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44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ghep!$A$7:$Z$14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A11" i="44"/>
  <c r="A12" s="1"/>
  <c r="A13" s="1"/>
  <c r="A14" s="1"/>
  <c r="A15" s="1"/>
  <c r="A16" s="1"/>
  <c r="A9"/>
  <c r="A10" s="1"/>
  <c r="C21"/>
  <c r="P7"/>
  <c r="C20" l="1"/>
  <c r="C22" l="1"/>
  <c r="D21" s="1"/>
  <c r="D20" l="1"/>
  <c r="D22" s="1"/>
</calcChain>
</file>

<file path=xl/sharedStrings.xml><?xml version="1.0" encoding="utf-8"?>
<sst xmlns="http://schemas.openxmlformats.org/spreadsheetml/2006/main" count="82" uniqueCount="70">
  <si>
    <t>GHI CHÚ</t>
  </si>
  <si>
    <t>TRƯỜNG ĐẠI HỌC DUY TÂN</t>
  </si>
  <si>
    <t>STT</t>
  </si>
  <si>
    <t>MSV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</si>
  <si>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</si>
  <si>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</si>
  <si>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</si>
  <si>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</si>
  <si>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</si>
  <si>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</si>
  <si>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</si>
  <si>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</si>
  <si>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</si>
  <si>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Q</t>
  </si>
  <si>
    <t>M</t>
  </si>
  <si>
    <t>Bảy</t>
  </si>
  <si>
    <t>Năm Phẩy Bảy</t>
  </si>
  <si>
    <t>Sáu  Phẩy Ba</t>
  </si>
  <si>
    <t>Sáu Phẩy Sáu</t>
  </si>
  <si>
    <t>Sáu  Phẩy Tám</t>
  </si>
  <si>
    <t>Bảy Phẩy Một</t>
  </si>
  <si>
    <t>Bảy Phẩy Bốn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</si>
  <si>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</si>
  <si>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</si>
  <si>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</si>
  <si>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</si>
  <si>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</si>
  <si>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</si>
  <si>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</si>
  <si>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</si>
  <si>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</si>
  <si>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</si>
  <si>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</si>
  <si>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</si>
  <si>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</si>
  <si>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</si>
  <si>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</si>
  <si>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Thảo</t>
  </si>
  <si>
    <t>ThS. Nguyễn Ân</t>
  </si>
  <si>
    <t>Nam</t>
  </si>
  <si>
    <t>Diệu</t>
  </si>
  <si>
    <t>Tâm</t>
  </si>
  <si>
    <t>Võ Thị</t>
  </si>
  <si>
    <t>Thủy</t>
  </si>
  <si>
    <t>MÔN :  Phân tích báo cáo tài chính</t>
  </si>
  <si>
    <t>LỚP ACC 421( A -C)* HỌC KỲ 1-Năm Học 2015-2016</t>
  </si>
  <si>
    <t>ACC421A</t>
  </si>
  <si>
    <t>Nguyễn Hoài</t>
  </si>
  <si>
    <t>D18KDN8B</t>
  </si>
  <si>
    <t>ACC421C</t>
  </si>
  <si>
    <t>Lê Thị Thanh</t>
  </si>
  <si>
    <t>C18KCD2B</t>
  </si>
  <si>
    <t>Hoàng</t>
  </si>
  <si>
    <t>Nguyễn Trường</t>
  </si>
  <si>
    <t>D18KKT1B</t>
  </si>
  <si>
    <t>Minh</t>
  </si>
  <si>
    <t>C18KCD1B</t>
  </si>
  <si>
    <t>Võ Thị Như</t>
  </si>
  <si>
    <t>Lương Thị Minh</t>
  </si>
  <si>
    <t>D18KDN5B</t>
  </si>
  <si>
    <t>Nguyễn Đình</t>
  </si>
  <si>
    <t>Thi</t>
  </si>
  <si>
    <t>T17KDN1</t>
  </si>
  <si>
    <t>Trương Thị Như</t>
  </si>
  <si>
    <t>T17KDN1B</t>
  </si>
  <si>
    <t>Nguyễn Trần Xuân</t>
  </si>
  <si>
    <t>Tiến</t>
  </si>
  <si>
    <t xml:space="preserve">Thời gian:  9h30 - 30/9/ 2015 </t>
  </si>
  <si>
    <t>Đà Nẵng, ngày 14 tháng  12 năm 2015</t>
  </si>
  <si>
    <t>BẢNG ĐIỂM ĐÁNH GIÁ KẾT QUẢ HỌC TẬP*(ACC 421)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</si>
</sst>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9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12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b/>
      <sz val="10.5"/>
      <name val="Times New Roman"/>
      <family val="1"/>
    </font>
    <font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9.5"/>
      <name val="Times New Roman"/>
      <family val="1"/>
      <charset val="163"/>
    </font>
    <font>
      <sz val="10.5"/>
      <name val="Times New Roman"/>
      <family val="1"/>
      <charset val="163"/>
    </font>
    <font>
      <sz val="7.5"/>
      <color indexed="8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2"/>
      <name val="Times New Roman"/>
      <family val="1"/>
      <charset val="163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37">
    <xf numFmtId="0" fontId="0" fillId="0" borderId="0"/>
    <xf numFmtId="166" fontId="2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30" fillId="0" borderId="0"/>
    <xf numFmtId="185" fontId="50" fillId="0" borderId="0"/>
    <xf numFmtId="0" fontId="31" fillId="2" borderId="0"/>
    <xf numFmtId="0" fontId="32" fillId="2" borderId="0"/>
    <xf numFmtId="0" fontId="33" fillId="2" borderId="0"/>
    <xf numFmtId="186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0" fontId="34" fillId="0" borderId="0">
      <alignment wrapText="1"/>
    </xf>
    <xf numFmtId="0" fontId="6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68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68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68" fillId="0" borderId="0" applyFont="0" applyFill="0" applyBorder="0" applyAlignment="0" applyProtection="0"/>
    <xf numFmtId="184" fontId="62" fillId="0" borderId="0" applyFont="0" applyFill="0" applyBorder="0" applyAlignment="0" applyProtection="0"/>
    <xf numFmtId="0" fontId="35" fillId="0" borderId="0" applyFont="0" applyFill="0" applyBorder="0" applyAlignment="0" applyProtection="0"/>
    <xf numFmtId="191" fontId="68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right"/>
    </xf>
    <xf numFmtId="0" fontId="35" fillId="0" borderId="0"/>
    <xf numFmtId="0" fontId="63" fillId="0" borderId="0"/>
    <xf numFmtId="0" fontId="35" fillId="0" borderId="0"/>
    <xf numFmtId="37" fontId="71" fillId="0" borderId="0"/>
    <xf numFmtId="0" fontId="72" fillId="0" borderId="0"/>
    <xf numFmtId="0" fontId="22" fillId="0" borderId="0" applyFill="0" applyBorder="0" applyAlignment="0"/>
    <xf numFmtId="169" fontId="22" fillId="0" borderId="0" applyFill="0" applyBorder="0" applyAlignment="0"/>
    <xf numFmtId="170" fontId="22" fillId="0" borderId="0" applyFill="0" applyBorder="0" applyAlignment="0"/>
    <xf numFmtId="0" fontId="64" fillId="0" borderId="0"/>
    <xf numFmtId="165" fontId="65" fillId="0" borderId="0" applyFont="0" applyFill="0" applyBorder="0" applyAlignment="0" applyProtection="0"/>
    <xf numFmtId="171" fontId="36" fillId="0" borderId="0"/>
    <xf numFmtId="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36" fillId="0" borderId="0"/>
    <xf numFmtId="0" fontId="22" fillId="0" borderId="0" applyFont="0" applyFill="0" applyBorder="0" applyAlignment="0" applyProtection="0"/>
    <xf numFmtId="174" fontId="36" fillId="0" borderId="0"/>
    <xf numFmtId="0" fontId="22" fillId="0" borderId="0" applyFill="0" applyBorder="0" applyAlignment="0"/>
    <xf numFmtId="2" fontId="22" fillId="0" borderId="0" applyFont="0" applyFill="0" applyBorder="0" applyAlignment="0" applyProtection="0"/>
    <xf numFmtId="38" fontId="19" fillId="2" borderId="0" applyNumberFormat="0" applyBorder="0" applyAlignment="0" applyProtection="0"/>
    <xf numFmtId="0" fontId="66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83" fillId="0" borderId="23" applyNumberFormat="0" applyFill="0" applyAlignment="0" applyProtection="0"/>
    <xf numFmtId="0" fontId="38" fillId="0" borderId="0" applyProtection="0"/>
    <xf numFmtId="0" fontId="37" fillId="0" borderId="0" applyProtection="0"/>
    <xf numFmtId="10" fontId="19" fillId="3" borderId="3" applyNumberFormat="0" applyBorder="0" applyAlignment="0" applyProtection="0"/>
    <xf numFmtId="0" fontId="22" fillId="0" borderId="0" applyFill="0" applyBorder="0" applyAlignment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67" fillId="0" borderId="4"/>
    <xf numFmtId="192" fontId="2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16" fillId="0" borderId="0"/>
    <xf numFmtId="37" fontId="41" fillId="0" borderId="0"/>
    <xf numFmtId="177" fontId="42" fillId="0" borderId="0"/>
    <xf numFmtId="0" fontId="22" fillId="0" borderId="0"/>
    <xf numFmtId="0" fontId="22" fillId="0" borderId="0"/>
    <xf numFmtId="0" fontId="82" fillId="0" borderId="0"/>
    <xf numFmtId="0" fontId="22" fillId="0" borderId="0"/>
    <xf numFmtId="0" fontId="82" fillId="0" borderId="0"/>
    <xf numFmtId="0" fontId="22" fillId="0" borderId="0"/>
    <xf numFmtId="0" fontId="60" fillId="0" borderId="0"/>
    <xf numFmtId="0" fontId="84" fillId="0" borderId="0"/>
    <xf numFmtId="0" fontId="22" fillId="0" borderId="0"/>
    <xf numFmtId="0" fontId="22" fillId="0" borderId="0"/>
    <xf numFmtId="0" fontId="77" fillId="0" borderId="0"/>
    <xf numFmtId="0" fontId="21" fillId="0" borderId="0"/>
    <xf numFmtId="0" fontId="24" fillId="0" borderId="0"/>
    <xf numFmtId="0" fontId="68" fillId="0" borderId="0"/>
    <xf numFmtId="9" fontId="15" fillId="0" borderId="0" applyFont="0" applyFill="0" applyBorder="0" applyAlignment="0" applyProtection="0"/>
    <xf numFmtId="16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6" applyNumberFormat="0" applyBorder="0"/>
    <xf numFmtId="0" fontId="2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73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3" fillId="0" borderId="0"/>
    <xf numFmtId="0" fontId="74" fillId="0" borderId="0"/>
    <xf numFmtId="0" fontId="67" fillId="0" borderId="0"/>
    <xf numFmtId="49" fontId="24" fillId="0" borderId="0" applyFill="0" applyBorder="0" applyAlignment="0"/>
    <xf numFmtId="0" fontId="22" fillId="0" borderId="0" applyFill="0" applyBorder="0" applyAlignment="0"/>
    <xf numFmtId="0" fontId="75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7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9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0" fontId="48" fillId="0" borderId="0"/>
    <xf numFmtId="0" fontId="40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49" fillId="0" borderId="0"/>
    <xf numFmtId="181" fontId="20" fillId="0" borderId="0" applyFont="0" applyFill="0" applyBorder="0" applyAlignment="0" applyProtection="0"/>
    <xf numFmtId="164" fontId="5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14" fillId="0" borderId="0"/>
    <xf numFmtId="0" fontId="77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2" fillId="0" borderId="0"/>
    <xf numFmtId="0" fontId="1" fillId="0" borderId="0"/>
  </cellStyleXfs>
  <cellXfs count="102">
    <xf numFmtId="0" fontId="0" fillId="0" borderId="0" xfId="0"/>
    <xf numFmtId="0" fontId="54" fillId="0" borderId="0" xfId="73" applyFont="1"/>
    <xf numFmtId="0" fontId="55" fillId="0" borderId="0" xfId="73" applyFont="1" applyAlignment="1">
      <alignment horizontal="left"/>
    </xf>
    <xf numFmtId="0" fontId="55" fillId="0" borderId="0" xfId="73" applyFont="1"/>
    <xf numFmtId="0" fontId="16" fillId="0" borderId="0" xfId="73" applyFont="1" applyAlignment="1">
      <alignment horizontal="left"/>
    </xf>
    <xf numFmtId="0" fontId="23" fillId="5" borderId="3" xfId="73" applyFont="1" applyFill="1" applyBorder="1" applyAlignment="1">
      <alignment horizontal="center" wrapText="1"/>
    </xf>
    <xf numFmtId="0" fontId="25" fillId="5" borderId="3" xfId="73" applyFont="1" applyFill="1" applyBorder="1" applyAlignment="1">
      <alignment horizontal="center" wrapText="1"/>
    </xf>
    <xf numFmtId="0" fontId="57" fillId="5" borderId="3" xfId="73" applyFont="1" applyFill="1" applyBorder="1" applyAlignment="1">
      <alignment horizontal="center" wrapText="1"/>
    </xf>
    <xf numFmtId="0" fontId="58" fillId="5" borderId="3" xfId="73" applyFont="1" applyFill="1" applyBorder="1" applyAlignment="1">
      <alignment horizontal="center" wrapText="1"/>
    </xf>
    <xf numFmtId="0" fontId="52" fillId="0" borderId="0" xfId="73" applyFont="1" applyAlignment="1">
      <alignment horizontal="left"/>
    </xf>
    <xf numFmtId="0" fontId="16" fillId="0" borderId="0" xfId="73" applyFont="1" applyAlignment="1"/>
    <xf numFmtId="0" fontId="59" fillId="0" borderId="0" xfId="73" applyFont="1" applyFill="1" applyAlignment="1">
      <alignment horizontal="center"/>
    </xf>
    <xf numFmtId="0" fontId="59" fillId="0" borderId="0" xfId="73" applyFont="1" applyFill="1" applyBorder="1" applyAlignment="1">
      <alignment horizontal="center"/>
    </xf>
    <xf numFmtId="0" fontId="16" fillId="0" borderId="0" xfId="73" applyFont="1"/>
    <xf numFmtId="0" fontId="16" fillId="0" borderId="0" xfId="73" applyFont="1" applyAlignment="1">
      <alignment horizontal="center"/>
    </xf>
    <xf numFmtId="0" fontId="16" fillId="0" borderId="0" xfId="73" applyFont="1" applyBorder="1"/>
    <xf numFmtId="0" fontId="16" fillId="0" borderId="0" xfId="73" applyFont="1" applyBorder="1" applyAlignment="1">
      <alignment horizontal="left"/>
    </xf>
    <xf numFmtId="0" fontId="18" fillId="0" borderId="0" xfId="73" applyFont="1" applyAlignment="1">
      <alignment horizontal="center"/>
    </xf>
    <xf numFmtId="0" fontId="18" fillId="0" borderId="0" xfId="73" applyFont="1" applyBorder="1" applyAlignment="1">
      <alignment horizontal="center" vertical="center" wrapText="1"/>
    </xf>
    <xf numFmtId="0" fontId="55" fillId="0" borderId="0" xfId="73" applyFont="1" applyAlignment="1">
      <alignment horizontal="center"/>
    </xf>
    <xf numFmtId="0" fontId="69" fillId="0" borderId="5" xfId="73" applyFont="1" applyBorder="1" applyAlignment="1">
      <alignment horizontal="left"/>
    </xf>
    <xf numFmtId="0" fontId="69" fillId="0" borderId="7" xfId="73" applyFont="1" applyBorder="1" applyAlignment="1">
      <alignment horizontal="left"/>
    </xf>
    <xf numFmtId="0" fontId="18" fillId="0" borderId="0" xfId="77" applyFont="1" applyFill="1" applyBorder="1" applyAlignment="1">
      <alignment horizontal="center"/>
    </xf>
    <xf numFmtId="0" fontId="70" fillId="0" borderId="0" xfId="73" applyFont="1" applyAlignment="1">
      <alignment horizontal="left"/>
    </xf>
    <xf numFmtId="183" fontId="16" fillId="0" borderId="5" xfId="66" applyNumberFormat="1" applyFont="1" applyFill="1" applyBorder="1" applyAlignment="1">
      <alignment horizontal="center"/>
    </xf>
    <xf numFmtId="183" fontId="27" fillId="0" borderId="7" xfId="66" applyNumberFormat="1" applyFont="1" applyFill="1" applyBorder="1" applyAlignment="1">
      <alignment horizontal="center"/>
    </xf>
    <xf numFmtId="183" fontId="16" fillId="0" borderId="7" xfId="66" applyNumberFormat="1" applyFont="1" applyFill="1" applyBorder="1" applyAlignment="1">
      <alignment horizontal="center"/>
    </xf>
    <xf numFmtId="0" fontId="54" fillId="0" borderId="0" xfId="73" applyFont="1" applyAlignment="1">
      <alignment horizontal="left"/>
    </xf>
    <xf numFmtId="0" fontId="76" fillId="0" borderId="0" xfId="73" applyFont="1"/>
    <xf numFmtId="183" fontId="85" fillId="0" borderId="5" xfId="73" applyNumberFormat="1" applyFont="1" applyBorder="1" applyAlignment="1">
      <alignment horizontal="center"/>
    </xf>
    <xf numFmtId="183" fontId="85" fillId="0" borderId="7" xfId="73" applyNumberFormat="1" applyFont="1" applyBorder="1" applyAlignment="1">
      <alignment horizontal="center"/>
    </xf>
    <xf numFmtId="0" fontId="70" fillId="0" borderId="0" xfId="73" applyFont="1"/>
    <xf numFmtId="183" fontId="27" fillId="0" borderId="5" xfId="66" applyNumberFormat="1" applyFont="1" applyFill="1" applyBorder="1" applyAlignment="1">
      <alignment horizontal="center"/>
    </xf>
    <xf numFmtId="0" fontId="80" fillId="0" borderId="0" xfId="73" applyFont="1" applyAlignment="1">
      <alignment horizontal="center"/>
    </xf>
    <xf numFmtId="0" fontId="81" fillId="0" borderId="0" xfId="73" applyFont="1" applyAlignment="1">
      <alignment horizontal="center"/>
    </xf>
    <xf numFmtId="0" fontId="18" fillId="0" borderId="0" xfId="73" applyFont="1" applyAlignment="1">
      <alignment horizontal="left"/>
    </xf>
    <xf numFmtId="0" fontId="78" fillId="0" borderId="0" xfId="73" applyFont="1" applyAlignment="1">
      <alignment horizontal="center"/>
    </xf>
    <xf numFmtId="0" fontId="79" fillId="0" borderId="0" xfId="73" applyFont="1" applyAlignment="1">
      <alignment horizontal="center"/>
    </xf>
    <xf numFmtId="0" fontId="78" fillId="0" borderId="0" xfId="73" applyFont="1" applyAlignment="1">
      <alignment horizontal="left"/>
    </xf>
    <xf numFmtId="0" fontId="87" fillId="6" borderId="3" xfId="0" applyNumberFormat="1" applyFont="1" applyFill="1" applyBorder="1" applyAlignment="1" applyProtection="1">
      <alignment horizontal="center" wrapText="1"/>
    </xf>
    <xf numFmtId="0" fontId="79" fillId="0" borderId="0" xfId="73" applyFont="1"/>
    <xf numFmtId="0" fontId="79" fillId="0" borderId="0" xfId="0" applyFont="1"/>
    <xf numFmtId="0" fontId="88" fillId="6" borderId="3" xfId="0" applyNumberFormat="1" applyFont="1" applyFill="1" applyBorder="1" applyAlignment="1" applyProtection="1">
      <alignment horizontal="center" wrapText="1"/>
    </xf>
    <xf numFmtId="9" fontId="88" fillId="0" borderId="3" xfId="80" applyFont="1" applyBorder="1" applyAlignment="1">
      <alignment horizontal="center"/>
    </xf>
    <xf numFmtId="9" fontId="87" fillId="0" borderId="3" xfId="80" applyFont="1" applyBorder="1" applyAlignment="1">
      <alignment horizontal="center"/>
    </xf>
    <xf numFmtId="0" fontId="86" fillId="0" borderId="0" xfId="73" applyFont="1" applyAlignment="1">
      <alignment horizontal="center"/>
    </xf>
    <xf numFmtId="0" fontId="86" fillId="0" borderId="0" xfId="73" applyFont="1" applyBorder="1" applyAlignment="1">
      <alignment horizontal="left"/>
    </xf>
    <xf numFmtId="0" fontId="87" fillId="0" borderId="3" xfId="0" applyFont="1" applyBorder="1" applyAlignment="1"/>
    <xf numFmtId="0" fontId="90" fillId="0" borderId="0" xfId="73" applyFont="1"/>
    <xf numFmtId="0" fontId="91" fillId="0" borderId="0" xfId="73" applyFont="1" applyAlignment="1">
      <alignment horizontal="left"/>
    </xf>
    <xf numFmtId="0" fontId="92" fillId="0" borderId="7" xfId="73" applyFont="1" applyBorder="1"/>
    <xf numFmtId="0" fontId="90" fillId="0" borderId="0" xfId="73" applyFont="1" applyAlignment="1">
      <alignment horizontal="left"/>
    </xf>
    <xf numFmtId="0" fontId="93" fillId="0" borderId="5" xfId="77" applyFont="1" applyFill="1" applyBorder="1" applyAlignment="1">
      <alignment horizontal="center"/>
    </xf>
    <xf numFmtId="0" fontId="93" fillId="0" borderId="7" xfId="77" applyFont="1" applyFill="1" applyBorder="1" applyAlignment="1">
      <alignment horizontal="center"/>
    </xf>
    <xf numFmtId="0" fontId="92" fillId="0" borderId="8" xfId="73" applyFont="1" applyBorder="1"/>
    <xf numFmtId="0" fontId="92" fillId="0" borderId="9" xfId="73" applyFont="1" applyBorder="1"/>
    <xf numFmtId="0" fontId="94" fillId="0" borderId="5" xfId="78" applyFont="1" applyFill="1" applyBorder="1" applyAlignment="1"/>
    <xf numFmtId="0" fontId="94" fillId="0" borderId="7" xfId="78" applyFont="1" applyFill="1" applyBorder="1" applyAlignment="1"/>
    <xf numFmtId="0" fontId="27" fillId="0" borderId="7" xfId="77" applyFont="1" applyFill="1" applyBorder="1" applyAlignment="1">
      <alignment horizontal="left"/>
    </xf>
    <xf numFmtId="0" fontId="95" fillId="0" borderId="0" xfId="73" applyFont="1"/>
    <xf numFmtId="0" fontId="95" fillId="0" borderId="0" xfId="0" applyFont="1"/>
    <xf numFmtId="0" fontId="96" fillId="0" borderId="0" xfId="73" applyFont="1" applyAlignment="1">
      <alignment horizontal="center"/>
    </xf>
    <xf numFmtId="0" fontId="95" fillId="0" borderId="0" xfId="73" applyFont="1" applyAlignment="1">
      <alignment horizontal="center"/>
    </xf>
    <xf numFmtId="0" fontId="96" fillId="0" borderId="0" xfId="73" applyFont="1" applyAlignment="1">
      <alignment horizontal="left"/>
    </xf>
    <xf numFmtId="0" fontId="97" fillId="0" borderId="0" xfId="73" applyFont="1" applyAlignment="1">
      <alignment horizontal="left"/>
    </xf>
    <xf numFmtId="0" fontId="95" fillId="0" borderId="0" xfId="73" applyFont="1" applyAlignment="1">
      <alignment horizontal="left"/>
    </xf>
    <xf numFmtId="0" fontId="97" fillId="0" borderId="0" xfId="73" applyFont="1" applyAlignment="1">
      <alignment horizontal="center"/>
    </xf>
    <xf numFmtId="0" fontId="95" fillId="0" borderId="0" xfId="73" applyFont="1" applyAlignment="1"/>
    <xf numFmtId="0" fontId="98" fillId="0" borderId="0" xfId="73" applyFont="1"/>
    <xf numFmtId="0" fontId="98" fillId="0" borderId="0" xfId="73" applyFont="1" applyAlignment="1">
      <alignment horizontal="center"/>
    </xf>
    <xf numFmtId="0" fontId="98" fillId="0" borderId="0" xfId="73" applyFont="1" applyBorder="1"/>
    <xf numFmtId="0" fontId="95" fillId="0" borderId="0" xfId="73" applyFont="1" applyBorder="1"/>
    <xf numFmtId="0" fontId="92" fillId="0" borderId="5" xfId="73" applyFont="1" applyBorder="1"/>
    <xf numFmtId="0" fontId="92" fillId="0" borderId="10" xfId="73" applyFont="1" applyBorder="1"/>
    <xf numFmtId="0" fontId="92" fillId="0" borderId="11" xfId="73" applyFont="1" applyBorder="1"/>
    <xf numFmtId="0" fontId="16" fillId="0" borderId="5" xfId="73" applyFont="1" applyBorder="1" applyAlignment="1">
      <alignment horizontal="center"/>
    </xf>
    <xf numFmtId="0" fontId="16" fillId="0" borderId="7" xfId="73" applyFont="1" applyBorder="1" applyAlignment="1">
      <alignment horizontal="center"/>
    </xf>
    <xf numFmtId="0" fontId="18" fillId="0" borderId="12" xfId="73" applyFont="1" applyBorder="1" applyAlignment="1">
      <alignment horizontal="center" vertical="center" wrapText="1"/>
    </xf>
    <xf numFmtId="0" fontId="18" fillId="0" borderId="13" xfId="73" applyFont="1" applyBorder="1" applyAlignment="1">
      <alignment horizontal="center" vertical="center" wrapText="1"/>
    </xf>
    <xf numFmtId="0" fontId="18" fillId="0" borderId="14" xfId="73" applyFont="1" applyBorder="1" applyAlignment="1">
      <alignment horizontal="center" vertical="center" wrapText="1"/>
    </xf>
    <xf numFmtId="0" fontId="53" fillId="0" borderId="5" xfId="73" applyFont="1" applyBorder="1" applyAlignment="1">
      <alignment horizontal="center" vertical="center" wrapText="1"/>
    </xf>
    <xf numFmtId="0" fontId="53" fillId="0" borderId="7" xfId="73" applyFont="1" applyBorder="1" applyAlignment="1">
      <alignment horizontal="center" vertical="center" wrapText="1"/>
    </xf>
    <xf numFmtId="0" fontId="53" fillId="0" borderId="15" xfId="73" applyFont="1" applyBorder="1" applyAlignment="1">
      <alignment horizontal="center" vertical="center" wrapText="1"/>
    </xf>
    <xf numFmtId="0" fontId="18" fillId="0" borderId="5" xfId="73" applyFont="1" applyBorder="1" applyAlignment="1">
      <alignment horizontal="center" vertical="center" wrapText="1"/>
    </xf>
    <xf numFmtId="0" fontId="18" fillId="0" borderId="7" xfId="73" applyFont="1" applyBorder="1" applyAlignment="1">
      <alignment horizontal="center" vertical="center" wrapText="1"/>
    </xf>
    <xf numFmtId="0" fontId="18" fillId="0" borderId="15" xfId="73" applyFont="1" applyBorder="1" applyAlignment="1">
      <alignment horizontal="center" vertical="center" wrapText="1"/>
    </xf>
    <xf numFmtId="0" fontId="26" fillId="0" borderId="10" xfId="73" applyFont="1" applyBorder="1" applyAlignment="1">
      <alignment horizontal="center" vertical="center" wrapText="1"/>
    </xf>
    <xf numFmtId="0" fontId="26" fillId="0" borderId="11" xfId="73" applyFont="1" applyBorder="1" applyAlignment="1">
      <alignment horizontal="center" vertical="center" wrapText="1"/>
    </xf>
    <xf numFmtId="0" fontId="26" fillId="0" borderId="8" xfId="73" applyFont="1" applyBorder="1" applyAlignment="1">
      <alignment horizontal="center" vertical="center" wrapText="1"/>
    </xf>
    <xf numFmtId="0" fontId="26" fillId="0" borderId="9" xfId="73" applyFont="1" applyBorder="1" applyAlignment="1">
      <alignment horizontal="center" vertical="center" wrapText="1"/>
    </xf>
    <xf numFmtId="0" fontId="26" fillId="0" borderId="16" xfId="73" applyFont="1" applyBorder="1" applyAlignment="1">
      <alignment horizontal="center" vertical="center" wrapText="1"/>
    </xf>
    <xf numFmtId="0" fontId="26" fillId="0" borderId="17" xfId="73" applyFont="1" applyBorder="1" applyAlignment="1">
      <alignment horizontal="center" vertical="center" wrapText="1"/>
    </xf>
    <xf numFmtId="9" fontId="56" fillId="0" borderId="18" xfId="73" applyNumberFormat="1" applyFont="1" applyBorder="1" applyAlignment="1">
      <alignment horizontal="center"/>
    </xf>
    <xf numFmtId="9" fontId="56" fillId="0" borderId="19" xfId="73" applyNumberFormat="1" applyFont="1" applyBorder="1" applyAlignment="1">
      <alignment horizontal="center"/>
    </xf>
    <xf numFmtId="0" fontId="88" fillId="0" borderId="20" xfId="0" applyFont="1" applyBorder="1" applyAlignment="1">
      <alignment horizontal="center"/>
    </xf>
    <xf numFmtId="0" fontId="88" fillId="0" borderId="21" xfId="0" applyFont="1" applyBorder="1" applyAlignment="1">
      <alignment horizontal="center"/>
    </xf>
    <xf numFmtId="0" fontId="87" fillId="0" borderId="20" xfId="0" applyFont="1" applyBorder="1" applyAlignment="1">
      <alignment horizontal="center"/>
    </xf>
    <xf numFmtId="0" fontId="87" fillId="0" borderId="21" xfId="0" applyFont="1" applyBorder="1" applyAlignment="1">
      <alignment horizontal="center"/>
    </xf>
    <xf numFmtId="9" fontId="26" fillId="0" borderId="18" xfId="73" applyNumberFormat="1" applyFont="1" applyBorder="1" applyAlignment="1">
      <alignment horizontal="center"/>
    </xf>
    <xf numFmtId="9" fontId="26" fillId="0" borderId="22" xfId="73" applyNumberFormat="1" applyFont="1" applyBorder="1" applyAlignment="1">
      <alignment horizontal="center"/>
    </xf>
    <xf numFmtId="9" fontId="26" fillId="0" borderId="19" xfId="73" applyNumberFormat="1" applyFont="1" applyBorder="1" applyAlignment="1">
      <alignment horizontal="center"/>
    </xf>
    <xf numFmtId="0" fontId="89" fillId="0" borderId="3" xfId="0" applyFont="1" applyBorder="1" applyAlignment="1">
      <alignment horizontal="center"/>
    </xf>
  </cellXfs>
  <cellStyles count="13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13" xfId="128"/>
    <cellStyle name="Normal 14" xfId="129"/>
    <cellStyle name="Normal 15" xfId="130"/>
    <cellStyle name="Normal 16" xfId="131"/>
    <cellStyle name="Normal 17" xfId="132"/>
    <cellStyle name="Normal 18" xfId="133"/>
    <cellStyle name="Normal 19" xfId="134"/>
    <cellStyle name="Normal 2" xfId="66"/>
    <cellStyle name="Normal 2 11" xfId="67"/>
    <cellStyle name="Normal 2 2" xfId="68"/>
    <cellStyle name="Normal 2 2 2" xfId="69"/>
    <cellStyle name="Normal 2 2 4" xfId="70"/>
    <cellStyle name="Normal 2 2 5" xfId="135"/>
    <cellStyle name="Normal 2 3" xfId="71"/>
    <cellStyle name="Normal 2 4" xfId="121"/>
    <cellStyle name="Normal 2_Book1" xfId="72"/>
    <cellStyle name="Normal 20" xfId="136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76450" y="50796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7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S1" sqref="S1:AA15"/>
    </sheetView>
  </sheetViews>
  <sheetFormatPr defaultRowHeight="12.75"/>
  <cols>
    <col min="1" max="1" width="4.42578125" style="13" customWidth="1"/>
    <col min="2" max="2" width="10" style="14" customWidth="1"/>
    <col min="3" max="3" width="15.7109375" style="15" customWidth="1"/>
    <col min="4" max="4" width="6.5703125" style="16" customWidth="1"/>
    <col min="5" max="5" width="8" style="14" customWidth="1"/>
    <col min="6" max="6" width="8.28515625" style="14" customWidth="1"/>
    <col min="7" max="10" width="4.140625" style="17" customWidth="1"/>
    <col min="11" max="11" width="4" style="17" hidden="1" customWidth="1"/>
    <col min="12" max="14" width="1.5703125" style="17" customWidth="1"/>
    <col min="15" max="16" width="4.42578125" style="17" customWidth="1"/>
    <col min="17" max="17" width="12.140625" style="14" customWidth="1"/>
    <col min="18" max="18" width="7.28515625" style="17" customWidth="1"/>
    <col min="19" max="19" width="10.140625" style="17" customWidth="1"/>
    <col min="20" max="26" width="6.140625" style="13" customWidth="1"/>
    <col min="27" max="16384" width="9.140625" style="13"/>
  </cols>
  <sheetData>
    <row r="1" spans="1:26" s="2" customFormat="1" ht="30.75" customHeight="1">
      <c r="A1" s="49" t="s">
        <v>1</v>
      </c>
      <c r="D1" s="51" t="s">
        <v>69</v>
      </c>
      <c r="O1" s="19"/>
    </row>
    <row r="2" spans="1:26" s="2" customFormat="1" ht="26.25" customHeight="1">
      <c r="A2" s="23" t="s">
        <v>7</v>
      </c>
      <c r="E2" s="3" t="s">
        <v>44</v>
      </c>
      <c r="F2" s="1"/>
      <c r="O2" s="19"/>
      <c r="Q2" s="31" t="s">
        <v>4</v>
      </c>
      <c r="R2" s="2">
        <v>3</v>
      </c>
    </row>
    <row r="3" spans="1:26" s="2" customFormat="1" ht="25.5" customHeight="1">
      <c r="C3" s="48" t="s">
        <v>45</v>
      </c>
      <c r="F3" s="3"/>
      <c r="H3" s="27"/>
      <c r="I3" s="3"/>
      <c r="K3" s="19"/>
      <c r="O3" s="19"/>
      <c r="Q3" s="31"/>
    </row>
    <row r="4" spans="1:26" s="2" customFormat="1" ht="24.75" customHeight="1">
      <c r="A4" s="28" t="s">
        <v>67</v>
      </c>
      <c r="O4" s="19"/>
      <c r="Q4" s="31" t="s">
        <v>5</v>
      </c>
      <c r="R4" s="2">
        <v>1</v>
      </c>
    </row>
    <row r="5" spans="1:26" s="4" customFormat="1" ht="20.25" customHeight="1">
      <c r="A5" s="80" t="s">
        <v>2</v>
      </c>
      <c r="B5" s="83" t="s">
        <v>3</v>
      </c>
      <c r="C5" s="86" t="s">
        <v>8</v>
      </c>
      <c r="D5" s="87"/>
      <c r="E5" s="83" t="s">
        <v>28</v>
      </c>
      <c r="F5" s="77" t="s">
        <v>29</v>
      </c>
      <c r="G5" s="98" t="s">
        <v>9</v>
      </c>
      <c r="H5" s="99"/>
      <c r="I5" s="99"/>
      <c r="J5" s="99"/>
      <c r="K5" s="99"/>
      <c r="L5" s="99"/>
      <c r="M5" s="99"/>
      <c r="N5" s="99"/>
      <c r="O5" s="100"/>
      <c r="P5" s="92" t="s">
        <v>10</v>
      </c>
      <c r="Q5" s="93"/>
      <c r="R5" s="77" t="s">
        <v>0</v>
      </c>
      <c r="S5" s="18"/>
      <c r="T5" s="17"/>
      <c r="U5" s="17"/>
      <c r="V5" s="17"/>
      <c r="W5" s="17"/>
      <c r="X5" s="17"/>
      <c r="Y5" s="17"/>
      <c r="Z5" s="17"/>
    </row>
    <row r="6" spans="1:26" s="4" customFormat="1" ht="18" customHeight="1">
      <c r="A6" s="81"/>
      <c r="B6" s="84"/>
      <c r="C6" s="88"/>
      <c r="D6" s="89"/>
      <c r="E6" s="84"/>
      <c r="F6" s="78"/>
      <c r="G6" s="5" t="s">
        <v>11</v>
      </c>
      <c r="H6" s="5" t="s">
        <v>12</v>
      </c>
      <c r="I6" s="5" t="s">
        <v>13</v>
      </c>
      <c r="J6" s="5" t="s">
        <v>14</v>
      </c>
      <c r="K6" s="5"/>
      <c r="L6" s="5"/>
      <c r="M6" s="5"/>
      <c r="N6" s="5"/>
      <c r="O6" s="5" t="s">
        <v>26</v>
      </c>
      <c r="P6" s="6" t="s">
        <v>25</v>
      </c>
      <c r="Q6" s="6" t="s">
        <v>6</v>
      </c>
      <c r="R6" s="78"/>
      <c r="S6" s="18"/>
      <c r="T6" s="17"/>
      <c r="U6" s="17"/>
      <c r="V6" s="17"/>
      <c r="W6" s="17"/>
      <c r="X6" s="17"/>
      <c r="Y6" s="17"/>
      <c r="Z6" s="17"/>
    </row>
    <row r="7" spans="1:26" s="9" customFormat="1" ht="18" customHeight="1">
      <c r="A7" s="82"/>
      <c r="B7" s="85"/>
      <c r="C7" s="90"/>
      <c r="D7" s="91"/>
      <c r="E7" s="85"/>
      <c r="F7" s="79"/>
      <c r="G7" s="7">
        <v>10</v>
      </c>
      <c r="H7" s="7">
        <v>10</v>
      </c>
      <c r="I7" s="7">
        <v>10</v>
      </c>
      <c r="J7" s="7">
        <v>15</v>
      </c>
      <c r="K7" s="7"/>
      <c r="L7" s="7"/>
      <c r="M7" s="7"/>
      <c r="N7" s="7"/>
      <c r="O7" s="7">
        <v>55</v>
      </c>
      <c r="P7" s="7">
        <f>SUM(G7:O7)</f>
        <v>100</v>
      </c>
      <c r="Q7" s="8"/>
      <c r="R7" s="79"/>
      <c r="S7" s="18"/>
    </row>
    <row r="8" spans="1:26" s="10" customFormat="1" ht="25.5" customHeight="1">
      <c r="A8" s="75">
        <v>1</v>
      </c>
      <c r="B8" s="72">
        <v>1816217026</v>
      </c>
      <c r="C8" s="73" t="s">
        <v>42</v>
      </c>
      <c r="D8" s="74" t="s">
        <v>55</v>
      </c>
      <c r="E8" s="56" t="s">
        <v>49</v>
      </c>
      <c r="F8" s="56" t="s">
        <v>56</v>
      </c>
      <c r="G8" s="32">
        <v>6</v>
      </c>
      <c r="H8" s="32">
        <v>8</v>
      </c>
      <c r="I8" s="32">
        <v>8</v>
      </c>
      <c r="J8" s="32">
        <v>7.6</v>
      </c>
      <c r="K8" s="24"/>
      <c r="L8" s="24"/>
      <c r="M8" s="24"/>
      <c r="N8" s="24"/>
      <c r="O8" s="52">
        <v>6</v>
      </c>
      <c r="P8" s="29">
        <v>6.6</v>
      </c>
      <c r="Q8" s="20" t="s">
        <v>18</v>
      </c>
      <c r="R8" s="58"/>
      <c r="S8" s="22"/>
      <c r="W8" s="9"/>
    </row>
    <row r="9" spans="1:26" s="10" customFormat="1" ht="25.5" customHeight="1">
      <c r="A9" s="76">
        <f>A8+1</f>
        <v>2</v>
      </c>
      <c r="B9" s="50">
        <v>1817217077</v>
      </c>
      <c r="C9" s="54" t="s">
        <v>65</v>
      </c>
      <c r="D9" s="55" t="s">
        <v>66</v>
      </c>
      <c r="E9" s="57" t="s">
        <v>49</v>
      </c>
      <c r="F9" s="57" t="s">
        <v>56</v>
      </c>
      <c r="G9" s="25">
        <v>5</v>
      </c>
      <c r="H9" s="25">
        <v>7</v>
      </c>
      <c r="I9" s="25">
        <v>7</v>
      </c>
      <c r="J9" s="25">
        <v>7.2</v>
      </c>
      <c r="K9" s="26"/>
      <c r="L9" s="26"/>
      <c r="M9" s="26"/>
      <c r="N9" s="26"/>
      <c r="O9" s="53">
        <v>7.5</v>
      </c>
      <c r="P9" s="30">
        <v>7.1</v>
      </c>
      <c r="Q9" s="21" t="s">
        <v>20</v>
      </c>
      <c r="R9" s="58"/>
      <c r="S9" s="22"/>
      <c r="T9" s="11"/>
      <c r="U9" s="11"/>
      <c r="W9" s="9"/>
    </row>
    <row r="10" spans="1:26" s="10" customFormat="1" ht="25.5" customHeight="1">
      <c r="A10" s="76">
        <f t="shared" ref="A10:A16" si="0">A9+1</f>
        <v>3</v>
      </c>
      <c r="B10" s="50">
        <v>1816217065</v>
      </c>
      <c r="C10" s="54" t="s">
        <v>50</v>
      </c>
      <c r="D10" s="55" t="s">
        <v>40</v>
      </c>
      <c r="E10" s="57" t="s">
        <v>49</v>
      </c>
      <c r="F10" s="57" t="s">
        <v>51</v>
      </c>
      <c r="G10" s="25">
        <v>8</v>
      </c>
      <c r="H10" s="25">
        <v>8</v>
      </c>
      <c r="I10" s="25">
        <v>7</v>
      </c>
      <c r="J10" s="25">
        <v>6.2</v>
      </c>
      <c r="K10" s="26"/>
      <c r="L10" s="26"/>
      <c r="M10" s="26"/>
      <c r="N10" s="26"/>
      <c r="O10" s="53">
        <v>6.5</v>
      </c>
      <c r="P10" s="30">
        <v>6.8</v>
      </c>
      <c r="Q10" s="21" t="s">
        <v>19</v>
      </c>
      <c r="R10" s="58"/>
      <c r="S10" s="22"/>
      <c r="T10" s="12"/>
      <c r="U10" s="12"/>
      <c r="W10" s="9"/>
    </row>
    <row r="11" spans="1:26" s="10" customFormat="1" ht="25.5" customHeight="1">
      <c r="A11" s="76">
        <f t="shared" si="0"/>
        <v>4</v>
      </c>
      <c r="B11" s="50">
        <v>1816217011</v>
      </c>
      <c r="C11" s="54" t="s">
        <v>57</v>
      </c>
      <c r="D11" s="55" t="s">
        <v>41</v>
      </c>
      <c r="E11" s="57" t="s">
        <v>49</v>
      </c>
      <c r="F11" s="57" t="s">
        <v>51</v>
      </c>
      <c r="G11" s="25">
        <v>7</v>
      </c>
      <c r="H11" s="25">
        <v>8</v>
      </c>
      <c r="I11" s="25">
        <v>7</v>
      </c>
      <c r="J11" s="25">
        <v>7.8</v>
      </c>
      <c r="K11" s="26"/>
      <c r="L11" s="26"/>
      <c r="M11" s="26"/>
      <c r="N11" s="26"/>
      <c r="O11" s="53">
        <v>5.8</v>
      </c>
      <c r="P11" s="30">
        <v>6.6</v>
      </c>
      <c r="Q11" s="21" t="s">
        <v>18</v>
      </c>
      <c r="R11" s="58"/>
      <c r="S11" s="22"/>
      <c r="T11" s="12"/>
      <c r="U11" s="12"/>
      <c r="W11" s="9"/>
    </row>
    <row r="12" spans="1:26" s="10" customFormat="1" ht="25.5" customHeight="1">
      <c r="A12" s="76">
        <f t="shared" si="0"/>
        <v>5</v>
      </c>
      <c r="B12" s="50">
        <v>1826268132</v>
      </c>
      <c r="C12" s="54" t="s">
        <v>58</v>
      </c>
      <c r="D12" s="55" t="s">
        <v>37</v>
      </c>
      <c r="E12" s="57" t="s">
        <v>49</v>
      </c>
      <c r="F12" s="57" t="s">
        <v>59</v>
      </c>
      <c r="G12" s="25">
        <v>8</v>
      </c>
      <c r="H12" s="25">
        <v>8</v>
      </c>
      <c r="I12" s="25">
        <v>8.5</v>
      </c>
      <c r="J12" s="25">
        <v>7.2</v>
      </c>
      <c r="K12" s="26"/>
      <c r="L12" s="26"/>
      <c r="M12" s="26"/>
      <c r="N12" s="26"/>
      <c r="O12" s="53">
        <v>5</v>
      </c>
      <c r="P12" s="30">
        <v>6.3</v>
      </c>
      <c r="Q12" s="21" t="s">
        <v>17</v>
      </c>
      <c r="R12" s="58"/>
      <c r="S12" s="22"/>
      <c r="T12" s="12"/>
      <c r="U12" s="12"/>
      <c r="W12" s="9"/>
    </row>
    <row r="13" spans="1:26" s="10" customFormat="1" ht="25.5" customHeight="1">
      <c r="A13" s="76">
        <f t="shared" si="0"/>
        <v>6</v>
      </c>
      <c r="B13" s="50">
        <v>1827268280</v>
      </c>
      <c r="C13" s="54" t="s">
        <v>47</v>
      </c>
      <c r="D13" s="55" t="s">
        <v>39</v>
      </c>
      <c r="E13" s="57" t="s">
        <v>46</v>
      </c>
      <c r="F13" s="57" t="s">
        <v>48</v>
      </c>
      <c r="G13" s="25">
        <v>7</v>
      </c>
      <c r="H13" s="25">
        <v>0</v>
      </c>
      <c r="I13" s="25">
        <v>7</v>
      </c>
      <c r="J13" s="25">
        <v>4.5</v>
      </c>
      <c r="K13" s="26"/>
      <c r="L13" s="26"/>
      <c r="M13" s="26"/>
      <c r="N13" s="26"/>
      <c r="O13" s="53">
        <v>6.5</v>
      </c>
      <c r="P13" s="30">
        <v>5.7</v>
      </c>
      <c r="Q13" s="21" t="s">
        <v>16</v>
      </c>
      <c r="R13" s="58"/>
      <c r="S13" s="22"/>
      <c r="T13" s="12"/>
      <c r="U13" s="12"/>
      <c r="W13" s="9"/>
    </row>
    <row r="14" spans="1:26" s="10" customFormat="1" ht="25.5" customHeight="1">
      <c r="A14" s="76">
        <f t="shared" si="0"/>
        <v>7</v>
      </c>
      <c r="B14" s="50">
        <v>1827257940</v>
      </c>
      <c r="C14" s="54" t="s">
        <v>53</v>
      </c>
      <c r="D14" s="55" t="s">
        <v>52</v>
      </c>
      <c r="E14" s="57" t="s">
        <v>49</v>
      </c>
      <c r="F14" s="57" t="s">
        <v>54</v>
      </c>
      <c r="G14" s="25">
        <v>6</v>
      </c>
      <c r="H14" s="25">
        <v>7</v>
      </c>
      <c r="I14" s="25">
        <v>9.5</v>
      </c>
      <c r="J14" s="25">
        <v>7</v>
      </c>
      <c r="K14" s="26"/>
      <c r="L14" s="26"/>
      <c r="M14" s="26"/>
      <c r="N14" s="26"/>
      <c r="O14" s="53">
        <v>5.5</v>
      </c>
      <c r="P14" s="30">
        <v>6.3</v>
      </c>
      <c r="Q14" s="21" t="s">
        <v>17</v>
      </c>
      <c r="R14" s="58"/>
      <c r="S14" s="22"/>
      <c r="T14" s="12"/>
      <c r="U14" s="12"/>
      <c r="W14" s="9"/>
    </row>
    <row r="15" spans="1:26" s="10" customFormat="1" ht="25.5" customHeight="1">
      <c r="A15" s="76">
        <f t="shared" si="0"/>
        <v>8</v>
      </c>
      <c r="B15" s="50">
        <v>178322669</v>
      </c>
      <c r="C15" s="54" t="s">
        <v>60</v>
      </c>
      <c r="D15" s="55" t="s">
        <v>61</v>
      </c>
      <c r="E15" s="57" t="s">
        <v>49</v>
      </c>
      <c r="F15" s="57" t="s">
        <v>62</v>
      </c>
      <c r="G15" s="25">
        <v>6</v>
      </c>
      <c r="H15" s="25">
        <v>7</v>
      </c>
      <c r="I15" s="25">
        <v>9.5</v>
      </c>
      <c r="J15" s="25">
        <v>6.6</v>
      </c>
      <c r="K15" s="26"/>
      <c r="L15" s="26"/>
      <c r="M15" s="26"/>
      <c r="N15" s="26"/>
      <c r="O15" s="53">
        <v>6.8</v>
      </c>
      <c r="P15" s="30">
        <v>7</v>
      </c>
      <c r="Q15" s="21" t="s">
        <v>15</v>
      </c>
      <c r="R15" s="58"/>
      <c r="S15" s="22"/>
      <c r="T15" s="12"/>
      <c r="U15" s="12"/>
      <c r="W15" s="9"/>
    </row>
    <row r="16" spans="1:26" s="10" customFormat="1" ht="25.5" customHeight="1">
      <c r="A16" s="76">
        <f t="shared" si="0"/>
        <v>9</v>
      </c>
      <c r="B16" s="50">
        <v>178324959</v>
      </c>
      <c r="C16" s="54" t="s">
        <v>63</v>
      </c>
      <c r="D16" s="55" t="s">
        <v>43</v>
      </c>
      <c r="E16" s="57" t="s">
        <v>49</v>
      </c>
      <c r="F16" s="57" t="s">
        <v>64</v>
      </c>
      <c r="G16" s="25">
        <v>8</v>
      </c>
      <c r="H16" s="25">
        <v>8</v>
      </c>
      <c r="I16" s="25">
        <v>8.5</v>
      </c>
      <c r="J16" s="25">
        <v>7</v>
      </c>
      <c r="K16" s="26"/>
      <c r="L16" s="26"/>
      <c r="M16" s="26"/>
      <c r="N16" s="26"/>
      <c r="O16" s="53">
        <v>7</v>
      </c>
      <c r="P16" s="30">
        <v>7.4</v>
      </c>
      <c r="Q16" s="21" t="s">
        <v>21</v>
      </c>
      <c r="R16" s="58"/>
      <c r="S16" s="22"/>
      <c r="T16" s="12"/>
      <c r="U16" s="12"/>
      <c r="W16" s="9"/>
    </row>
    <row r="17" spans="1:26" ht="13.5">
      <c r="H17" s="33"/>
      <c r="I17" s="13"/>
      <c r="J17" s="33"/>
      <c r="K17" s="33"/>
      <c r="L17" s="33"/>
      <c r="M17" s="33"/>
      <c r="N17" s="33"/>
      <c r="O17" s="33"/>
      <c r="P17" s="33"/>
      <c r="Q17" s="34"/>
      <c r="R17" s="35"/>
    </row>
    <row r="18" spans="1:26" ht="18.75" customHeight="1">
      <c r="A18" s="101" t="s">
        <v>30</v>
      </c>
      <c r="B18" s="101"/>
      <c r="C18" s="101"/>
      <c r="D18" s="101"/>
      <c r="E18" s="101"/>
      <c r="F18"/>
      <c r="G18"/>
      <c r="H18"/>
      <c r="I18"/>
      <c r="J18"/>
      <c r="K18"/>
      <c r="L18" s="36"/>
      <c r="M18" s="36"/>
      <c r="N18" s="36"/>
      <c r="O18" s="36"/>
      <c r="P18" s="36"/>
      <c r="Q18" s="37"/>
      <c r="R18" s="38"/>
    </row>
    <row r="19" spans="1:26" ht="14.25" customHeight="1">
      <c r="A19" s="96" t="s">
        <v>31</v>
      </c>
      <c r="B19" s="97"/>
      <c r="C19" s="39" t="s">
        <v>32</v>
      </c>
      <c r="D19" s="47" t="s">
        <v>33</v>
      </c>
      <c r="E19" s="39" t="s">
        <v>0</v>
      </c>
      <c r="F19" s="40"/>
      <c r="G19" s="41"/>
      <c r="H19" s="41"/>
      <c r="I19" s="41"/>
      <c r="J19" s="40"/>
      <c r="K19" s="40"/>
      <c r="L19" s="36"/>
      <c r="M19" s="36"/>
      <c r="N19" s="36"/>
      <c r="O19" s="36"/>
      <c r="P19" s="36"/>
      <c r="Q19" s="37"/>
      <c r="R19" s="38"/>
    </row>
    <row r="20" spans="1:26" ht="17.25" customHeight="1">
      <c r="A20" s="94" t="s">
        <v>34</v>
      </c>
      <c r="B20" s="95"/>
      <c r="C20" s="42">
        <f>COUNTIF($P$8:$P$16,"&gt;=4")</f>
        <v>9</v>
      </c>
      <c r="D20" s="43">
        <f>C20/$C$22</f>
        <v>1</v>
      </c>
      <c r="E20" s="42"/>
      <c r="F20" s="40"/>
      <c r="G20" s="41"/>
      <c r="H20" s="41"/>
      <c r="I20" s="41"/>
      <c r="J20" s="40"/>
      <c r="K20" s="40"/>
      <c r="L20" s="36"/>
      <c r="M20" s="36"/>
      <c r="N20" s="36"/>
      <c r="O20" s="36"/>
      <c r="P20" s="36"/>
      <c r="Q20" s="37"/>
      <c r="R20" s="38"/>
    </row>
    <row r="21" spans="1:26" s="17" customFormat="1" ht="17.25" customHeight="1">
      <c r="A21" s="94" t="s">
        <v>35</v>
      </c>
      <c r="B21" s="95"/>
      <c r="C21" s="42">
        <f>COUNTIF($P$8:$P$16,"&lt;4")</f>
        <v>0</v>
      </c>
      <c r="D21" s="43">
        <f>C21/$C$22</f>
        <v>0</v>
      </c>
      <c r="E21" s="42"/>
      <c r="F21" s="59"/>
      <c r="G21" s="60"/>
      <c r="H21" s="60"/>
      <c r="I21" s="60"/>
      <c r="J21" s="59"/>
      <c r="K21" s="59"/>
      <c r="L21" s="61"/>
      <c r="M21" s="61"/>
      <c r="N21" s="61"/>
      <c r="O21" s="61"/>
      <c r="P21" s="61"/>
      <c r="Q21" s="62"/>
      <c r="R21" s="63"/>
      <c r="T21" s="13"/>
      <c r="U21" s="13"/>
      <c r="V21" s="13"/>
      <c r="W21" s="13"/>
      <c r="X21" s="13"/>
      <c r="Y21" s="13"/>
      <c r="Z21" s="13"/>
    </row>
    <row r="22" spans="1:26" s="17" customFormat="1" ht="18" customHeight="1">
      <c r="A22" s="96" t="s">
        <v>36</v>
      </c>
      <c r="B22" s="97"/>
      <c r="C22" s="39">
        <f>C20+C21</f>
        <v>9</v>
      </c>
      <c r="D22" s="44">
        <f>D20+D21</f>
        <v>1</v>
      </c>
      <c r="E22" s="39"/>
      <c r="F22" s="59"/>
      <c r="G22" s="60"/>
      <c r="H22" s="60"/>
      <c r="I22" s="64" t="s">
        <v>68</v>
      </c>
      <c r="J22" s="59"/>
      <c r="K22" s="59"/>
      <c r="L22" s="61"/>
      <c r="M22" s="61"/>
      <c r="N22" s="61"/>
      <c r="O22" s="61"/>
      <c r="P22" s="61"/>
      <c r="Q22" s="62"/>
      <c r="R22" s="63"/>
      <c r="T22" s="13"/>
      <c r="U22" s="13"/>
      <c r="V22" s="13"/>
      <c r="W22" s="13"/>
      <c r="X22" s="13"/>
      <c r="Y22" s="13"/>
      <c r="Z22" s="13"/>
    </row>
    <row r="23" spans="1:26" s="17" customFormat="1" ht="23.25" customHeight="1">
      <c r="A23" s="68"/>
      <c r="B23" s="69" t="s">
        <v>22</v>
      </c>
      <c r="C23" s="70"/>
      <c r="D23" s="46"/>
      <c r="E23" s="45"/>
      <c r="F23" s="62"/>
      <c r="G23" s="61"/>
      <c r="H23" s="61"/>
      <c r="I23" s="65" t="s">
        <v>27</v>
      </c>
      <c r="J23" s="62"/>
      <c r="K23" s="62"/>
      <c r="L23" s="62"/>
      <c r="M23" s="65"/>
      <c r="N23" s="61"/>
      <c r="O23" s="61"/>
      <c r="P23" s="61"/>
      <c r="Q23" s="62"/>
      <c r="R23" s="63"/>
      <c r="T23" s="13"/>
      <c r="U23" s="13"/>
      <c r="V23" s="13"/>
      <c r="W23" s="13"/>
      <c r="X23" s="13"/>
      <c r="Y23" s="13"/>
      <c r="Z23" s="13"/>
    </row>
    <row r="24" spans="1:26" s="17" customFormat="1" ht="15.75">
      <c r="A24" s="59"/>
      <c r="B24" s="62"/>
      <c r="C24" s="71"/>
      <c r="D24" s="16"/>
      <c r="E24" s="14"/>
      <c r="F24" s="62"/>
      <c r="G24" s="61"/>
      <c r="H24" s="61"/>
      <c r="I24" s="64"/>
      <c r="J24" s="64"/>
      <c r="K24" s="66"/>
      <c r="L24" s="67"/>
      <c r="M24" s="64"/>
      <c r="N24" s="61"/>
      <c r="O24" s="61"/>
      <c r="P24" s="61"/>
      <c r="Q24" s="62"/>
      <c r="R24" s="63"/>
      <c r="T24" s="13"/>
      <c r="U24" s="13"/>
      <c r="V24" s="13"/>
      <c r="W24" s="13"/>
      <c r="X24" s="13"/>
      <c r="Y24" s="13"/>
      <c r="Z24" s="13"/>
    </row>
    <row r="25" spans="1:26" s="17" customFormat="1" ht="15.75">
      <c r="A25" s="59"/>
      <c r="B25" s="62"/>
      <c r="C25" s="71"/>
      <c r="D25" s="16"/>
      <c r="E25" s="14"/>
      <c r="F25" s="62"/>
      <c r="G25" s="61"/>
      <c r="H25" s="61"/>
      <c r="I25" s="64"/>
      <c r="J25" s="62"/>
      <c r="K25" s="62"/>
      <c r="L25" s="67"/>
      <c r="M25" s="64"/>
      <c r="N25" s="61"/>
      <c r="O25" s="61"/>
      <c r="P25" s="61"/>
      <c r="Q25" s="62"/>
      <c r="R25" s="63"/>
      <c r="T25" s="13"/>
      <c r="U25" s="13"/>
      <c r="V25" s="13"/>
      <c r="W25" s="13"/>
      <c r="X25" s="13"/>
      <c r="Y25" s="13"/>
      <c r="Z25" s="13"/>
    </row>
    <row r="26" spans="1:26" s="17" customFormat="1" ht="15.75">
      <c r="A26" s="59"/>
      <c r="B26" s="62"/>
      <c r="C26" s="71"/>
      <c r="D26" s="16"/>
      <c r="E26" s="14"/>
      <c r="F26" s="62"/>
      <c r="G26" s="61"/>
      <c r="H26" s="61"/>
      <c r="I26" s="65"/>
      <c r="J26" s="65"/>
      <c r="K26" s="62"/>
      <c r="L26" s="67"/>
      <c r="M26" s="65"/>
      <c r="N26" s="61"/>
      <c r="O26" s="61"/>
      <c r="P26" s="61"/>
      <c r="Q26" s="62"/>
      <c r="R26" s="63"/>
      <c r="T26" s="13"/>
      <c r="U26" s="13"/>
      <c r="V26" s="13"/>
      <c r="W26" s="13"/>
      <c r="X26" s="13"/>
      <c r="Y26" s="13"/>
      <c r="Z26" s="13"/>
    </row>
    <row r="27" spans="1:26" s="17" customFormat="1" ht="36.75" customHeight="1">
      <c r="A27" s="59"/>
      <c r="B27" s="65" t="s">
        <v>23</v>
      </c>
      <c r="C27" s="71"/>
      <c r="D27" s="16"/>
      <c r="E27" s="14"/>
      <c r="F27" s="62"/>
      <c r="G27" s="61"/>
      <c r="H27" s="61"/>
      <c r="I27" s="65"/>
      <c r="J27" s="65"/>
      <c r="K27" s="65" t="s">
        <v>24</v>
      </c>
      <c r="L27" s="65" t="s">
        <v>38</v>
      </c>
      <c r="M27" s="65"/>
      <c r="N27" s="61"/>
      <c r="O27" s="61"/>
      <c r="P27" s="61"/>
      <c r="Q27" s="62"/>
      <c r="R27" s="63"/>
      <c r="T27" s="13"/>
      <c r="U27" s="13"/>
      <c r="V27" s="13"/>
      <c r="W27" s="13"/>
      <c r="X27" s="13"/>
      <c r="Y27" s="13"/>
      <c r="Z27" s="13"/>
    </row>
  </sheetData>
  <sortState ref="B8:R172">
    <sortCondition ref="F8:F172"/>
  </sortState>
  <mergeCells count="13">
    <mergeCell ref="A22:B22"/>
    <mergeCell ref="P5:Q5"/>
    <mergeCell ref="R5:R7"/>
    <mergeCell ref="A18:E18"/>
    <mergeCell ref="A19:B19"/>
    <mergeCell ref="A20:B20"/>
    <mergeCell ref="A21:B21"/>
    <mergeCell ref="A5:A7"/>
    <mergeCell ref="B5:B7"/>
    <mergeCell ref="C5:D7"/>
    <mergeCell ref="E5:E7"/>
    <mergeCell ref="F5:F7"/>
    <mergeCell ref="G5:O5"/>
  </mergeCells>
  <conditionalFormatting sqref="G8:O16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16">
    <cfRule type="cellIs" dxfId="1" priority="2" stopIfTrue="1" operator="lessThan">
      <formula>4</formula>
    </cfRule>
  </conditionalFormatting>
  <conditionalFormatting sqref="P8:P16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2015-10-15T02:53:14Z</cp:lastPrinted>
  <dcterms:created xsi:type="dcterms:W3CDTF">2006-09-20T08:20:56Z</dcterms:created>
  <dcterms:modified xsi:type="dcterms:W3CDTF">2015-10-15T03:06:40Z</dcterms:modified>
</cp:coreProperties>
</file>