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15" windowWidth="12120" windowHeight="8955" activeTab="1"/>
  </bookViews>
  <sheets>
    <sheet name="DSSV" sheetId="1" r:id="rId1"/>
    <sheet name="IN_DTK" sheetId="14" r:id="rId2"/>
    <sheet name="IN_DTK (2)" sheetId="19" state="veryHidden" r:id="rId3"/>
    <sheet name="CODEMON" sheetId="15" state="veryHidden" r:id="rId4"/>
    <sheet name="Read" sheetId="16" state="veryHidden" r:id="rId5"/>
    <sheet name="TK" sheetId="18" state="veryHidden" r:id="rId6"/>
  </sheets>
  <definedNames>
    <definedName name="_xlnm._FilterDatabase" localSheetId="0" hidden="1">DSSV!$A$8:$S$17</definedName>
    <definedName name="_xlnm._FilterDatabase" localSheetId="1" hidden="1">IN_DTK!$A$9:$S$18</definedName>
    <definedName name="_xlnm.Print_Area" localSheetId="1">IN_DTK!$B$1:$Q$32</definedName>
    <definedName name="_xlnm.Print_Titles" localSheetId="1">IN_DTK!$1:$9</definedName>
  </definedNames>
  <calcPr calcId="144525" iterate="1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L329" i="19"/>
  <c r="L331" i="19"/>
  <c r="M332" i="19"/>
  <c r="L333" i="19"/>
  <c r="L335" i="19"/>
  <c r="G336" i="19"/>
  <c r="J12" i="14"/>
  <c r="G11" i="14"/>
  <c r="R11" i="14" s="1"/>
  <c r="S11" i="14" s="1"/>
  <c r="M570" i="19"/>
  <c r="Q562" i="19"/>
  <c r="M562" i="19"/>
  <c r="L562" i="19"/>
  <c r="G562" i="19"/>
  <c r="F562" i="19"/>
  <c r="R562" i="19" s="1"/>
  <c r="E562" i="19"/>
  <c r="D562" i="19"/>
  <c r="C562" i="19"/>
  <c r="Q561" i="19"/>
  <c r="M561" i="19"/>
  <c r="L561" i="19"/>
  <c r="G561" i="19"/>
  <c r="F561" i="19"/>
  <c r="R561" i="19" s="1"/>
  <c r="E561" i="19"/>
  <c r="D561" i="19"/>
  <c r="C561" i="19"/>
  <c r="Q560" i="19"/>
  <c r="M560" i="19"/>
  <c r="L560" i="19"/>
  <c r="G560" i="19"/>
  <c r="F560" i="19"/>
  <c r="R560" i="19" s="1"/>
  <c r="E560" i="19"/>
  <c r="D560" i="19"/>
  <c r="C560" i="19"/>
  <c r="Q559" i="19"/>
  <c r="M559" i="19"/>
  <c r="L559" i="19"/>
  <c r="G559" i="19"/>
  <c r="F559" i="19"/>
  <c r="R559" i="19" s="1"/>
  <c r="E559" i="19"/>
  <c r="D559" i="19"/>
  <c r="C559" i="19"/>
  <c r="Q558" i="19"/>
  <c r="M558" i="19"/>
  <c r="L558" i="19"/>
  <c r="G558" i="19"/>
  <c r="F558" i="19"/>
  <c r="R558" i="19" s="1"/>
  <c r="E558" i="19"/>
  <c r="D558" i="19"/>
  <c r="C558" i="19"/>
  <c r="Q557" i="19"/>
  <c r="M557" i="19"/>
  <c r="L557" i="19"/>
  <c r="G557" i="19"/>
  <c r="F557" i="19"/>
  <c r="R557" i="19" s="1"/>
  <c r="E557" i="19"/>
  <c r="D557" i="19"/>
  <c r="C557" i="19"/>
  <c r="Q556" i="19"/>
  <c r="M556" i="19"/>
  <c r="L556" i="19"/>
  <c r="G556" i="19"/>
  <c r="F556" i="19"/>
  <c r="R556" i="19" s="1"/>
  <c r="E556" i="19"/>
  <c r="D556" i="19"/>
  <c r="C556" i="19"/>
  <c r="Q555" i="19"/>
  <c r="M555" i="19"/>
  <c r="L555" i="19"/>
  <c r="G555" i="19"/>
  <c r="F555" i="19"/>
  <c r="R555" i="19" s="1"/>
  <c r="E555" i="19"/>
  <c r="D555" i="19"/>
  <c r="C555" i="19"/>
  <c r="Q554" i="19"/>
  <c r="M554" i="19"/>
  <c r="L554" i="19"/>
  <c r="G554" i="19"/>
  <c r="F554" i="19"/>
  <c r="R554" i="19" s="1"/>
  <c r="E554" i="19"/>
  <c r="D554" i="19"/>
  <c r="C554" i="19"/>
  <c r="Q553" i="19"/>
  <c r="M553" i="19"/>
  <c r="L553" i="19"/>
  <c r="G553" i="19"/>
  <c r="F553" i="19"/>
  <c r="R553" i="19" s="1"/>
  <c r="E553" i="19"/>
  <c r="D553" i="19"/>
  <c r="C553" i="19"/>
  <c r="Q552" i="19"/>
  <c r="M552" i="19"/>
  <c r="L552" i="19"/>
  <c r="G552" i="19"/>
  <c r="F552" i="19"/>
  <c r="R552" i="19" s="1"/>
  <c r="E552" i="19"/>
  <c r="D552" i="19"/>
  <c r="C552" i="19"/>
  <c r="Q551" i="19"/>
  <c r="M551" i="19"/>
  <c r="L551" i="19"/>
  <c r="G551" i="19"/>
  <c r="F551" i="19"/>
  <c r="R551" i="19" s="1"/>
  <c r="E551" i="19"/>
  <c r="D551" i="19"/>
  <c r="C551" i="19"/>
  <c r="Q550" i="19"/>
  <c r="M550" i="19"/>
  <c r="L550" i="19"/>
  <c r="G550" i="19"/>
  <c r="F550" i="19"/>
  <c r="R550" i="19" s="1"/>
  <c r="E550" i="19"/>
  <c r="D550" i="19"/>
  <c r="C550" i="19"/>
  <c r="Q549" i="19"/>
  <c r="M549" i="19"/>
  <c r="L549" i="19"/>
  <c r="G549" i="19"/>
  <c r="F549" i="19"/>
  <c r="R549" i="19" s="1"/>
  <c r="E549" i="19"/>
  <c r="D549" i="19"/>
  <c r="C549" i="19"/>
  <c r="Q548" i="19"/>
  <c r="M548" i="19"/>
  <c r="L548" i="19"/>
  <c r="G548" i="19"/>
  <c r="F548" i="19"/>
  <c r="R548" i="19" s="1"/>
  <c r="E548" i="19"/>
  <c r="D548" i="19"/>
  <c r="C548" i="19"/>
  <c r="Q547" i="19"/>
  <c r="M547" i="19"/>
  <c r="L547" i="19"/>
  <c r="G547" i="19"/>
  <c r="F547" i="19"/>
  <c r="R547" i="19" s="1"/>
  <c r="E547" i="19"/>
  <c r="D547" i="19"/>
  <c r="C547" i="19"/>
  <c r="Q546" i="19"/>
  <c r="M546" i="19"/>
  <c r="L546" i="19"/>
  <c r="G546" i="19"/>
  <c r="F546" i="19"/>
  <c r="R546" i="19" s="1"/>
  <c r="E546" i="19"/>
  <c r="D546" i="19"/>
  <c r="C546" i="19"/>
  <c r="Q545" i="19"/>
  <c r="M545" i="19"/>
  <c r="L545" i="19"/>
  <c r="G545" i="19"/>
  <c r="F545" i="19"/>
  <c r="R545" i="19" s="1"/>
  <c r="E545" i="19"/>
  <c r="D545" i="19"/>
  <c r="C545" i="19"/>
  <c r="Q544" i="19"/>
  <c r="M544" i="19"/>
  <c r="L544" i="19"/>
  <c r="G544" i="19"/>
  <c r="F544" i="19"/>
  <c r="R544" i="19" s="1"/>
  <c r="E544" i="19"/>
  <c r="D544" i="19"/>
  <c r="C544" i="19"/>
  <c r="Q543" i="19"/>
  <c r="M543" i="19"/>
  <c r="L543" i="19"/>
  <c r="G543" i="19"/>
  <c r="F543" i="19"/>
  <c r="R543" i="19" s="1"/>
  <c r="E543" i="19"/>
  <c r="D543" i="19"/>
  <c r="C543" i="19"/>
  <c r="Q542" i="19"/>
  <c r="M542" i="19"/>
  <c r="L542" i="19"/>
  <c r="G542" i="19"/>
  <c r="F542" i="19"/>
  <c r="R542" i="19" s="1"/>
  <c r="E542" i="19"/>
  <c r="D542" i="19"/>
  <c r="C542" i="19"/>
  <c r="Q541" i="19"/>
  <c r="M541" i="19"/>
  <c r="L541" i="19"/>
  <c r="G541" i="19"/>
  <c r="F541" i="19"/>
  <c r="R541" i="19" s="1"/>
  <c r="E541" i="19"/>
  <c r="D541" i="19"/>
  <c r="C541" i="19"/>
  <c r="Q540" i="19"/>
  <c r="M540" i="19"/>
  <c r="L540" i="19"/>
  <c r="G540" i="19"/>
  <c r="F540" i="19"/>
  <c r="R540" i="19" s="1"/>
  <c r="E540" i="19"/>
  <c r="D540" i="19"/>
  <c r="C540" i="19"/>
  <c r="Q539" i="19"/>
  <c r="M539" i="19"/>
  <c r="L539" i="19"/>
  <c r="G539" i="19"/>
  <c r="F539" i="19"/>
  <c r="R539" i="19" s="1"/>
  <c r="E539" i="19"/>
  <c r="D539" i="19"/>
  <c r="C539" i="19"/>
  <c r="Q538" i="19"/>
  <c r="M538" i="19"/>
  <c r="L538" i="19"/>
  <c r="G538" i="19"/>
  <c r="F538" i="19"/>
  <c r="R538" i="19" s="1"/>
  <c r="E538" i="19"/>
  <c r="D538" i="19"/>
  <c r="C538" i="19"/>
  <c r="Q537" i="19"/>
  <c r="M537" i="19"/>
  <c r="L537" i="19"/>
  <c r="G537" i="19"/>
  <c r="F537" i="19"/>
  <c r="R537" i="19" s="1"/>
  <c r="E537" i="19"/>
  <c r="D537" i="19"/>
  <c r="C537" i="19"/>
  <c r="Q536" i="19"/>
  <c r="M536" i="19"/>
  <c r="L536" i="19"/>
  <c r="G536" i="19"/>
  <c r="F536" i="19"/>
  <c r="R536" i="19" s="1"/>
  <c r="E536" i="19"/>
  <c r="D536" i="19"/>
  <c r="C536" i="19"/>
  <c r="Q535" i="19"/>
  <c r="M535" i="19"/>
  <c r="L535" i="19"/>
  <c r="G535" i="19"/>
  <c r="F535" i="19"/>
  <c r="R535" i="19" s="1"/>
  <c r="E535" i="19"/>
  <c r="D535" i="19"/>
  <c r="C535" i="19"/>
  <c r="Q534" i="19"/>
  <c r="M534" i="19"/>
  <c r="L534" i="19"/>
  <c r="G534" i="19"/>
  <c r="F534" i="19"/>
  <c r="R534" i="19" s="1"/>
  <c r="E534" i="19"/>
  <c r="D534" i="19"/>
  <c r="C534" i="19"/>
  <c r="Q533" i="19"/>
  <c r="M533" i="19"/>
  <c r="L533" i="19"/>
  <c r="G533" i="19"/>
  <c r="F533" i="19"/>
  <c r="R533" i="19" s="1"/>
  <c r="E533" i="19"/>
  <c r="D533" i="19"/>
  <c r="C533" i="19"/>
  <c r="Q532" i="19"/>
  <c r="M532" i="19"/>
  <c r="L532" i="19"/>
  <c r="G532" i="19"/>
  <c r="F532" i="19"/>
  <c r="R532" i="19" s="1"/>
  <c r="E532" i="19"/>
  <c r="D532" i="19"/>
  <c r="C532" i="19"/>
  <c r="Q531" i="19"/>
  <c r="M531" i="19"/>
  <c r="L531" i="19"/>
  <c r="G531" i="19"/>
  <c r="F531" i="19"/>
  <c r="R531" i="19" s="1"/>
  <c r="E531" i="19"/>
  <c r="D531" i="19"/>
  <c r="C531" i="19"/>
  <c r="Q530" i="19"/>
  <c r="M530" i="19"/>
  <c r="L530" i="19"/>
  <c r="G530" i="19"/>
  <c r="F530" i="19"/>
  <c r="R530" i="19" s="1"/>
  <c r="E530" i="19"/>
  <c r="D530" i="19"/>
  <c r="C530" i="19"/>
  <c r="Q529" i="19"/>
  <c r="M529" i="19"/>
  <c r="L529" i="19"/>
  <c r="G529" i="19"/>
  <c r="F529" i="19"/>
  <c r="R529" i="19" s="1"/>
  <c r="E529" i="19"/>
  <c r="D529" i="19"/>
  <c r="C529" i="19"/>
  <c r="Q528" i="19"/>
  <c r="M528" i="19"/>
  <c r="L528" i="19"/>
  <c r="G528" i="19"/>
  <c r="F528" i="19"/>
  <c r="R528" i="19" s="1"/>
  <c r="E528" i="19"/>
  <c r="D528" i="19"/>
  <c r="C528" i="19"/>
  <c r="Q527" i="19"/>
  <c r="M527" i="19"/>
  <c r="L527" i="19"/>
  <c r="G527" i="19"/>
  <c r="F527" i="19"/>
  <c r="R527" i="19" s="1"/>
  <c r="E527" i="19"/>
  <c r="D527" i="19"/>
  <c r="C527" i="19"/>
  <c r="Q526" i="19"/>
  <c r="M526" i="19"/>
  <c r="L526" i="19"/>
  <c r="G526" i="19"/>
  <c r="F526" i="19"/>
  <c r="R526" i="19" s="1"/>
  <c r="E526" i="19"/>
  <c r="D526" i="19"/>
  <c r="C526" i="19"/>
  <c r="Q525" i="19"/>
  <c r="M525" i="19"/>
  <c r="L525" i="19"/>
  <c r="G525" i="19"/>
  <c r="F525" i="19"/>
  <c r="R525" i="19" s="1"/>
  <c r="E525" i="19"/>
  <c r="D525" i="19"/>
  <c r="C525" i="19"/>
  <c r="Q524" i="19"/>
  <c r="M524" i="19"/>
  <c r="L524" i="19"/>
  <c r="G524" i="19"/>
  <c r="F524" i="19"/>
  <c r="R524" i="19" s="1"/>
  <c r="E524" i="19"/>
  <c r="D524" i="19"/>
  <c r="C524" i="19"/>
  <c r="Q523" i="19"/>
  <c r="M523" i="19"/>
  <c r="L523" i="19"/>
  <c r="G523" i="19"/>
  <c r="F523" i="19"/>
  <c r="R523" i="19" s="1"/>
  <c r="E523" i="19"/>
  <c r="D523" i="19"/>
  <c r="C523" i="19"/>
  <c r="Q522" i="19"/>
  <c r="M522" i="19"/>
  <c r="L522" i="19"/>
  <c r="G522" i="19"/>
  <c r="F522" i="19"/>
  <c r="R522" i="19" s="1"/>
  <c r="E522" i="19"/>
  <c r="D522" i="19"/>
  <c r="C522" i="19"/>
  <c r="Q521" i="19"/>
  <c r="M521" i="19"/>
  <c r="L521" i="19"/>
  <c r="G521" i="19"/>
  <c r="F521" i="19"/>
  <c r="R521" i="19" s="1"/>
  <c r="E521" i="19"/>
  <c r="D521" i="19"/>
  <c r="C521" i="19"/>
  <c r="Q520" i="19"/>
  <c r="M520" i="19"/>
  <c r="L520" i="19"/>
  <c r="G520" i="19"/>
  <c r="F520" i="19"/>
  <c r="R520" i="19" s="1"/>
  <c r="E520" i="19"/>
  <c r="D520" i="19"/>
  <c r="C520" i="19"/>
  <c r="Q519" i="19"/>
  <c r="M519" i="19"/>
  <c r="L519" i="19"/>
  <c r="G519" i="19"/>
  <c r="F519" i="19"/>
  <c r="R519" i="19" s="1"/>
  <c r="E519" i="19"/>
  <c r="D519" i="19"/>
  <c r="C519" i="19"/>
  <c r="Q518" i="19"/>
  <c r="M518" i="19"/>
  <c r="L518" i="19"/>
  <c r="G518" i="19"/>
  <c r="F518" i="19"/>
  <c r="R518" i="19" s="1"/>
  <c r="E518" i="19"/>
  <c r="D518" i="19"/>
  <c r="C518" i="19"/>
  <c r="Q517" i="19"/>
  <c r="M517" i="19"/>
  <c r="L517" i="19"/>
  <c r="G517" i="19"/>
  <c r="F517" i="19"/>
  <c r="R517" i="19" s="1"/>
  <c r="E517" i="19"/>
  <c r="D517" i="19"/>
  <c r="C517" i="19"/>
  <c r="Q516" i="19"/>
  <c r="M516" i="19"/>
  <c r="L516" i="19"/>
  <c r="G516" i="19"/>
  <c r="F516" i="19"/>
  <c r="R516" i="19" s="1"/>
  <c r="E516" i="19"/>
  <c r="D516" i="19"/>
  <c r="C516" i="19"/>
  <c r="Q515" i="19"/>
  <c r="M515" i="19"/>
  <c r="L515" i="19"/>
  <c r="G515" i="19"/>
  <c r="F515" i="19"/>
  <c r="R515" i="19" s="1"/>
  <c r="E515" i="19"/>
  <c r="D515" i="19"/>
  <c r="C515" i="19"/>
  <c r="Q514" i="19"/>
  <c r="M514" i="19"/>
  <c r="L514" i="19"/>
  <c r="G514" i="19"/>
  <c r="F514" i="19"/>
  <c r="R514" i="19" s="1"/>
  <c r="E514" i="19"/>
  <c r="D514" i="19"/>
  <c r="C514" i="19"/>
  <c r="Q513" i="19"/>
  <c r="M513" i="19"/>
  <c r="L513" i="19"/>
  <c r="G513" i="19"/>
  <c r="F513" i="19"/>
  <c r="R513" i="19" s="1"/>
  <c r="E513" i="19"/>
  <c r="D513" i="19"/>
  <c r="C513" i="19"/>
  <c r="Q512" i="19"/>
  <c r="M512" i="19"/>
  <c r="L512" i="19"/>
  <c r="G512" i="19"/>
  <c r="F512" i="19"/>
  <c r="R512" i="19" s="1"/>
  <c r="E512" i="19"/>
  <c r="D512" i="19"/>
  <c r="C512" i="19"/>
  <c r="Q511" i="19"/>
  <c r="M511" i="19"/>
  <c r="L511" i="19"/>
  <c r="G511" i="19"/>
  <c r="F511" i="19"/>
  <c r="R511" i="19" s="1"/>
  <c r="E511" i="19"/>
  <c r="D511" i="19"/>
  <c r="C511" i="19"/>
  <c r="Q510" i="19"/>
  <c r="M510" i="19"/>
  <c r="L510" i="19"/>
  <c r="G510" i="19"/>
  <c r="F510" i="19"/>
  <c r="R510" i="19" s="1"/>
  <c r="E510" i="19"/>
  <c r="D510" i="19"/>
  <c r="C510" i="19"/>
  <c r="Q509" i="19"/>
  <c r="M509" i="19"/>
  <c r="L509" i="19"/>
  <c r="G509" i="19"/>
  <c r="F509" i="19"/>
  <c r="R509" i="19" s="1"/>
  <c r="E509" i="19"/>
  <c r="D509" i="19"/>
  <c r="C509" i="19"/>
  <c r="Q508" i="19"/>
  <c r="M508" i="19"/>
  <c r="L508" i="19"/>
  <c r="G508" i="19"/>
  <c r="F508" i="19"/>
  <c r="R508" i="19" s="1"/>
  <c r="E508" i="19"/>
  <c r="D508" i="19"/>
  <c r="C508" i="19"/>
  <c r="Q507" i="19"/>
  <c r="M507" i="19"/>
  <c r="L507" i="19"/>
  <c r="G507" i="19"/>
  <c r="F507" i="19"/>
  <c r="R507" i="19" s="1"/>
  <c r="E507" i="19"/>
  <c r="D507" i="19"/>
  <c r="C507" i="19"/>
  <c r="Q506" i="19"/>
  <c r="M506" i="19"/>
  <c r="L506" i="19"/>
  <c r="G506" i="19"/>
  <c r="F506" i="19"/>
  <c r="R506" i="19" s="1"/>
  <c r="E506" i="19"/>
  <c r="D506" i="19"/>
  <c r="C506" i="19"/>
  <c r="Q505" i="19"/>
  <c r="M505" i="19"/>
  <c r="L505" i="19"/>
  <c r="G505" i="19"/>
  <c r="F505" i="19"/>
  <c r="R505" i="19" s="1"/>
  <c r="E505" i="19"/>
  <c r="D505" i="19"/>
  <c r="C505" i="19"/>
  <c r="Q504" i="19"/>
  <c r="M504" i="19"/>
  <c r="L504" i="19"/>
  <c r="G504" i="19"/>
  <c r="F504" i="19"/>
  <c r="R504" i="19" s="1"/>
  <c r="E504" i="19"/>
  <c r="D504" i="19"/>
  <c r="C504" i="19"/>
  <c r="Q503" i="19"/>
  <c r="M503" i="19"/>
  <c r="L503" i="19"/>
  <c r="G503" i="19"/>
  <c r="F503" i="19"/>
  <c r="R503" i="19" s="1"/>
  <c r="E503" i="19"/>
  <c r="D503" i="19"/>
  <c r="C503" i="19"/>
  <c r="Q502" i="19"/>
  <c r="M502" i="19"/>
  <c r="L502" i="19"/>
  <c r="G502" i="19"/>
  <c r="F502" i="19"/>
  <c r="R502" i="19" s="1"/>
  <c r="E502" i="19"/>
  <c r="D502" i="19"/>
  <c r="C502" i="19"/>
  <c r="Q501" i="19"/>
  <c r="M501" i="19"/>
  <c r="L501" i="19"/>
  <c r="G501" i="19"/>
  <c r="F501" i="19"/>
  <c r="R501" i="19" s="1"/>
  <c r="E501" i="19"/>
  <c r="D501" i="19"/>
  <c r="C501" i="19"/>
  <c r="Q500" i="19"/>
  <c r="M500" i="19"/>
  <c r="L500" i="19"/>
  <c r="G500" i="19"/>
  <c r="F500" i="19"/>
  <c r="R500" i="19" s="1"/>
  <c r="E500" i="19"/>
  <c r="D500" i="19"/>
  <c r="C500" i="19"/>
  <c r="Q499" i="19"/>
  <c r="M499" i="19"/>
  <c r="L499" i="19"/>
  <c r="G499" i="19"/>
  <c r="F499" i="19"/>
  <c r="R499" i="19" s="1"/>
  <c r="E499" i="19"/>
  <c r="D499" i="19"/>
  <c r="C499" i="19"/>
  <c r="Q498" i="19"/>
  <c r="M498" i="19"/>
  <c r="L498" i="19"/>
  <c r="G498" i="19"/>
  <c r="F498" i="19"/>
  <c r="R498" i="19" s="1"/>
  <c r="E498" i="19"/>
  <c r="D498" i="19"/>
  <c r="C498" i="19"/>
  <c r="Q497" i="19"/>
  <c r="M497" i="19"/>
  <c r="L497" i="19"/>
  <c r="G497" i="19"/>
  <c r="F497" i="19"/>
  <c r="R497" i="19" s="1"/>
  <c r="E497" i="19"/>
  <c r="D497" i="19"/>
  <c r="C497" i="19"/>
  <c r="Q496" i="19"/>
  <c r="M496" i="19"/>
  <c r="L496" i="19"/>
  <c r="G496" i="19"/>
  <c r="F496" i="19"/>
  <c r="R496" i="19" s="1"/>
  <c r="E496" i="19"/>
  <c r="D496" i="19"/>
  <c r="C496" i="19"/>
  <c r="Q495" i="19"/>
  <c r="M495" i="19"/>
  <c r="L495" i="19"/>
  <c r="G495" i="19"/>
  <c r="F495" i="19"/>
  <c r="R495" i="19" s="1"/>
  <c r="E495" i="19"/>
  <c r="D495" i="19"/>
  <c r="C495" i="19"/>
  <c r="Q494" i="19"/>
  <c r="M494" i="19"/>
  <c r="L494" i="19"/>
  <c r="G494" i="19"/>
  <c r="F494" i="19"/>
  <c r="R494" i="19" s="1"/>
  <c r="E494" i="19"/>
  <c r="D494" i="19"/>
  <c r="C494" i="19"/>
  <c r="Q493" i="19"/>
  <c r="M493" i="19"/>
  <c r="L493" i="19"/>
  <c r="G493" i="19"/>
  <c r="F493" i="19"/>
  <c r="R493" i="19" s="1"/>
  <c r="E493" i="19"/>
  <c r="D493" i="19"/>
  <c r="C493" i="19"/>
  <c r="Q492" i="19"/>
  <c r="M492" i="19"/>
  <c r="L492" i="19"/>
  <c r="G492" i="19"/>
  <c r="F492" i="19"/>
  <c r="R492" i="19" s="1"/>
  <c r="E492" i="19"/>
  <c r="D492" i="19"/>
  <c r="C492" i="19"/>
  <c r="Q491" i="19"/>
  <c r="M491" i="19"/>
  <c r="L491" i="19"/>
  <c r="G491" i="19"/>
  <c r="F491" i="19"/>
  <c r="R491" i="19" s="1"/>
  <c r="E491" i="19"/>
  <c r="D491" i="19"/>
  <c r="C491" i="19"/>
  <c r="Q490" i="19"/>
  <c r="M490" i="19"/>
  <c r="L490" i="19"/>
  <c r="G490" i="19"/>
  <c r="F490" i="19"/>
  <c r="R490" i="19" s="1"/>
  <c r="E490" i="19"/>
  <c r="D490" i="19"/>
  <c r="C490" i="19"/>
  <c r="Q489" i="19"/>
  <c r="M489" i="19"/>
  <c r="L489" i="19"/>
  <c r="G489" i="19"/>
  <c r="F489" i="19"/>
  <c r="R489" i="19" s="1"/>
  <c r="E489" i="19"/>
  <c r="D489" i="19"/>
  <c r="C489" i="19"/>
  <c r="Q488" i="19"/>
  <c r="M488" i="19"/>
  <c r="L488" i="19"/>
  <c r="G488" i="19"/>
  <c r="F488" i="19"/>
  <c r="R488" i="19" s="1"/>
  <c r="E488" i="19"/>
  <c r="D488" i="19"/>
  <c r="C488" i="19"/>
  <c r="Q487" i="19"/>
  <c r="M487" i="19"/>
  <c r="L487" i="19"/>
  <c r="G487" i="19"/>
  <c r="F487" i="19"/>
  <c r="R487" i="19" s="1"/>
  <c r="E487" i="19"/>
  <c r="D487" i="19"/>
  <c r="C487" i="19"/>
  <c r="Q486" i="19"/>
  <c r="M486" i="19"/>
  <c r="L486" i="19"/>
  <c r="G486" i="19"/>
  <c r="F486" i="19"/>
  <c r="R486" i="19" s="1"/>
  <c r="E486" i="19"/>
  <c r="D486" i="19"/>
  <c r="C486" i="19"/>
  <c r="Q485" i="19"/>
  <c r="M485" i="19"/>
  <c r="L485" i="19"/>
  <c r="G485" i="19"/>
  <c r="F485" i="19"/>
  <c r="R485" i="19" s="1"/>
  <c r="E485" i="19"/>
  <c r="D485" i="19"/>
  <c r="C485" i="19"/>
  <c r="Q484" i="19"/>
  <c r="M484" i="19"/>
  <c r="L484" i="19"/>
  <c r="G484" i="19"/>
  <c r="F484" i="19"/>
  <c r="R484" i="19" s="1"/>
  <c r="E484" i="19"/>
  <c r="D484" i="19"/>
  <c r="C484" i="19"/>
  <c r="Q483" i="19"/>
  <c r="M483" i="19"/>
  <c r="L483" i="19"/>
  <c r="G483" i="19"/>
  <c r="F483" i="19"/>
  <c r="R483" i="19" s="1"/>
  <c r="E483" i="19"/>
  <c r="D483" i="19"/>
  <c r="C483" i="19"/>
  <c r="Q482" i="19"/>
  <c r="M482" i="19"/>
  <c r="L482" i="19"/>
  <c r="G482" i="19"/>
  <c r="F482" i="19"/>
  <c r="R482" i="19" s="1"/>
  <c r="E482" i="19"/>
  <c r="D482" i="19"/>
  <c r="C482" i="19"/>
  <c r="Q481" i="19"/>
  <c r="M481" i="19"/>
  <c r="L481" i="19"/>
  <c r="G481" i="19"/>
  <c r="F481" i="19"/>
  <c r="R481" i="19" s="1"/>
  <c r="E481" i="19"/>
  <c r="D481" i="19"/>
  <c r="C481" i="19"/>
  <c r="Q480" i="19"/>
  <c r="M480" i="19"/>
  <c r="L480" i="19"/>
  <c r="G480" i="19"/>
  <c r="F480" i="19"/>
  <c r="R480" i="19" s="1"/>
  <c r="E480" i="19"/>
  <c r="D480" i="19"/>
  <c r="C480" i="19"/>
  <c r="Q479" i="19"/>
  <c r="M479" i="19"/>
  <c r="L479" i="19"/>
  <c r="G479" i="19"/>
  <c r="F479" i="19"/>
  <c r="R479" i="19" s="1"/>
  <c r="E479" i="19"/>
  <c r="D479" i="19"/>
  <c r="C479" i="19"/>
  <c r="Q478" i="19"/>
  <c r="M478" i="19"/>
  <c r="L478" i="19"/>
  <c r="G478" i="19"/>
  <c r="F478" i="19"/>
  <c r="R478" i="19" s="1"/>
  <c r="E478" i="19"/>
  <c r="D478" i="19"/>
  <c r="C478" i="19"/>
  <c r="Q477" i="19"/>
  <c r="M477" i="19"/>
  <c r="L477" i="19"/>
  <c r="G477" i="19"/>
  <c r="F477" i="19"/>
  <c r="R477" i="19" s="1"/>
  <c r="E477" i="19"/>
  <c r="D477" i="19"/>
  <c r="C477" i="19"/>
  <c r="Q476" i="19"/>
  <c r="M476" i="19"/>
  <c r="L476" i="19"/>
  <c r="G476" i="19"/>
  <c r="F476" i="19"/>
  <c r="R476" i="19" s="1"/>
  <c r="E476" i="19"/>
  <c r="D476" i="19"/>
  <c r="C476" i="19"/>
  <c r="Q475" i="19"/>
  <c r="M475" i="19"/>
  <c r="L475" i="19"/>
  <c r="G475" i="19"/>
  <c r="F475" i="19"/>
  <c r="R475" i="19" s="1"/>
  <c r="E475" i="19"/>
  <c r="D475" i="19"/>
  <c r="C475" i="19"/>
  <c r="Q474" i="19"/>
  <c r="M474" i="19"/>
  <c r="L474" i="19"/>
  <c r="G474" i="19"/>
  <c r="F474" i="19"/>
  <c r="R474" i="19" s="1"/>
  <c r="E474" i="19"/>
  <c r="D474" i="19"/>
  <c r="C474" i="19"/>
  <c r="Q473" i="19"/>
  <c r="M473" i="19"/>
  <c r="L473" i="19"/>
  <c r="G473" i="19"/>
  <c r="F473" i="19"/>
  <c r="R473" i="19" s="1"/>
  <c r="E473" i="19"/>
  <c r="D473" i="19"/>
  <c r="C473" i="19"/>
  <c r="Q472" i="19"/>
  <c r="M472" i="19"/>
  <c r="L472" i="19"/>
  <c r="G472" i="19"/>
  <c r="F472" i="19"/>
  <c r="R472" i="19" s="1"/>
  <c r="E472" i="19"/>
  <c r="D472" i="19"/>
  <c r="C472" i="19"/>
  <c r="Q471" i="19"/>
  <c r="M471" i="19"/>
  <c r="L471" i="19"/>
  <c r="G471" i="19"/>
  <c r="F471" i="19"/>
  <c r="R471" i="19" s="1"/>
  <c r="E471" i="19"/>
  <c r="D471" i="19"/>
  <c r="C471" i="19"/>
  <c r="Q470" i="19"/>
  <c r="M470" i="19"/>
  <c r="L470" i="19"/>
  <c r="G470" i="19"/>
  <c r="F470" i="19"/>
  <c r="R470" i="19" s="1"/>
  <c r="E470" i="19"/>
  <c r="D470" i="19"/>
  <c r="C470" i="19"/>
  <c r="Q469" i="19"/>
  <c r="M469" i="19"/>
  <c r="L469" i="19"/>
  <c r="G469" i="19"/>
  <c r="F469" i="19"/>
  <c r="R469" i="19" s="1"/>
  <c r="E469" i="19"/>
  <c r="D469" i="19"/>
  <c r="C469" i="19"/>
  <c r="Q468" i="19"/>
  <c r="M468" i="19"/>
  <c r="L468" i="19"/>
  <c r="G468" i="19"/>
  <c r="F468" i="19"/>
  <c r="R468" i="19" s="1"/>
  <c r="E468" i="19"/>
  <c r="D468" i="19"/>
  <c r="C468" i="19"/>
  <c r="Q467" i="19"/>
  <c r="M467" i="19"/>
  <c r="L467" i="19"/>
  <c r="G467" i="19"/>
  <c r="F467" i="19"/>
  <c r="R467" i="19" s="1"/>
  <c r="E467" i="19"/>
  <c r="D467" i="19"/>
  <c r="C467" i="19"/>
  <c r="Q466" i="19"/>
  <c r="M466" i="19"/>
  <c r="L466" i="19"/>
  <c r="G466" i="19"/>
  <c r="F466" i="19"/>
  <c r="R466" i="19" s="1"/>
  <c r="E466" i="19"/>
  <c r="D466" i="19"/>
  <c r="C466" i="19"/>
  <c r="Q465" i="19"/>
  <c r="M465" i="19"/>
  <c r="L465" i="19"/>
  <c r="G465" i="19"/>
  <c r="F465" i="19"/>
  <c r="R465" i="19" s="1"/>
  <c r="E465" i="19"/>
  <c r="D465" i="19"/>
  <c r="C465" i="19"/>
  <c r="Q464" i="19"/>
  <c r="M464" i="19"/>
  <c r="L464" i="19"/>
  <c r="G464" i="19"/>
  <c r="F464" i="19"/>
  <c r="R464" i="19" s="1"/>
  <c r="E464" i="19"/>
  <c r="D464" i="19"/>
  <c r="C464" i="19"/>
  <c r="Q463" i="19"/>
  <c r="M463" i="19"/>
  <c r="L463" i="19"/>
  <c r="G463" i="19"/>
  <c r="F463" i="19"/>
  <c r="R463" i="19" s="1"/>
  <c r="E463" i="19"/>
  <c r="D463" i="19"/>
  <c r="C463" i="19"/>
  <c r="Q462" i="19"/>
  <c r="M462" i="19"/>
  <c r="L462" i="19"/>
  <c r="G462" i="19"/>
  <c r="F462" i="19"/>
  <c r="R462" i="19" s="1"/>
  <c r="E462" i="19"/>
  <c r="D462" i="19"/>
  <c r="C462" i="19"/>
  <c r="Q461" i="19"/>
  <c r="M461" i="19"/>
  <c r="L461" i="19"/>
  <c r="G461" i="19"/>
  <c r="F461" i="19"/>
  <c r="R461" i="19" s="1"/>
  <c r="E461" i="19"/>
  <c r="D461" i="19"/>
  <c r="C461" i="19"/>
  <c r="Q460" i="19"/>
  <c r="M460" i="19"/>
  <c r="L460" i="19"/>
  <c r="G460" i="19"/>
  <c r="F460" i="19"/>
  <c r="R460" i="19" s="1"/>
  <c r="E460" i="19"/>
  <c r="D460" i="19"/>
  <c r="C460" i="19"/>
  <c r="Q459" i="19"/>
  <c r="M459" i="19"/>
  <c r="L459" i="19"/>
  <c r="G459" i="19"/>
  <c r="F459" i="19"/>
  <c r="R459" i="19" s="1"/>
  <c r="E459" i="19"/>
  <c r="D459" i="19"/>
  <c r="C459" i="19"/>
  <c r="Q458" i="19"/>
  <c r="M458" i="19"/>
  <c r="L458" i="19"/>
  <c r="G458" i="19"/>
  <c r="F458" i="19"/>
  <c r="R458" i="19" s="1"/>
  <c r="E458" i="19"/>
  <c r="D458" i="19"/>
  <c r="C458" i="19"/>
  <c r="Q457" i="19"/>
  <c r="M457" i="19"/>
  <c r="L457" i="19"/>
  <c r="G457" i="19"/>
  <c r="F457" i="19"/>
  <c r="R457" i="19" s="1"/>
  <c r="E457" i="19"/>
  <c r="D457" i="19"/>
  <c r="C457" i="19"/>
  <c r="Q456" i="19"/>
  <c r="M456" i="19"/>
  <c r="L456" i="19"/>
  <c r="G456" i="19"/>
  <c r="F456" i="19"/>
  <c r="R456" i="19" s="1"/>
  <c r="E456" i="19"/>
  <c r="D456" i="19"/>
  <c r="C456" i="19"/>
  <c r="Q455" i="19"/>
  <c r="M455" i="19"/>
  <c r="L455" i="19"/>
  <c r="G455" i="19"/>
  <c r="F455" i="19"/>
  <c r="R455" i="19" s="1"/>
  <c r="E455" i="19"/>
  <c r="D455" i="19"/>
  <c r="C455" i="19"/>
  <c r="Q454" i="19"/>
  <c r="M454" i="19"/>
  <c r="L454" i="19"/>
  <c r="G454" i="19"/>
  <c r="F454" i="19"/>
  <c r="R454" i="19" s="1"/>
  <c r="E454" i="19"/>
  <c r="D454" i="19"/>
  <c r="C454" i="19"/>
  <c r="Q453" i="19"/>
  <c r="M453" i="19"/>
  <c r="L453" i="19"/>
  <c r="G453" i="19"/>
  <c r="F453" i="19"/>
  <c r="R453" i="19" s="1"/>
  <c r="E453" i="19"/>
  <c r="D453" i="19"/>
  <c r="C453" i="19"/>
  <c r="Q452" i="19"/>
  <c r="M452" i="19"/>
  <c r="L452" i="19"/>
  <c r="G452" i="19"/>
  <c r="F452" i="19"/>
  <c r="R452" i="19" s="1"/>
  <c r="E452" i="19"/>
  <c r="D452" i="19"/>
  <c r="C452" i="19"/>
  <c r="Q451" i="19"/>
  <c r="M451" i="19"/>
  <c r="L451" i="19"/>
  <c r="G451" i="19"/>
  <c r="F451" i="19"/>
  <c r="R451" i="19" s="1"/>
  <c r="E451" i="19"/>
  <c r="D451" i="19"/>
  <c r="C451" i="19"/>
  <c r="Q450" i="19"/>
  <c r="M450" i="19"/>
  <c r="L450" i="19"/>
  <c r="G450" i="19"/>
  <c r="F450" i="19"/>
  <c r="R450" i="19" s="1"/>
  <c r="E450" i="19"/>
  <c r="D450" i="19"/>
  <c r="C450" i="19"/>
  <c r="Q449" i="19"/>
  <c r="M449" i="19"/>
  <c r="L449" i="19"/>
  <c r="G449" i="19"/>
  <c r="F449" i="19"/>
  <c r="R449" i="19" s="1"/>
  <c r="E449" i="19"/>
  <c r="D449" i="19"/>
  <c r="C449" i="19"/>
  <c r="Q448" i="19"/>
  <c r="M448" i="19"/>
  <c r="L448" i="19"/>
  <c r="G448" i="19"/>
  <c r="F448" i="19"/>
  <c r="R448" i="19" s="1"/>
  <c r="E448" i="19"/>
  <c r="D448" i="19"/>
  <c r="C448" i="19"/>
  <c r="Q447" i="19"/>
  <c r="M447" i="19"/>
  <c r="L447" i="19"/>
  <c r="G447" i="19"/>
  <c r="F447" i="19"/>
  <c r="R447" i="19" s="1"/>
  <c r="E447" i="19"/>
  <c r="D447" i="19"/>
  <c r="C447" i="19"/>
  <c r="Q446" i="19"/>
  <c r="M446" i="19"/>
  <c r="L446" i="19"/>
  <c r="G446" i="19"/>
  <c r="F446" i="19"/>
  <c r="R446" i="19" s="1"/>
  <c r="E446" i="19"/>
  <c r="D446" i="19"/>
  <c r="C446" i="19"/>
  <c r="Q445" i="19"/>
  <c r="M445" i="19"/>
  <c r="L445" i="19"/>
  <c r="G445" i="19"/>
  <c r="F445" i="19"/>
  <c r="R445" i="19" s="1"/>
  <c r="E445" i="19"/>
  <c r="D445" i="19"/>
  <c r="C445" i="19"/>
  <c r="Q444" i="19"/>
  <c r="M444" i="19"/>
  <c r="L444" i="19"/>
  <c r="G444" i="19"/>
  <c r="F444" i="19"/>
  <c r="R444" i="19" s="1"/>
  <c r="E444" i="19"/>
  <c r="D444" i="19"/>
  <c r="C444" i="19"/>
  <c r="Q443" i="19"/>
  <c r="M443" i="19"/>
  <c r="L443" i="19"/>
  <c r="G443" i="19"/>
  <c r="F443" i="19"/>
  <c r="R443" i="19" s="1"/>
  <c r="E443" i="19"/>
  <c r="D443" i="19"/>
  <c r="C443" i="19"/>
  <c r="Q442" i="19"/>
  <c r="L442" i="19"/>
  <c r="G442" i="19"/>
  <c r="F442" i="19"/>
  <c r="R442" i="19" s="1"/>
  <c r="E442" i="19"/>
  <c r="D442" i="19"/>
  <c r="C442" i="19"/>
  <c r="Q441" i="19"/>
  <c r="M441" i="19"/>
  <c r="L441" i="19"/>
  <c r="G441" i="19"/>
  <c r="F441" i="19"/>
  <c r="R441" i="19" s="1"/>
  <c r="E441" i="19"/>
  <c r="D441" i="19"/>
  <c r="C441" i="19"/>
  <c r="Q440" i="19"/>
  <c r="M440" i="19"/>
  <c r="L440" i="19"/>
  <c r="G440" i="19"/>
  <c r="F440" i="19"/>
  <c r="R440" i="19" s="1"/>
  <c r="E440" i="19"/>
  <c r="D440" i="19"/>
  <c r="C440" i="19"/>
  <c r="Q439" i="19"/>
  <c r="M439" i="19"/>
  <c r="L439" i="19"/>
  <c r="G439" i="19"/>
  <c r="F439" i="19"/>
  <c r="R439" i="19" s="1"/>
  <c r="E439" i="19"/>
  <c r="D439" i="19"/>
  <c r="C439" i="19"/>
  <c r="Q438" i="19"/>
  <c r="M438" i="19"/>
  <c r="L438" i="19"/>
  <c r="G438" i="19"/>
  <c r="F438" i="19"/>
  <c r="R438" i="19" s="1"/>
  <c r="E438" i="19"/>
  <c r="D438" i="19"/>
  <c r="C438" i="19"/>
  <c r="Q437" i="19"/>
  <c r="M437" i="19"/>
  <c r="L437" i="19"/>
  <c r="G437" i="19"/>
  <c r="F437" i="19"/>
  <c r="R437" i="19" s="1"/>
  <c r="E437" i="19"/>
  <c r="D437" i="19"/>
  <c r="C437" i="19"/>
  <c r="Q436" i="19"/>
  <c r="M436" i="19"/>
  <c r="L436" i="19"/>
  <c r="G436" i="19"/>
  <c r="F436" i="19"/>
  <c r="R436" i="19" s="1"/>
  <c r="E436" i="19"/>
  <c r="D436" i="19"/>
  <c r="C436" i="19"/>
  <c r="Q435" i="19"/>
  <c r="M435" i="19"/>
  <c r="L435" i="19"/>
  <c r="G435" i="19"/>
  <c r="F435" i="19"/>
  <c r="R435" i="19" s="1"/>
  <c r="E435" i="19"/>
  <c r="D435" i="19"/>
  <c r="C435" i="19"/>
  <c r="Q434" i="19"/>
  <c r="M434" i="19"/>
  <c r="L434" i="19"/>
  <c r="G434" i="19"/>
  <c r="F434" i="19"/>
  <c r="R434" i="19" s="1"/>
  <c r="E434" i="19"/>
  <c r="D434" i="19"/>
  <c r="C434" i="19"/>
  <c r="Q433" i="19"/>
  <c r="M433" i="19"/>
  <c r="L433" i="19"/>
  <c r="G433" i="19"/>
  <c r="F433" i="19"/>
  <c r="R433" i="19" s="1"/>
  <c r="E433" i="19"/>
  <c r="D433" i="19"/>
  <c r="C433" i="19"/>
  <c r="Q432" i="19"/>
  <c r="M432" i="19"/>
  <c r="L432" i="19"/>
  <c r="G432" i="19"/>
  <c r="F432" i="19"/>
  <c r="R432" i="19" s="1"/>
  <c r="E432" i="19"/>
  <c r="D432" i="19"/>
  <c r="C432" i="19"/>
  <c r="Q431" i="19"/>
  <c r="M431" i="19"/>
  <c r="L431" i="19"/>
  <c r="G431" i="19"/>
  <c r="F431" i="19"/>
  <c r="R431" i="19" s="1"/>
  <c r="E431" i="19"/>
  <c r="D431" i="19"/>
  <c r="C431" i="19"/>
  <c r="Q430" i="19"/>
  <c r="M430" i="19"/>
  <c r="L430" i="19"/>
  <c r="G430" i="19"/>
  <c r="F430" i="19"/>
  <c r="R430" i="19" s="1"/>
  <c r="E430" i="19"/>
  <c r="D430" i="19"/>
  <c r="C430" i="19"/>
  <c r="Q429" i="19"/>
  <c r="M429" i="19"/>
  <c r="L429" i="19"/>
  <c r="G429" i="19"/>
  <c r="F429" i="19"/>
  <c r="R429" i="19" s="1"/>
  <c r="E429" i="19"/>
  <c r="D429" i="19"/>
  <c r="C429" i="19"/>
  <c r="Q428" i="19"/>
  <c r="M428" i="19"/>
  <c r="L428" i="19"/>
  <c r="G428" i="19"/>
  <c r="F428" i="19"/>
  <c r="R428" i="19" s="1"/>
  <c r="E428" i="19"/>
  <c r="D428" i="19"/>
  <c r="C428" i="19"/>
  <c r="Q427" i="19"/>
  <c r="M427" i="19"/>
  <c r="L427" i="19"/>
  <c r="G427" i="19"/>
  <c r="F427" i="19"/>
  <c r="R427" i="19" s="1"/>
  <c r="E427" i="19"/>
  <c r="D427" i="19"/>
  <c r="C427" i="19"/>
  <c r="Q426" i="19"/>
  <c r="M426" i="19"/>
  <c r="L426" i="19"/>
  <c r="G426" i="19"/>
  <c r="F426" i="19"/>
  <c r="R426" i="19" s="1"/>
  <c r="E426" i="19"/>
  <c r="D426" i="19"/>
  <c r="C426" i="19"/>
  <c r="Q425" i="19"/>
  <c r="M425" i="19"/>
  <c r="L425" i="19"/>
  <c r="G425" i="19"/>
  <c r="F425" i="19"/>
  <c r="R425" i="19" s="1"/>
  <c r="E425" i="19"/>
  <c r="D425" i="19"/>
  <c r="C425" i="19"/>
  <c r="Q424" i="19"/>
  <c r="M424" i="19"/>
  <c r="L424" i="19"/>
  <c r="G424" i="19"/>
  <c r="F424" i="19"/>
  <c r="R424" i="19" s="1"/>
  <c r="E424" i="19"/>
  <c r="D424" i="19"/>
  <c r="C424" i="19"/>
  <c r="Q423" i="19"/>
  <c r="M423" i="19"/>
  <c r="L423" i="19"/>
  <c r="G423" i="19"/>
  <c r="F423" i="19"/>
  <c r="R423" i="19" s="1"/>
  <c r="E423" i="19"/>
  <c r="D423" i="19"/>
  <c r="C423" i="19"/>
  <c r="Q422" i="19"/>
  <c r="M422" i="19"/>
  <c r="L422" i="19"/>
  <c r="G422" i="19"/>
  <c r="F422" i="19"/>
  <c r="R422" i="19" s="1"/>
  <c r="E422" i="19"/>
  <c r="D422" i="19"/>
  <c r="C422" i="19"/>
  <c r="Q421" i="19"/>
  <c r="M421" i="19"/>
  <c r="L421" i="19"/>
  <c r="G421" i="19"/>
  <c r="F421" i="19"/>
  <c r="R421" i="19" s="1"/>
  <c r="E421" i="19"/>
  <c r="D421" i="19"/>
  <c r="C421" i="19"/>
  <c r="Q420" i="19"/>
  <c r="M420" i="19"/>
  <c r="L420" i="19"/>
  <c r="G420" i="19"/>
  <c r="F420" i="19"/>
  <c r="R420" i="19" s="1"/>
  <c r="E420" i="19"/>
  <c r="D420" i="19"/>
  <c r="C420" i="19"/>
  <c r="Q419" i="19"/>
  <c r="M419" i="19"/>
  <c r="L419" i="19"/>
  <c r="G419" i="19"/>
  <c r="F419" i="19"/>
  <c r="R419" i="19" s="1"/>
  <c r="E419" i="19"/>
  <c r="D419" i="19"/>
  <c r="C419" i="19"/>
  <c r="Q418" i="19"/>
  <c r="M418" i="19"/>
  <c r="L418" i="19"/>
  <c r="G418" i="19"/>
  <c r="F418" i="19"/>
  <c r="R418" i="19" s="1"/>
  <c r="E418" i="19"/>
  <c r="D418" i="19"/>
  <c r="C418" i="19"/>
  <c r="Q417" i="19"/>
  <c r="M417" i="19"/>
  <c r="L417" i="19"/>
  <c r="G417" i="19"/>
  <c r="F417" i="19"/>
  <c r="R417" i="19" s="1"/>
  <c r="E417" i="19"/>
  <c r="D417" i="19"/>
  <c r="C417" i="19"/>
  <c r="Q416" i="19"/>
  <c r="M416" i="19"/>
  <c r="L416" i="19"/>
  <c r="G416" i="19"/>
  <c r="F416" i="19"/>
  <c r="R416" i="19" s="1"/>
  <c r="E416" i="19"/>
  <c r="D416" i="19"/>
  <c r="C416" i="19"/>
  <c r="Q415" i="19"/>
  <c r="M415" i="19"/>
  <c r="L415" i="19"/>
  <c r="G415" i="19"/>
  <c r="F415" i="19"/>
  <c r="R415" i="19" s="1"/>
  <c r="E415" i="19"/>
  <c r="D415" i="19"/>
  <c r="C415" i="19"/>
  <c r="Q414" i="19"/>
  <c r="M414" i="19"/>
  <c r="L414" i="19"/>
  <c r="G414" i="19"/>
  <c r="F414" i="19"/>
  <c r="R414" i="19" s="1"/>
  <c r="E414" i="19"/>
  <c r="D414" i="19"/>
  <c r="C414" i="19"/>
  <c r="Q413" i="19"/>
  <c r="M413" i="19"/>
  <c r="L413" i="19"/>
  <c r="G413" i="19"/>
  <c r="F413" i="19"/>
  <c r="R413" i="19" s="1"/>
  <c r="E413" i="19"/>
  <c r="D413" i="19"/>
  <c r="C413" i="19"/>
  <c r="Q412" i="19"/>
  <c r="M412" i="19"/>
  <c r="L412" i="19"/>
  <c r="G412" i="19"/>
  <c r="F412" i="19"/>
  <c r="R412" i="19" s="1"/>
  <c r="E412" i="19"/>
  <c r="D412" i="19"/>
  <c r="C412" i="19"/>
  <c r="Q411" i="19"/>
  <c r="M411" i="19"/>
  <c r="L411" i="19"/>
  <c r="G411" i="19"/>
  <c r="F411" i="19"/>
  <c r="R411" i="19" s="1"/>
  <c r="E411" i="19"/>
  <c r="D411" i="19"/>
  <c r="C411" i="19"/>
  <c r="Q410" i="19"/>
  <c r="M410" i="19"/>
  <c r="L410" i="19"/>
  <c r="G410" i="19"/>
  <c r="F410" i="19"/>
  <c r="R410" i="19" s="1"/>
  <c r="E410" i="19"/>
  <c r="D410" i="19"/>
  <c r="C410" i="19"/>
  <c r="Q409" i="19"/>
  <c r="M409" i="19"/>
  <c r="L409" i="19"/>
  <c r="G409" i="19"/>
  <c r="F409" i="19"/>
  <c r="R409" i="19" s="1"/>
  <c r="E409" i="19"/>
  <c r="D409" i="19"/>
  <c r="C409" i="19"/>
  <c r="Q408" i="19"/>
  <c r="M408" i="19"/>
  <c r="L408" i="19"/>
  <c r="G408" i="19"/>
  <c r="F408" i="19"/>
  <c r="R408" i="19" s="1"/>
  <c r="E408" i="19"/>
  <c r="D408" i="19"/>
  <c r="C408" i="19"/>
  <c r="Q407" i="19"/>
  <c r="M407" i="19"/>
  <c r="L407" i="19"/>
  <c r="G407" i="19"/>
  <c r="F407" i="19"/>
  <c r="R407" i="19" s="1"/>
  <c r="E407" i="19"/>
  <c r="D407" i="19"/>
  <c r="C407" i="19"/>
  <c r="Q406" i="19"/>
  <c r="M406" i="19"/>
  <c r="L406" i="19"/>
  <c r="G406" i="19"/>
  <c r="F406" i="19"/>
  <c r="R406" i="19" s="1"/>
  <c r="E406" i="19"/>
  <c r="D406" i="19"/>
  <c r="C406" i="19"/>
  <c r="Q405" i="19"/>
  <c r="M405" i="19"/>
  <c r="L405" i="19"/>
  <c r="G405" i="19"/>
  <c r="F405" i="19"/>
  <c r="R405" i="19" s="1"/>
  <c r="E405" i="19"/>
  <c r="D405" i="19"/>
  <c r="C405" i="19"/>
  <c r="Q404" i="19"/>
  <c r="M404" i="19"/>
  <c r="L404" i="19"/>
  <c r="G404" i="19"/>
  <c r="F404" i="19"/>
  <c r="R404" i="19" s="1"/>
  <c r="E404" i="19"/>
  <c r="D404" i="19"/>
  <c r="C404" i="19"/>
  <c r="Q403" i="19"/>
  <c r="M403" i="19"/>
  <c r="L403" i="19"/>
  <c r="G403" i="19"/>
  <c r="F403" i="19"/>
  <c r="R403" i="19" s="1"/>
  <c r="E403" i="19"/>
  <c r="D403" i="19"/>
  <c r="C403" i="19"/>
  <c r="Q402" i="19"/>
  <c r="M402" i="19"/>
  <c r="L402" i="19"/>
  <c r="G402" i="19"/>
  <c r="F402" i="19"/>
  <c r="R402" i="19" s="1"/>
  <c r="E402" i="19"/>
  <c r="D402" i="19"/>
  <c r="C402" i="19"/>
  <c r="Q401" i="19"/>
  <c r="M401" i="19"/>
  <c r="L401" i="19"/>
  <c r="G401" i="19"/>
  <c r="F401" i="19"/>
  <c r="R401" i="19" s="1"/>
  <c r="E401" i="19"/>
  <c r="D401" i="19"/>
  <c r="C401" i="19"/>
  <c r="Q400" i="19"/>
  <c r="M400" i="19"/>
  <c r="L400" i="19"/>
  <c r="G400" i="19"/>
  <c r="F400" i="19"/>
  <c r="R400" i="19" s="1"/>
  <c r="E400" i="19"/>
  <c r="D400" i="19"/>
  <c r="C400" i="19"/>
  <c r="Q399" i="19"/>
  <c r="M399" i="19"/>
  <c r="L399" i="19"/>
  <c r="G399" i="19"/>
  <c r="F399" i="19"/>
  <c r="R399" i="19" s="1"/>
  <c r="E399" i="19"/>
  <c r="D399" i="19"/>
  <c r="C399" i="19"/>
  <c r="Q398" i="19"/>
  <c r="M398" i="19"/>
  <c r="L398" i="19"/>
  <c r="G398" i="19"/>
  <c r="F398" i="19"/>
  <c r="R398" i="19" s="1"/>
  <c r="E398" i="19"/>
  <c r="D398" i="19"/>
  <c r="C398" i="19"/>
  <c r="Q397" i="19"/>
  <c r="M397" i="19"/>
  <c r="L397" i="19"/>
  <c r="G397" i="19"/>
  <c r="F397" i="19"/>
  <c r="R397" i="19" s="1"/>
  <c r="E397" i="19"/>
  <c r="D397" i="19"/>
  <c r="C397" i="19"/>
  <c r="Q396" i="19"/>
  <c r="M396" i="19"/>
  <c r="L396" i="19"/>
  <c r="G396" i="19"/>
  <c r="F396" i="19"/>
  <c r="R396" i="19" s="1"/>
  <c r="E396" i="19"/>
  <c r="D396" i="19"/>
  <c r="C396" i="19"/>
  <c r="Q395" i="19"/>
  <c r="M395" i="19"/>
  <c r="L395" i="19"/>
  <c r="G395" i="19"/>
  <c r="F395" i="19"/>
  <c r="R395" i="19" s="1"/>
  <c r="E395" i="19"/>
  <c r="D395" i="19"/>
  <c r="C395" i="19"/>
  <c r="Q394" i="19"/>
  <c r="M394" i="19"/>
  <c r="L394" i="19"/>
  <c r="G394" i="19"/>
  <c r="F394" i="19"/>
  <c r="R394" i="19" s="1"/>
  <c r="E394" i="19"/>
  <c r="D394" i="19"/>
  <c r="C394" i="19"/>
  <c r="Q393" i="19"/>
  <c r="M393" i="19"/>
  <c r="L393" i="19"/>
  <c r="G393" i="19"/>
  <c r="F393" i="19"/>
  <c r="R393" i="19" s="1"/>
  <c r="E393" i="19"/>
  <c r="D393" i="19"/>
  <c r="C393" i="19"/>
  <c r="Q392" i="19"/>
  <c r="M392" i="19"/>
  <c r="L392" i="19"/>
  <c r="G392" i="19"/>
  <c r="F392" i="19"/>
  <c r="R392" i="19" s="1"/>
  <c r="E392" i="19"/>
  <c r="D392" i="19"/>
  <c r="C392" i="19"/>
  <c r="Q391" i="19"/>
  <c r="M391" i="19"/>
  <c r="L391" i="19"/>
  <c r="G391" i="19"/>
  <c r="F391" i="19"/>
  <c r="R391" i="19" s="1"/>
  <c r="E391" i="19"/>
  <c r="D391" i="19"/>
  <c r="C391" i="19"/>
  <c r="Q390" i="19"/>
  <c r="M390" i="19"/>
  <c r="L390" i="19"/>
  <c r="G390" i="19"/>
  <c r="F390" i="19"/>
  <c r="R390" i="19" s="1"/>
  <c r="E390" i="19"/>
  <c r="D390" i="19"/>
  <c r="C390" i="19"/>
  <c r="Q389" i="19"/>
  <c r="M389" i="19"/>
  <c r="L389" i="19"/>
  <c r="G389" i="19"/>
  <c r="F389" i="19"/>
  <c r="R389" i="19" s="1"/>
  <c r="E389" i="19"/>
  <c r="D389" i="19"/>
  <c r="C389" i="19"/>
  <c r="Q388" i="19"/>
  <c r="M388" i="19"/>
  <c r="L388" i="19"/>
  <c r="G388" i="19"/>
  <c r="F388" i="19"/>
  <c r="R388" i="19" s="1"/>
  <c r="E388" i="19"/>
  <c r="D388" i="19"/>
  <c r="C388" i="19"/>
  <c r="Q387" i="19"/>
  <c r="M387" i="19"/>
  <c r="L387" i="19"/>
  <c r="G387" i="19"/>
  <c r="F387" i="19"/>
  <c r="R387" i="19" s="1"/>
  <c r="E387" i="19"/>
  <c r="D387" i="19"/>
  <c r="C387" i="19"/>
  <c r="Q386" i="19"/>
  <c r="M386" i="19"/>
  <c r="L386" i="19"/>
  <c r="G386" i="19"/>
  <c r="F386" i="19"/>
  <c r="R386" i="19" s="1"/>
  <c r="E386" i="19"/>
  <c r="D386" i="19"/>
  <c r="C386" i="19"/>
  <c r="Q385" i="19"/>
  <c r="M385" i="19"/>
  <c r="L385" i="19"/>
  <c r="G385" i="19"/>
  <c r="F385" i="19"/>
  <c r="R385" i="19" s="1"/>
  <c r="E385" i="19"/>
  <c r="D385" i="19"/>
  <c r="C385" i="19"/>
  <c r="Q384" i="19"/>
  <c r="M384" i="19"/>
  <c r="L384" i="19"/>
  <c r="G384" i="19"/>
  <c r="F384" i="19"/>
  <c r="R384" i="19" s="1"/>
  <c r="E384" i="19"/>
  <c r="D384" i="19"/>
  <c r="C384" i="19"/>
  <c r="Q383" i="19"/>
  <c r="M383" i="19"/>
  <c r="L383" i="19"/>
  <c r="G383" i="19"/>
  <c r="F383" i="19"/>
  <c r="R383" i="19" s="1"/>
  <c r="E383" i="19"/>
  <c r="D383" i="19"/>
  <c r="C383" i="19"/>
  <c r="Q382" i="19"/>
  <c r="M382" i="19"/>
  <c r="L382" i="19"/>
  <c r="G382" i="19"/>
  <c r="F382" i="19"/>
  <c r="R382" i="19" s="1"/>
  <c r="E382" i="19"/>
  <c r="D382" i="19"/>
  <c r="C382" i="19"/>
  <c r="Q381" i="19"/>
  <c r="M381" i="19"/>
  <c r="L381" i="19"/>
  <c r="G381" i="19"/>
  <c r="F381" i="19"/>
  <c r="R381" i="19" s="1"/>
  <c r="E381" i="19"/>
  <c r="D381" i="19"/>
  <c r="C381" i="19"/>
  <c r="Q380" i="19"/>
  <c r="M380" i="19"/>
  <c r="L380" i="19"/>
  <c r="G380" i="19"/>
  <c r="F380" i="19"/>
  <c r="R380" i="19" s="1"/>
  <c r="E380" i="19"/>
  <c r="D380" i="19"/>
  <c r="C380" i="19"/>
  <c r="Q379" i="19"/>
  <c r="M379" i="19"/>
  <c r="L379" i="19"/>
  <c r="G379" i="19"/>
  <c r="F379" i="19"/>
  <c r="R379" i="19" s="1"/>
  <c r="E379" i="19"/>
  <c r="D379" i="19"/>
  <c r="C379" i="19"/>
  <c r="Q378" i="19"/>
  <c r="M378" i="19"/>
  <c r="L378" i="19"/>
  <c r="G378" i="19"/>
  <c r="F378" i="19"/>
  <c r="R378" i="19" s="1"/>
  <c r="E378" i="19"/>
  <c r="D378" i="19"/>
  <c r="C378" i="19"/>
  <c r="Q377" i="19"/>
  <c r="M377" i="19"/>
  <c r="L377" i="19"/>
  <c r="G377" i="19"/>
  <c r="F377" i="19"/>
  <c r="R377" i="19" s="1"/>
  <c r="E377" i="19"/>
  <c r="D377" i="19"/>
  <c r="C377" i="19"/>
  <c r="Q376" i="19"/>
  <c r="M376" i="19"/>
  <c r="L376" i="19"/>
  <c r="G376" i="19"/>
  <c r="F376" i="19"/>
  <c r="R376" i="19" s="1"/>
  <c r="E376" i="19"/>
  <c r="D376" i="19"/>
  <c r="C376" i="19"/>
  <c r="Q375" i="19"/>
  <c r="M375" i="19"/>
  <c r="L375" i="19"/>
  <c r="G375" i="19"/>
  <c r="F375" i="19"/>
  <c r="R375" i="19" s="1"/>
  <c r="E375" i="19"/>
  <c r="D375" i="19"/>
  <c r="C375" i="19"/>
  <c r="Q374" i="19"/>
  <c r="M374" i="19"/>
  <c r="L374" i="19"/>
  <c r="G374" i="19"/>
  <c r="F374" i="19"/>
  <c r="R374" i="19" s="1"/>
  <c r="E374" i="19"/>
  <c r="D374" i="19"/>
  <c r="C374" i="19"/>
  <c r="Q373" i="19"/>
  <c r="M373" i="19"/>
  <c r="L373" i="19"/>
  <c r="G373" i="19"/>
  <c r="F373" i="19"/>
  <c r="R373" i="19" s="1"/>
  <c r="E373" i="19"/>
  <c r="D373" i="19"/>
  <c r="C373" i="19"/>
  <c r="Q372" i="19"/>
  <c r="M372" i="19"/>
  <c r="L372" i="19"/>
  <c r="G372" i="19"/>
  <c r="F372" i="19"/>
  <c r="R372" i="19" s="1"/>
  <c r="E372" i="19"/>
  <c r="D372" i="19"/>
  <c r="C372" i="19"/>
  <c r="Q371" i="19"/>
  <c r="M371" i="19"/>
  <c r="L371" i="19"/>
  <c r="G371" i="19"/>
  <c r="F371" i="19"/>
  <c r="R371" i="19" s="1"/>
  <c r="E371" i="19"/>
  <c r="D371" i="19"/>
  <c r="C371" i="19"/>
  <c r="Q370" i="19"/>
  <c r="M370" i="19"/>
  <c r="L370" i="19"/>
  <c r="G370" i="19"/>
  <c r="F370" i="19"/>
  <c r="R370" i="19" s="1"/>
  <c r="E370" i="19"/>
  <c r="D370" i="19"/>
  <c r="C370" i="19"/>
  <c r="Q369" i="19"/>
  <c r="M369" i="19"/>
  <c r="L369" i="19"/>
  <c r="G369" i="19"/>
  <c r="F369" i="19"/>
  <c r="R369" i="19" s="1"/>
  <c r="E369" i="19"/>
  <c r="D369" i="19"/>
  <c r="C369" i="19"/>
  <c r="Q368" i="19"/>
  <c r="M368" i="19"/>
  <c r="L368" i="19"/>
  <c r="G368" i="19"/>
  <c r="F368" i="19"/>
  <c r="R368" i="19" s="1"/>
  <c r="E368" i="19"/>
  <c r="D368" i="19"/>
  <c r="C368" i="19"/>
  <c r="Q367" i="19"/>
  <c r="M367" i="19"/>
  <c r="L367" i="19"/>
  <c r="G367" i="19"/>
  <c r="F367" i="19"/>
  <c r="R367" i="19" s="1"/>
  <c r="E367" i="19"/>
  <c r="D367" i="19"/>
  <c r="C367" i="19"/>
  <c r="Q366" i="19"/>
  <c r="M366" i="19"/>
  <c r="L366" i="19"/>
  <c r="G366" i="19"/>
  <c r="F366" i="19"/>
  <c r="R366" i="19" s="1"/>
  <c r="E366" i="19"/>
  <c r="D366" i="19"/>
  <c r="C366" i="19"/>
  <c r="Q365" i="19"/>
  <c r="M365" i="19"/>
  <c r="L365" i="19"/>
  <c r="G365" i="19"/>
  <c r="F365" i="19"/>
  <c r="R365" i="19" s="1"/>
  <c r="E365" i="19"/>
  <c r="D365" i="19"/>
  <c r="C365" i="19"/>
  <c r="Q364" i="19"/>
  <c r="M364" i="19"/>
  <c r="L364" i="19"/>
  <c r="G364" i="19"/>
  <c r="F364" i="19"/>
  <c r="R364" i="19" s="1"/>
  <c r="E364" i="19"/>
  <c r="D364" i="19"/>
  <c r="C364" i="19"/>
  <c r="Q363" i="19"/>
  <c r="M363" i="19"/>
  <c r="L363" i="19"/>
  <c r="G363" i="19"/>
  <c r="F363" i="19"/>
  <c r="R363" i="19" s="1"/>
  <c r="E363" i="19"/>
  <c r="D363" i="19"/>
  <c r="C363" i="19"/>
  <c r="Q362" i="19"/>
  <c r="M362" i="19"/>
  <c r="L362" i="19"/>
  <c r="G362" i="19"/>
  <c r="F362" i="19"/>
  <c r="R362" i="19" s="1"/>
  <c r="E362" i="19"/>
  <c r="D362" i="19"/>
  <c r="C362" i="19"/>
  <c r="Q361" i="19"/>
  <c r="M361" i="19"/>
  <c r="L361" i="19"/>
  <c r="G361" i="19"/>
  <c r="F361" i="19"/>
  <c r="R361" i="19" s="1"/>
  <c r="E361" i="19"/>
  <c r="D361" i="19"/>
  <c r="C361" i="19"/>
  <c r="Q360" i="19"/>
  <c r="M360" i="19"/>
  <c r="L360" i="19"/>
  <c r="G360" i="19"/>
  <c r="F360" i="19"/>
  <c r="R360" i="19" s="1"/>
  <c r="E360" i="19"/>
  <c r="D360" i="19"/>
  <c r="C360" i="19"/>
  <c r="Q359" i="19"/>
  <c r="M359" i="19"/>
  <c r="L359" i="19"/>
  <c r="G359" i="19"/>
  <c r="F359" i="19"/>
  <c r="R359" i="19" s="1"/>
  <c r="E359" i="19"/>
  <c r="D359" i="19"/>
  <c r="C359" i="19"/>
  <c r="Q358" i="19"/>
  <c r="M358" i="19"/>
  <c r="L358" i="19"/>
  <c r="G358" i="19"/>
  <c r="F358" i="19"/>
  <c r="R358" i="19" s="1"/>
  <c r="E358" i="19"/>
  <c r="D358" i="19"/>
  <c r="C358" i="19"/>
  <c r="Q357" i="19"/>
  <c r="M357" i="19"/>
  <c r="L357" i="19"/>
  <c r="G357" i="19"/>
  <c r="F357" i="19"/>
  <c r="R357" i="19" s="1"/>
  <c r="E357" i="19"/>
  <c r="D357" i="19"/>
  <c r="C357" i="19"/>
  <c r="Q356" i="19"/>
  <c r="M356" i="19"/>
  <c r="L356" i="19"/>
  <c r="G356" i="19"/>
  <c r="F356" i="19"/>
  <c r="R356" i="19" s="1"/>
  <c r="E356" i="19"/>
  <c r="D356" i="19"/>
  <c r="C356" i="19"/>
  <c r="Q355" i="19"/>
  <c r="M355" i="19"/>
  <c r="L355" i="19"/>
  <c r="G355" i="19"/>
  <c r="F355" i="19"/>
  <c r="R355" i="19" s="1"/>
  <c r="E355" i="19"/>
  <c r="D355" i="19"/>
  <c r="C355" i="19"/>
  <c r="Q354" i="19"/>
  <c r="M354" i="19"/>
  <c r="L354" i="19"/>
  <c r="G354" i="19"/>
  <c r="F354" i="19"/>
  <c r="R354" i="19" s="1"/>
  <c r="E354" i="19"/>
  <c r="D354" i="19"/>
  <c r="C354" i="19"/>
  <c r="Q353" i="19"/>
  <c r="M353" i="19"/>
  <c r="L353" i="19"/>
  <c r="G353" i="19"/>
  <c r="F353" i="19"/>
  <c r="R353" i="19" s="1"/>
  <c r="E353" i="19"/>
  <c r="D353" i="19"/>
  <c r="C353" i="19"/>
  <c r="Q352" i="19"/>
  <c r="M352" i="19"/>
  <c r="L352" i="19"/>
  <c r="G352" i="19"/>
  <c r="F352" i="19"/>
  <c r="R352" i="19" s="1"/>
  <c r="E352" i="19"/>
  <c r="D352" i="19"/>
  <c r="C352" i="19"/>
  <c r="Q351" i="19"/>
  <c r="M351" i="19"/>
  <c r="L351" i="19"/>
  <c r="G351" i="19"/>
  <c r="F351" i="19"/>
  <c r="R351" i="19" s="1"/>
  <c r="E351" i="19"/>
  <c r="D351" i="19"/>
  <c r="C351" i="19"/>
  <c r="Q350" i="19"/>
  <c r="M350" i="19"/>
  <c r="L350" i="19"/>
  <c r="G350" i="19"/>
  <c r="F350" i="19"/>
  <c r="R350" i="19" s="1"/>
  <c r="E350" i="19"/>
  <c r="D350" i="19"/>
  <c r="C350" i="19"/>
  <c r="Q349" i="19"/>
  <c r="M349" i="19"/>
  <c r="L349" i="19"/>
  <c r="G349" i="19"/>
  <c r="F349" i="19"/>
  <c r="R349" i="19" s="1"/>
  <c r="E349" i="19"/>
  <c r="D349" i="19"/>
  <c r="C349" i="19"/>
  <c r="Q348" i="19"/>
  <c r="M348" i="19"/>
  <c r="L348" i="19"/>
  <c r="G348" i="19"/>
  <c r="F348" i="19"/>
  <c r="R348" i="19" s="1"/>
  <c r="E348" i="19"/>
  <c r="D348" i="19"/>
  <c r="C348" i="19"/>
  <c r="Q347" i="19"/>
  <c r="M347" i="19"/>
  <c r="L347" i="19"/>
  <c r="G347" i="19"/>
  <c r="F347" i="19"/>
  <c r="R347" i="19" s="1"/>
  <c r="E347" i="19"/>
  <c r="D347" i="19"/>
  <c r="C347" i="19"/>
  <c r="Q346" i="19"/>
  <c r="M346" i="19"/>
  <c r="L346" i="19"/>
  <c r="G346" i="19"/>
  <c r="F346" i="19"/>
  <c r="R346" i="19" s="1"/>
  <c r="E346" i="19"/>
  <c r="D346" i="19"/>
  <c r="C346" i="19"/>
  <c r="Q345" i="19"/>
  <c r="M345" i="19"/>
  <c r="L345" i="19"/>
  <c r="G345" i="19"/>
  <c r="F345" i="19"/>
  <c r="R345" i="19" s="1"/>
  <c r="E345" i="19"/>
  <c r="D345" i="19"/>
  <c r="C345" i="19"/>
  <c r="Q344" i="19"/>
  <c r="M344" i="19"/>
  <c r="L344" i="19"/>
  <c r="G344" i="19"/>
  <c r="F344" i="19"/>
  <c r="R344" i="19" s="1"/>
  <c r="E344" i="19"/>
  <c r="D344" i="19"/>
  <c r="C344" i="19"/>
  <c r="Q343" i="19"/>
  <c r="M343" i="19"/>
  <c r="L343" i="19"/>
  <c r="G343" i="19"/>
  <c r="F343" i="19"/>
  <c r="R343" i="19" s="1"/>
  <c r="E343" i="19"/>
  <c r="D343" i="19"/>
  <c r="C343" i="19"/>
  <c r="Q342" i="19"/>
  <c r="M342" i="19"/>
  <c r="L342" i="19"/>
  <c r="G342" i="19"/>
  <c r="F342" i="19"/>
  <c r="R342" i="19" s="1"/>
  <c r="E342" i="19"/>
  <c r="D342" i="19"/>
  <c r="C342" i="19"/>
  <c r="Q341" i="19"/>
  <c r="M341" i="19"/>
  <c r="L341" i="19"/>
  <c r="G341" i="19"/>
  <c r="F341" i="19"/>
  <c r="R341" i="19" s="1"/>
  <c r="E341" i="19"/>
  <c r="D341" i="19"/>
  <c r="C341" i="19"/>
  <c r="Q340" i="19"/>
  <c r="M340" i="19"/>
  <c r="L340" i="19"/>
  <c r="G340" i="19"/>
  <c r="F340" i="19"/>
  <c r="R340" i="19" s="1"/>
  <c r="E340" i="19"/>
  <c r="D340" i="19"/>
  <c r="C340" i="19"/>
  <c r="Q339" i="19"/>
  <c r="M339" i="19"/>
  <c r="L339" i="19"/>
  <c r="G339" i="19"/>
  <c r="F339" i="19"/>
  <c r="R339" i="19" s="1"/>
  <c r="E339" i="19"/>
  <c r="D339" i="19"/>
  <c r="C339" i="19"/>
  <c r="Q338" i="19"/>
  <c r="M338" i="19"/>
  <c r="L338" i="19"/>
  <c r="G338" i="19"/>
  <c r="F338" i="19"/>
  <c r="R338" i="19" s="1"/>
  <c r="E338" i="19"/>
  <c r="D338" i="19"/>
  <c r="C338" i="19"/>
  <c r="Q337" i="19"/>
  <c r="M337" i="19"/>
  <c r="L337" i="19"/>
  <c r="G337" i="19"/>
  <c r="F337" i="19"/>
  <c r="R337" i="19" s="1"/>
  <c r="E337" i="19"/>
  <c r="D337" i="19"/>
  <c r="C337" i="19"/>
  <c r="Q336" i="19"/>
  <c r="L336" i="19"/>
  <c r="F336" i="19"/>
  <c r="R336" i="19" s="1"/>
  <c r="E336" i="19"/>
  <c r="D336" i="19"/>
  <c r="C336" i="19"/>
  <c r="Q335" i="19"/>
  <c r="M335" i="19"/>
  <c r="G335" i="19"/>
  <c r="F335" i="19"/>
  <c r="R335" i="19" s="1"/>
  <c r="E335" i="19"/>
  <c r="D335" i="19"/>
  <c r="C335" i="19"/>
  <c r="Q334" i="19"/>
  <c r="M334" i="19"/>
  <c r="L334" i="19"/>
  <c r="G334" i="19"/>
  <c r="F334" i="19"/>
  <c r="R334" i="19" s="1"/>
  <c r="E334" i="19"/>
  <c r="D334" i="19"/>
  <c r="C334" i="19"/>
  <c r="Q333" i="19"/>
  <c r="M333" i="19"/>
  <c r="G333" i="19"/>
  <c r="F333" i="19"/>
  <c r="R333" i="19" s="1"/>
  <c r="E333" i="19"/>
  <c r="D333" i="19"/>
  <c r="C333" i="19"/>
  <c r="Q332" i="19"/>
  <c r="L332" i="19"/>
  <c r="G332" i="19"/>
  <c r="F332" i="19"/>
  <c r="R332" i="19" s="1"/>
  <c r="E332" i="19"/>
  <c r="D332" i="19"/>
  <c r="C332" i="19"/>
  <c r="Q331" i="19"/>
  <c r="M331" i="19"/>
  <c r="G331" i="19"/>
  <c r="F331" i="19"/>
  <c r="R331" i="19" s="1"/>
  <c r="E331" i="19"/>
  <c r="D331" i="19"/>
  <c r="C331" i="19"/>
  <c r="Q330" i="19"/>
  <c r="M330" i="19"/>
  <c r="L330" i="19"/>
  <c r="G330" i="19"/>
  <c r="F330" i="19"/>
  <c r="R330" i="19" s="1"/>
  <c r="E330" i="19"/>
  <c r="D330" i="19"/>
  <c r="C330" i="19"/>
  <c r="Q329" i="19"/>
  <c r="M329" i="19"/>
  <c r="G329" i="19"/>
  <c r="F329" i="19"/>
  <c r="R329" i="19" s="1"/>
  <c r="E329" i="19"/>
  <c r="D329" i="19"/>
  <c r="C329" i="19"/>
  <c r="Q328" i="19"/>
  <c r="M328" i="19"/>
  <c r="L328" i="19"/>
  <c r="G328" i="19"/>
  <c r="F328" i="19"/>
  <c r="R328" i="19" s="1"/>
  <c r="E328" i="19"/>
  <c r="D328" i="19"/>
  <c r="C328" i="19"/>
  <c r="Q327" i="19"/>
  <c r="M327" i="19"/>
  <c r="L327" i="19"/>
  <c r="G327" i="19"/>
  <c r="F327" i="19"/>
  <c r="R327" i="19" s="1"/>
  <c r="E327" i="19"/>
  <c r="D327" i="19"/>
  <c r="C327" i="19"/>
  <c r="Q326" i="19"/>
  <c r="M326" i="19"/>
  <c r="L326" i="19"/>
  <c r="G326" i="19"/>
  <c r="F326" i="19"/>
  <c r="R326" i="19" s="1"/>
  <c r="E326" i="19"/>
  <c r="D326" i="19"/>
  <c r="C326" i="19"/>
  <c r="Q325" i="19"/>
  <c r="M325" i="19"/>
  <c r="L325" i="19"/>
  <c r="G325" i="19"/>
  <c r="F325" i="19"/>
  <c r="R325" i="19" s="1"/>
  <c r="E325" i="19"/>
  <c r="D325" i="19"/>
  <c r="C325" i="19"/>
  <c r="Q324" i="19"/>
  <c r="M324" i="19"/>
  <c r="L324" i="19"/>
  <c r="G324" i="19"/>
  <c r="F324" i="19"/>
  <c r="R324" i="19" s="1"/>
  <c r="E324" i="19"/>
  <c r="D324" i="19"/>
  <c r="C324" i="19"/>
  <c r="Q323" i="19"/>
  <c r="M323" i="19"/>
  <c r="L323" i="19"/>
  <c r="G323" i="19"/>
  <c r="F323" i="19"/>
  <c r="R323" i="19" s="1"/>
  <c r="E323" i="19"/>
  <c r="D323" i="19"/>
  <c r="C323" i="19"/>
  <c r="Q322" i="19"/>
  <c r="M322" i="19"/>
  <c r="L322" i="19"/>
  <c r="G322" i="19"/>
  <c r="F322" i="19"/>
  <c r="R322" i="19" s="1"/>
  <c r="E322" i="19"/>
  <c r="D322" i="19"/>
  <c r="C322" i="19"/>
  <c r="Q321" i="19"/>
  <c r="M321" i="19"/>
  <c r="L321" i="19"/>
  <c r="G321" i="19"/>
  <c r="F321" i="19"/>
  <c r="R321" i="19" s="1"/>
  <c r="E321" i="19"/>
  <c r="D321" i="19"/>
  <c r="C321" i="19"/>
  <c r="Q320" i="19"/>
  <c r="M320" i="19"/>
  <c r="L320" i="19"/>
  <c r="G320" i="19"/>
  <c r="F320" i="19"/>
  <c r="R320" i="19" s="1"/>
  <c r="E320" i="19"/>
  <c r="D320" i="19"/>
  <c r="C320" i="19"/>
  <c r="Q319" i="19"/>
  <c r="M319" i="19"/>
  <c r="L319" i="19"/>
  <c r="G319" i="19"/>
  <c r="F319" i="19"/>
  <c r="R319" i="19" s="1"/>
  <c r="E319" i="19"/>
  <c r="D319" i="19"/>
  <c r="C319" i="19"/>
  <c r="Q318" i="19"/>
  <c r="M318" i="19"/>
  <c r="L318" i="19"/>
  <c r="G318" i="19"/>
  <c r="F318" i="19"/>
  <c r="R318" i="19" s="1"/>
  <c r="E318" i="19"/>
  <c r="D318" i="19"/>
  <c r="C318" i="19"/>
  <c r="Q317" i="19"/>
  <c r="M317" i="19"/>
  <c r="L317" i="19"/>
  <c r="G317" i="19"/>
  <c r="F317" i="19"/>
  <c r="R317" i="19" s="1"/>
  <c r="E317" i="19"/>
  <c r="D317" i="19"/>
  <c r="C317" i="19"/>
  <c r="Q316" i="19"/>
  <c r="M316" i="19"/>
  <c r="L316" i="19"/>
  <c r="G316" i="19"/>
  <c r="F316" i="19"/>
  <c r="R316" i="19" s="1"/>
  <c r="E316" i="19"/>
  <c r="D316" i="19"/>
  <c r="C316" i="19"/>
  <c r="Q315" i="19"/>
  <c r="M315" i="19"/>
  <c r="L315" i="19"/>
  <c r="G315" i="19"/>
  <c r="F315" i="19"/>
  <c r="R315" i="19" s="1"/>
  <c r="E315" i="19"/>
  <c r="D315" i="19"/>
  <c r="C315" i="19"/>
  <c r="Q314" i="19"/>
  <c r="M314" i="19"/>
  <c r="L314" i="19"/>
  <c r="G314" i="19"/>
  <c r="F314" i="19"/>
  <c r="R314" i="19" s="1"/>
  <c r="E314" i="19"/>
  <c r="D314" i="19"/>
  <c r="C314" i="19"/>
  <c r="Q313" i="19"/>
  <c r="M313" i="19"/>
  <c r="L313" i="19"/>
  <c r="G313" i="19"/>
  <c r="F313" i="19"/>
  <c r="R313" i="19" s="1"/>
  <c r="E313" i="19"/>
  <c r="D313" i="19"/>
  <c r="C313" i="19"/>
  <c r="Q312" i="19"/>
  <c r="M312" i="19"/>
  <c r="L312" i="19"/>
  <c r="G312" i="19"/>
  <c r="F312" i="19"/>
  <c r="R312" i="19" s="1"/>
  <c r="E312" i="19"/>
  <c r="D312" i="19"/>
  <c r="C312" i="19"/>
  <c r="Q311" i="19"/>
  <c r="M311" i="19"/>
  <c r="L311" i="19"/>
  <c r="G311" i="19"/>
  <c r="F311" i="19"/>
  <c r="R311" i="19" s="1"/>
  <c r="E311" i="19"/>
  <c r="D311" i="19"/>
  <c r="C311" i="19"/>
  <c r="Q310" i="19"/>
  <c r="M310" i="19"/>
  <c r="L310" i="19"/>
  <c r="G310" i="19"/>
  <c r="F310" i="19"/>
  <c r="R310" i="19" s="1"/>
  <c r="E310" i="19"/>
  <c r="D310" i="19"/>
  <c r="C310" i="19"/>
  <c r="Q309" i="19"/>
  <c r="M309" i="19"/>
  <c r="L309" i="19"/>
  <c r="G309" i="19"/>
  <c r="F309" i="19"/>
  <c r="R309" i="19" s="1"/>
  <c r="E309" i="19"/>
  <c r="D309" i="19"/>
  <c r="C309" i="19"/>
  <c r="Q308" i="19"/>
  <c r="M308" i="19"/>
  <c r="L308" i="19"/>
  <c r="G308" i="19"/>
  <c r="F308" i="19"/>
  <c r="R308" i="19" s="1"/>
  <c r="E308" i="19"/>
  <c r="D308" i="19"/>
  <c r="C308" i="19"/>
  <c r="Q307" i="19"/>
  <c r="M307" i="19"/>
  <c r="L307" i="19"/>
  <c r="G307" i="19"/>
  <c r="F307" i="19"/>
  <c r="R307" i="19" s="1"/>
  <c r="E307" i="19"/>
  <c r="D307" i="19"/>
  <c r="C307" i="19"/>
  <c r="Q306" i="19"/>
  <c r="M306" i="19"/>
  <c r="L306" i="19"/>
  <c r="G306" i="19"/>
  <c r="F306" i="19"/>
  <c r="R306" i="19" s="1"/>
  <c r="E306" i="19"/>
  <c r="D306" i="19"/>
  <c r="C306" i="19"/>
  <c r="Q305" i="19"/>
  <c r="M305" i="19"/>
  <c r="L305" i="19"/>
  <c r="G305" i="19"/>
  <c r="F305" i="19"/>
  <c r="R305" i="19" s="1"/>
  <c r="E305" i="19"/>
  <c r="D305" i="19"/>
  <c r="C305" i="19"/>
  <c r="Q304" i="19"/>
  <c r="M304" i="19"/>
  <c r="L304" i="19"/>
  <c r="G304" i="19"/>
  <c r="F304" i="19"/>
  <c r="R304" i="19" s="1"/>
  <c r="E304" i="19"/>
  <c r="D304" i="19"/>
  <c r="C304" i="19"/>
  <c r="Q303" i="19"/>
  <c r="M303" i="19"/>
  <c r="L303" i="19"/>
  <c r="G303" i="19"/>
  <c r="F303" i="19"/>
  <c r="R303" i="19" s="1"/>
  <c r="E303" i="19"/>
  <c r="D303" i="19"/>
  <c r="C303" i="19"/>
  <c r="Q302" i="19"/>
  <c r="M302" i="19"/>
  <c r="L302" i="19"/>
  <c r="G302" i="19"/>
  <c r="F302" i="19"/>
  <c r="R302" i="19" s="1"/>
  <c r="E302" i="19"/>
  <c r="D302" i="19"/>
  <c r="C302" i="19"/>
  <c r="Q301" i="19"/>
  <c r="M301" i="19"/>
  <c r="L301" i="19"/>
  <c r="G301" i="19"/>
  <c r="F301" i="19"/>
  <c r="R301" i="19" s="1"/>
  <c r="E301" i="19"/>
  <c r="D301" i="19"/>
  <c r="C301" i="19"/>
  <c r="Q300" i="19"/>
  <c r="M300" i="19"/>
  <c r="L300" i="19"/>
  <c r="G300" i="19"/>
  <c r="F300" i="19"/>
  <c r="R300" i="19" s="1"/>
  <c r="E300" i="19"/>
  <c r="D300" i="19"/>
  <c r="C300" i="19"/>
  <c r="Q299" i="19"/>
  <c r="M299" i="19"/>
  <c r="L299" i="19"/>
  <c r="G299" i="19"/>
  <c r="F299" i="19"/>
  <c r="R299" i="19" s="1"/>
  <c r="E299" i="19"/>
  <c r="D299" i="19"/>
  <c r="C299" i="19"/>
  <c r="Q298" i="19"/>
  <c r="M298" i="19"/>
  <c r="L298" i="19"/>
  <c r="G298" i="19"/>
  <c r="F298" i="19"/>
  <c r="R298" i="19" s="1"/>
  <c r="E298" i="19"/>
  <c r="D298" i="19"/>
  <c r="C298" i="19"/>
  <c r="Q297" i="19"/>
  <c r="M297" i="19"/>
  <c r="L297" i="19"/>
  <c r="G297" i="19"/>
  <c r="F297" i="19"/>
  <c r="R297" i="19" s="1"/>
  <c r="E297" i="19"/>
  <c r="D297" i="19"/>
  <c r="C297" i="19"/>
  <c r="Q296" i="19"/>
  <c r="M296" i="19"/>
  <c r="L296" i="19"/>
  <c r="G296" i="19"/>
  <c r="F296" i="19"/>
  <c r="R296" i="19" s="1"/>
  <c r="E296" i="19"/>
  <c r="D296" i="19"/>
  <c r="C296" i="19"/>
  <c r="Q295" i="19"/>
  <c r="M295" i="19"/>
  <c r="L295" i="19"/>
  <c r="G295" i="19"/>
  <c r="F295" i="19"/>
  <c r="R295" i="19" s="1"/>
  <c r="E295" i="19"/>
  <c r="D295" i="19"/>
  <c r="C295" i="19"/>
  <c r="Q294" i="19"/>
  <c r="M294" i="19"/>
  <c r="L294" i="19"/>
  <c r="G294" i="19"/>
  <c r="F294" i="19"/>
  <c r="R294" i="19" s="1"/>
  <c r="E294" i="19"/>
  <c r="D294" i="19"/>
  <c r="C294" i="19"/>
  <c r="Q293" i="19"/>
  <c r="M293" i="19"/>
  <c r="L293" i="19"/>
  <c r="G293" i="19"/>
  <c r="F293" i="19"/>
  <c r="R293" i="19" s="1"/>
  <c r="E293" i="19"/>
  <c r="D293" i="19"/>
  <c r="C293" i="19"/>
  <c r="Q292" i="19"/>
  <c r="M292" i="19"/>
  <c r="L292" i="19"/>
  <c r="G292" i="19"/>
  <c r="F292" i="19"/>
  <c r="R292" i="19" s="1"/>
  <c r="E292" i="19"/>
  <c r="D292" i="19"/>
  <c r="C292" i="19"/>
  <c r="Q291" i="19"/>
  <c r="M291" i="19"/>
  <c r="L291" i="19"/>
  <c r="G291" i="19"/>
  <c r="F291" i="19"/>
  <c r="R291" i="19" s="1"/>
  <c r="E291" i="19"/>
  <c r="D291" i="19"/>
  <c r="C291" i="19"/>
  <c r="Q290" i="19"/>
  <c r="M290" i="19"/>
  <c r="L290" i="19"/>
  <c r="G290" i="19"/>
  <c r="F290" i="19"/>
  <c r="R290" i="19" s="1"/>
  <c r="E290" i="19"/>
  <c r="D290" i="19"/>
  <c r="C290" i="19"/>
  <c r="Q289" i="19"/>
  <c r="M289" i="19"/>
  <c r="L289" i="19"/>
  <c r="G289" i="19"/>
  <c r="F289" i="19"/>
  <c r="R289" i="19" s="1"/>
  <c r="E289" i="19"/>
  <c r="D289" i="19"/>
  <c r="C289" i="19"/>
  <c r="Q288" i="19"/>
  <c r="M288" i="19"/>
  <c r="L288" i="19"/>
  <c r="G288" i="19"/>
  <c r="F288" i="19"/>
  <c r="R288" i="19" s="1"/>
  <c r="E288" i="19"/>
  <c r="D288" i="19"/>
  <c r="C288" i="19"/>
  <c r="Q287" i="19"/>
  <c r="M287" i="19"/>
  <c r="L287" i="19"/>
  <c r="G287" i="19"/>
  <c r="F287" i="19"/>
  <c r="R287" i="19" s="1"/>
  <c r="E287" i="19"/>
  <c r="D287" i="19"/>
  <c r="C287" i="19"/>
  <c r="Q286" i="19"/>
  <c r="M286" i="19"/>
  <c r="L286" i="19"/>
  <c r="G286" i="19"/>
  <c r="F286" i="19"/>
  <c r="R286" i="19" s="1"/>
  <c r="E286" i="19"/>
  <c r="D286" i="19"/>
  <c r="C286" i="19"/>
  <c r="Q285" i="19"/>
  <c r="M285" i="19"/>
  <c r="L285" i="19"/>
  <c r="G285" i="19"/>
  <c r="F285" i="19"/>
  <c r="R285" i="19" s="1"/>
  <c r="E285" i="19"/>
  <c r="D285" i="19"/>
  <c r="C285" i="19"/>
  <c r="Q284" i="19"/>
  <c r="M284" i="19"/>
  <c r="L284" i="19"/>
  <c r="G284" i="19"/>
  <c r="F284" i="19"/>
  <c r="R284" i="19" s="1"/>
  <c r="E284" i="19"/>
  <c r="D284" i="19"/>
  <c r="C284" i="19"/>
  <c r="Q283" i="19"/>
  <c r="M283" i="19"/>
  <c r="L283" i="19"/>
  <c r="G283" i="19"/>
  <c r="F283" i="19"/>
  <c r="R283" i="19" s="1"/>
  <c r="E283" i="19"/>
  <c r="D283" i="19"/>
  <c r="C283" i="19"/>
  <c r="Q282" i="19"/>
  <c r="M282" i="19"/>
  <c r="L282" i="19"/>
  <c r="G282" i="19"/>
  <c r="F282" i="19"/>
  <c r="R282" i="19" s="1"/>
  <c r="E282" i="19"/>
  <c r="D282" i="19"/>
  <c r="C282" i="19"/>
  <c r="Q281" i="19"/>
  <c r="M281" i="19"/>
  <c r="L281" i="19"/>
  <c r="G281" i="19"/>
  <c r="F281" i="19"/>
  <c r="R281" i="19" s="1"/>
  <c r="E281" i="19"/>
  <c r="D281" i="19"/>
  <c r="C281" i="19"/>
  <c r="Q280" i="19"/>
  <c r="M280" i="19"/>
  <c r="L280" i="19"/>
  <c r="G280" i="19"/>
  <c r="F280" i="19"/>
  <c r="R280" i="19" s="1"/>
  <c r="E280" i="19"/>
  <c r="D280" i="19"/>
  <c r="C280" i="19"/>
  <c r="Q279" i="19"/>
  <c r="M279" i="19"/>
  <c r="L279" i="19"/>
  <c r="G279" i="19"/>
  <c r="F279" i="19"/>
  <c r="R279" i="19" s="1"/>
  <c r="E279" i="19"/>
  <c r="D279" i="19"/>
  <c r="C279" i="19"/>
  <c r="Q278" i="19"/>
  <c r="M278" i="19"/>
  <c r="L278" i="19"/>
  <c r="G278" i="19"/>
  <c r="F278" i="19"/>
  <c r="R278" i="19" s="1"/>
  <c r="E278" i="19"/>
  <c r="D278" i="19"/>
  <c r="C278" i="19"/>
  <c r="Q277" i="19"/>
  <c r="M277" i="19"/>
  <c r="L277" i="19"/>
  <c r="G277" i="19"/>
  <c r="F277" i="19"/>
  <c r="R277" i="19" s="1"/>
  <c r="E277" i="19"/>
  <c r="D277" i="19"/>
  <c r="C277" i="19"/>
  <c r="Q276" i="19"/>
  <c r="M276" i="19"/>
  <c r="L276" i="19"/>
  <c r="G276" i="19"/>
  <c r="F276" i="19"/>
  <c r="R276" i="19" s="1"/>
  <c r="E276" i="19"/>
  <c r="D276" i="19"/>
  <c r="C276" i="19"/>
  <c r="Q275" i="19"/>
  <c r="M275" i="19"/>
  <c r="L275" i="19"/>
  <c r="G275" i="19"/>
  <c r="F275" i="19"/>
  <c r="R275" i="19" s="1"/>
  <c r="E275" i="19"/>
  <c r="D275" i="19"/>
  <c r="C275" i="19"/>
  <c r="Q274" i="19"/>
  <c r="M274" i="19"/>
  <c r="L274" i="19"/>
  <c r="G274" i="19"/>
  <c r="F274" i="19"/>
  <c r="R274" i="19" s="1"/>
  <c r="E274" i="19"/>
  <c r="D274" i="19"/>
  <c r="C274" i="19"/>
  <c r="Q273" i="19"/>
  <c r="M273" i="19"/>
  <c r="L273" i="19"/>
  <c r="G273" i="19"/>
  <c r="F273" i="19"/>
  <c r="R273" i="19" s="1"/>
  <c r="E273" i="19"/>
  <c r="D273" i="19"/>
  <c r="C273" i="19"/>
  <c r="Q272" i="19"/>
  <c r="M272" i="19"/>
  <c r="L272" i="19"/>
  <c r="G272" i="19"/>
  <c r="F272" i="19"/>
  <c r="R272" i="19" s="1"/>
  <c r="E272" i="19"/>
  <c r="D272" i="19"/>
  <c r="C272" i="19"/>
  <c r="Q271" i="19"/>
  <c r="M271" i="19"/>
  <c r="L271" i="19"/>
  <c r="G271" i="19"/>
  <c r="F271" i="19"/>
  <c r="R271" i="19" s="1"/>
  <c r="E271" i="19"/>
  <c r="D271" i="19"/>
  <c r="C271" i="19"/>
  <c r="Q270" i="19"/>
  <c r="M270" i="19"/>
  <c r="L270" i="19"/>
  <c r="G270" i="19"/>
  <c r="F270" i="19"/>
  <c r="R270" i="19" s="1"/>
  <c r="E270" i="19"/>
  <c r="D270" i="19"/>
  <c r="C270" i="19"/>
  <c r="Q269" i="19"/>
  <c r="M269" i="19"/>
  <c r="L269" i="19"/>
  <c r="G269" i="19"/>
  <c r="F269" i="19"/>
  <c r="R269" i="19" s="1"/>
  <c r="E269" i="19"/>
  <c r="D269" i="19"/>
  <c r="C269" i="19"/>
  <c r="Q268" i="19"/>
  <c r="M268" i="19"/>
  <c r="L268" i="19"/>
  <c r="G268" i="19"/>
  <c r="F268" i="19"/>
  <c r="R268" i="19" s="1"/>
  <c r="E268" i="19"/>
  <c r="D268" i="19"/>
  <c r="C268" i="19"/>
  <c r="Q267" i="19"/>
  <c r="M267" i="19"/>
  <c r="L267" i="19"/>
  <c r="G267" i="19"/>
  <c r="F267" i="19"/>
  <c r="R267" i="19" s="1"/>
  <c r="E267" i="19"/>
  <c r="D267" i="19"/>
  <c r="C267" i="19"/>
  <c r="Q266" i="19"/>
  <c r="M266" i="19"/>
  <c r="L266" i="19"/>
  <c r="G266" i="19"/>
  <c r="F266" i="19"/>
  <c r="R266" i="19" s="1"/>
  <c r="E266" i="19"/>
  <c r="D266" i="19"/>
  <c r="C266" i="19"/>
  <c r="Q265" i="19"/>
  <c r="M265" i="19"/>
  <c r="L265" i="19"/>
  <c r="G265" i="19"/>
  <c r="F265" i="19"/>
  <c r="R265" i="19" s="1"/>
  <c r="E265" i="19"/>
  <c r="D265" i="19"/>
  <c r="C265" i="19"/>
  <c r="Q264" i="19"/>
  <c r="M264" i="19"/>
  <c r="L264" i="19"/>
  <c r="G264" i="19"/>
  <c r="F264" i="19"/>
  <c r="R264" i="19" s="1"/>
  <c r="E264" i="19"/>
  <c r="D264" i="19"/>
  <c r="C264" i="19"/>
  <c r="Q263" i="19"/>
  <c r="M263" i="19"/>
  <c r="L263" i="19"/>
  <c r="G263" i="19"/>
  <c r="F263" i="19"/>
  <c r="R263" i="19" s="1"/>
  <c r="E263" i="19"/>
  <c r="D263" i="19"/>
  <c r="C263" i="19"/>
  <c r="Q262" i="19"/>
  <c r="M262" i="19"/>
  <c r="L262" i="19"/>
  <c r="G262" i="19"/>
  <c r="F262" i="19"/>
  <c r="R262" i="19" s="1"/>
  <c r="E262" i="19"/>
  <c r="D262" i="19"/>
  <c r="C262" i="19"/>
  <c r="Q261" i="19"/>
  <c r="M261" i="19"/>
  <c r="L261" i="19"/>
  <c r="G261" i="19"/>
  <c r="F261" i="19"/>
  <c r="R261" i="19" s="1"/>
  <c r="E261" i="19"/>
  <c r="D261" i="19"/>
  <c r="C261" i="19"/>
  <c r="Q260" i="19"/>
  <c r="M260" i="19"/>
  <c r="L260" i="19"/>
  <c r="G260" i="19"/>
  <c r="F260" i="19"/>
  <c r="R260" i="19" s="1"/>
  <c r="E260" i="19"/>
  <c r="D260" i="19"/>
  <c r="C260" i="19"/>
  <c r="Q259" i="19"/>
  <c r="M259" i="19"/>
  <c r="L259" i="19"/>
  <c r="G259" i="19"/>
  <c r="F259" i="19"/>
  <c r="R259" i="19" s="1"/>
  <c r="E259" i="19"/>
  <c r="D259" i="19"/>
  <c r="C259" i="19"/>
  <c r="Q258" i="19"/>
  <c r="M258" i="19"/>
  <c r="L258" i="19"/>
  <c r="G258" i="19"/>
  <c r="F258" i="19"/>
  <c r="R258" i="19" s="1"/>
  <c r="E258" i="19"/>
  <c r="D258" i="19"/>
  <c r="C258" i="19"/>
  <c r="Q257" i="19"/>
  <c r="M257" i="19"/>
  <c r="L257" i="19"/>
  <c r="G257" i="19"/>
  <c r="F257" i="19"/>
  <c r="R257" i="19" s="1"/>
  <c r="E257" i="19"/>
  <c r="D257" i="19"/>
  <c r="C257" i="19"/>
  <c r="Q256" i="19"/>
  <c r="M256" i="19"/>
  <c r="L256" i="19"/>
  <c r="G256" i="19"/>
  <c r="F256" i="19"/>
  <c r="R256" i="19" s="1"/>
  <c r="E256" i="19"/>
  <c r="D256" i="19"/>
  <c r="C256" i="19"/>
  <c r="Q255" i="19"/>
  <c r="M255" i="19"/>
  <c r="L255" i="19"/>
  <c r="G255" i="19"/>
  <c r="F255" i="19"/>
  <c r="R255" i="19" s="1"/>
  <c r="E255" i="19"/>
  <c r="D255" i="19"/>
  <c r="C255" i="19"/>
  <c r="Q254" i="19"/>
  <c r="M254" i="19"/>
  <c r="L254" i="19"/>
  <c r="G254" i="19"/>
  <c r="F254" i="19"/>
  <c r="R254" i="19" s="1"/>
  <c r="E254" i="19"/>
  <c r="D254" i="19"/>
  <c r="C254" i="19"/>
  <c r="Q253" i="19"/>
  <c r="M253" i="19"/>
  <c r="L253" i="19"/>
  <c r="G253" i="19"/>
  <c r="F253" i="19"/>
  <c r="R253" i="19" s="1"/>
  <c r="E253" i="19"/>
  <c r="D253" i="19"/>
  <c r="C253" i="19"/>
  <c r="Q252" i="19"/>
  <c r="M252" i="19"/>
  <c r="L252" i="19"/>
  <c r="G252" i="19"/>
  <c r="F252" i="19"/>
  <c r="R252" i="19" s="1"/>
  <c r="E252" i="19"/>
  <c r="D252" i="19"/>
  <c r="C252" i="19"/>
  <c r="Q251" i="19"/>
  <c r="M251" i="19"/>
  <c r="L251" i="19"/>
  <c r="G251" i="19"/>
  <c r="F251" i="19"/>
  <c r="R251" i="19" s="1"/>
  <c r="E251" i="19"/>
  <c r="D251" i="19"/>
  <c r="C251" i="19"/>
  <c r="Q250" i="19"/>
  <c r="M250" i="19"/>
  <c r="L250" i="19"/>
  <c r="G250" i="19"/>
  <c r="F250" i="19"/>
  <c r="R250" i="19" s="1"/>
  <c r="E250" i="19"/>
  <c r="D250" i="19"/>
  <c r="C250" i="19"/>
  <c r="Q249" i="19"/>
  <c r="M249" i="19"/>
  <c r="L249" i="19"/>
  <c r="G249" i="19"/>
  <c r="F249" i="19"/>
  <c r="R249" i="19" s="1"/>
  <c r="E249" i="19"/>
  <c r="D249" i="19"/>
  <c r="C249" i="19"/>
  <c r="Q248" i="19"/>
  <c r="M248" i="19"/>
  <c r="L248" i="19"/>
  <c r="G248" i="19"/>
  <c r="F248" i="19"/>
  <c r="R248" i="19" s="1"/>
  <c r="E248" i="19"/>
  <c r="D248" i="19"/>
  <c r="C248" i="19"/>
  <c r="Q247" i="19"/>
  <c r="M247" i="19"/>
  <c r="L247" i="19"/>
  <c r="G247" i="19"/>
  <c r="F247" i="19"/>
  <c r="R247" i="19" s="1"/>
  <c r="E247" i="19"/>
  <c r="D247" i="19"/>
  <c r="C247" i="19"/>
  <c r="Q246" i="19"/>
  <c r="M246" i="19"/>
  <c r="L246" i="19"/>
  <c r="G246" i="19"/>
  <c r="F246" i="19"/>
  <c r="R246" i="19" s="1"/>
  <c r="E246" i="19"/>
  <c r="D246" i="19"/>
  <c r="C246" i="19"/>
  <c r="Q245" i="19"/>
  <c r="M245" i="19"/>
  <c r="L245" i="19"/>
  <c r="G245" i="19"/>
  <c r="F245" i="19"/>
  <c r="R245" i="19" s="1"/>
  <c r="E245" i="19"/>
  <c r="D245" i="19"/>
  <c r="C245" i="19"/>
  <c r="Q244" i="19"/>
  <c r="M244" i="19"/>
  <c r="L244" i="19"/>
  <c r="G244" i="19"/>
  <c r="F244" i="19"/>
  <c r="R244" i="19" s="1"/>
  <c r="E244" i="19"/>
  <c r="D244" i="19"/>
  <c r="C244" i="19"/>
  <c r="Q243" i="19"/>
  <c r="M243" i="19"/>
  <c r="L243" i="19"/>
  <c r="G243" i="19"/>
  <c r="F243" i="19"/>
  <c r="R243" i="19" s="1"/>
  <c r="E243" i="19"/>
  <c r="D243" i="19"/>
  <c r="C243" i="19"/>
  <c r="Q242" i="19"/>
  <c r="M242" i="19"/>
  <c r="L242" i="19"/>
  <c r="G242" i="19"/>
  <c r="F242" i="19"/>
  <c r="R242" i="19" s="1"/>
  <c r="E242" i="19"/>
  <c r="D242" i="19"/>
  <c r="C242" i="19"/>
  <c r="Q241" i="19"/>
  <c r="M241" i="19"/>
  <c r="L241" i="19"/>
  <c r="G241" i="19"/>
  <c r="F241" i="19"/>
  <c r="R241" i="19" s="1"/>
  <c r="E241" i="19"/>
  <c r="D241" i="19"/>
  <c r="C241" i="19"/>
  <c r="Q240" i="19"/>
  <c r="M240" i="19"/>
  <c r="L240" i="19"/>
  <c r="G240" i="19"/>
  <c r="F240" i="19"/>
  <c r="R240" i="19" s="1"/>
  <c r="E240" i="19"/>
  <c r="D240" i="19"/>
  <c r="C240" i="19"/>
  <c r="Q239" i="19"/>
  <c r="M239" i="19"/>
  <c r="L239" i="19"/>
  <c r="G239" i="19"/>
  <c r="F239" i="19"/>
  <c r="R239" i="19" s="1"/>
  <c r="E239" i="19"/>
  <c r="D239" i="19"/>
  <c r="C239" i="19"/>
  <c r="Q238" i="19"/>
  <c r="M238" i="19"/>
  <c r="L238" i="19"/>
  <c r="G238" i="19"/>
  <c r="F238" i="19"/>
  <c r="R238" i="19" s="1"/>
  <c r="E238" i="19"/>
  <c r="D238" i="19"/>
  <c r="C238" i="19"/>
  <c r="Q237" i="19"/>
  <c r="M237" i="19"/>
  <c r="L237" i="19"/>
  <c r="G237" i="19"/>
  <c r="F237" i="19"/>
  <c r="R237" i="19" s="1"/>
  <c r="E237" i="19"/>
  <c r="D237" i="19"/>
  <c r="C237" i="19"/>
  <c r="Q236" i="19"/>
  <c r="M236" i="19"/>
  <c r="L236" i="19"/>
  <c r="G236" i="19"/>
  <c r="F236" i="19"/>
  <c r="R236" i="19" s="1"/>
  <c r="E236" i="19"/>
  <c r="D236" i="19"/>
  <c r="C236" i="19"/>
  <c r="Q235" i="19"/>
  <c r="M235" i="19"/>
  <c r="L235" i="19"/>
  <c r="G235" i="19"/>
  <c r="F235" i="19"/>
  <c r="R235" i="19" s="1"/>
  <c r="E235" i="19"/>
  <c r="D235" i="19"/>
  <c r="C235" i="19"/>
  <c r="Q234" i="19"/>
  <c r="M234" i="19"/>
  <c r="L234" i="19"/>
  <c r="G234" i="19"/>
  <c r="F234" i="19"/>
  <c r="R234" i="19" s="1"/>
  <c r="E234" i="19"/>
  <c r="D234" i="19"/>
  <c r="C234" i="19"/>
  <c r="Q233" i="19"/>
  <c r="M233" i="19"/>
  <c r="L233" i="19"/>
  <c r="G233" i="19"/>
  <c r="F233" i="19"/>
  <c r="R233" i="19" s="1"/>
  <c r="E233" i="19"/>
  <c r="D233" i="19"/>
  <c r="C233" i="19"/>
  <c r="Q232" i="19"/>
  <c r="M232" i="19"/>
  <c r="L232" i="19"/>
  <c r="G232" i="19"/>
  <c r="F232" i="19"/>
  <c r="R232" i="19" s="1"/>
  <c r="E232" i="19"/>
  <c r="D232" i="19"/>
  <c r="C232" i="19"/>
  <c r="Q231" i="19"/>
  <c r="M231" i="19"/>
  <c r="L231" i="19"/>
  <c r="G231" i="19"/>
  <c r="F231" i="19"/>
  <c r="R231" i="19" s="1"/>
  <c r="E231" i="19"/>
  <c r="D231" i="19"/>
  <c r="C231" i="19"/>
  <c r="Q230" i="19"/>
  <c r="M230" i="19"/>
  <c r="L230" i="19"/>
  <c r="G230" i="19"/>
  <c r="F230" i="19"/>
  <c r="R230" i="19" s="1"/>
  <c r="E230" i="19"/>
  <c r="D230" i="19"/>
  <c r="C230" i="19"/>
  <c r="Q229" i="19"/>
  <c r="M229" i="19"/>
  <c r="L229" i="19"/>
  <c r="G229" i="19"/>
  <c r="F229" i="19"/>
  <c r="R229" i="19" s="1"/>
  <c r="E229" i="19"/>
  <c r="D229" i="19"/>
  <c r="C229" i="19"/>
  <c r="Q228" i="19"/>
  <c r="M228" i="19"/>
  <c r="L228" i="19"/>
  <c r="G228" i="19"/>
  <c r="F228" i="19"/>
  <c r="R228" i="19" s="1"/>
  <c r="E228" i="19"/>
  <c r="D228" i="19"/>
  <c r="C228" i="19"/>
  <c r="Q227" i="19"/>
  <c r="M227" i="19"/>
  <c r="L227" i="19"/>
  <c r="G227" i="19"/>
  <c r="F227" i="19"/>
  <c r="R227" i="19" s="1"/>
  <c r="E227" i="19"/>
  <c r="D227" i="19"/>
  <c r="C227" i="19"/>
  <c r="Q226" i="19"/>
  <c r="M226" i="19"/>
  <c r="L226" i="19"/>
  <c r="G226" i="19"/>
  <c r="F226" i="19"/>
  <c r="R226" i="19" s="1"/>
  <c r="E226" i="19"/>
  <c r="D226" i="19"/>
  <c r="C226" i="19"/>
  <c r="Q225" i="19"/>
  <c r="M225" i="19"/>
  <c r="L225" i="19"/>
  <c r="G225" i="19"/>
  <c r="F225" i="19"/>
  <c r="R225" i="19" s="1"/>
  <c r="E225" i="19"/>
  <c r="D225" i="19"/>
  <c r="C225" i="19"/>
  <c r="Q224" i="19"/>
  <c r="M224" i="19"/>
  <c r="L224" i="19"/>
  <c r="G224" i="19"/>
  <c r="F224" i="19"/>
  <c r="R224" i="19" s="1"/>
  <c r="E224" i="19"/>
  <c r="D224" i="19"/>
  <c r="C224" i="19"/>
  <c r="Q223" i="19"/>
  <c r="M223" i="19"/>
  <c r="L223" i="19"/>
  <c r="G223" i="19"/>
  <c r="F223" i="19"/>
  <c r="R223" i="19" s="1"/>
  <c r="E223" i="19"/>
  <c r="D223" i="19"/>
  <c r="C223" i="19"/>
  <c r="Q222" i="19"/>
  <c r="M222" i="19"/>
  <c r="L222" i="19"/>
  <c r="G222" i="19"/>
  <c r="F222" i="19"/>
  <c r="R222" i="19" s="1"/>
  <c r="E222" i="19"/>
  <c r="D222" i="19"/>
  <c r="C222" i="19"/>
  <c r="Q221" i="19"/>
  <c r="M221" i="19"/>
  <c r="L221" i="19"/>
  <c r="G221" i="19"/>
  <c r="F221" i="19"/>
  <c r="R221" i="19" s="1"/>
  <c r="E221" i="19"/>
  <c r="D221" i="19"/>
  <c r="C221" i="19"/>
  <c r="Q220" i="19"/>
  <c r="M220" i="19"/>
  <c r="L220" i="19"/>
  <c r="G220" i="19"/>
  <c r="F220" i="19"/>
  <c r="R220" i="19" s="1"/>
  <c r="E220" i="19"/>
  <c r="D220" i="19"/>
  <c r="C220" i="19"/>
  <c r="Q219" i="19"/>
  <c r="M219" i="19"/>
  <c r="L219" i="19"/>
  <c r="G219" i="19"/>
  <c r="F219" i="19"/>
  <c r="R219" i="19" s="1"/>
  <c r="E219" i="19"/>
  <c r="D219" i="19"/>
  <c r="C219" i="19"/>
  <c r="Q218" i="19"/>
  <c r="M218" i="19"/>
  <c r="L218" i="19"/>
  <c r="G218" i="19"/>
  <c r="F218" i="19"/>
  <c r="R218" i="19" s="1"/>
  <c r="E218" i="19"/>
  <c r="D218" i="19"/>
  <c r="C218" i="19"/>
  <c r="Q217" i="19"/>
  <c r="M217" i="19"/>
  <c r="L217" i="19"/>
  <c r="G217" i="19"/>
  <c r="F217" i="19"/>
  <c r="R217" i="19" s="1"/>
  <c r="E217" i="19"/>
  <c r="D217" i="19"/>
  <c r="C217" i="19"/>
  <c r="Q216" i="19"/>
  <c r="M216" i="19"/>
  <c r="L216" i="19"/>
  <c r="G216" i="19"/>
  <c r="F216" i="19"/>
  <c r="R216" i="19" s="1"/>
  <c r="E216" i="19"/>
  <c r="D216" i="19"/>
  <c r="C216" i="19"/>
  <c r="Q215" i="19"/>
  <c r="M215" i="19"/>
  <c r="L215" i="19"/>
  <c r="G215" i="19"/>
  <c r="F215" i="19"/>
  <c r="R215" i="19" s="1"/>
  <c r="E215" i="19"/>
  <c r="D215" i="19"/>
  <c r="C215" i="19"/>
  <c r="Q214" i="19"/>
  <c r="M214" i="19"/>
  <c r="L214" i="19"/>
  <c r="G214" i="19"/>
  <c r="F214" i="19"/>
  <c r="R214" i="19" s="1"/>
  <c r="E214" i="19"/>
  <c r="D214" i="19"/>
  <c r="C214" i="19"/>
  <c r="Q213" i="19"/>
  <c r="M213" i="19"/>
  <c r="L213" i="19"/>
  <c r="G213" i="19"/>
  <c r="F213" i="19"/>
  <c r="R213" i="19" s="1"/>
  <c r="E213" i="19"/>
  <c r="D213" i="19"/>
  <c r="C213" i="19"/>
  <c r="Q212" i="19"/>
  <c r="M212" i="19"/>
  <c r="L212" i="19"/>
  <c r="G212" i="19"/>
  <c r="F212" i="19"/>
  <c r="R212" i="19" s="1"/>
  <c r="E212" i="19"/>
  <c r="D212" i="19"/>
  <c r="C212" i="19"/>
  <c r="Q211" i="19"/>
  <c r="M211" i="19"/>
  <c r="L211" i="19"/>
  <c r="G211" i="19"/>
  <c r="F211" i="19"/>
  <c r="R211" i="19" s="1"/>
  <c r="E211" i="19"/>
  <c r="D211" i="19"/>
  <c r="C211" i="19"/>
  <c r="Q210" i="19"/>
  <c r="M210" i="19"/>
  <c r="L210" i="19"/>
  <c r="G210" i="19"/>
  <c r="F210" i="19"/>
  <c r="R210" i="19" s="1"/>
  <c r="E210" i="19"/>
  <c r="D210" i="19"/>
  <c r="C210" i="19"/>
  <c r="Q209" i="19"/>
  <c r="M209" i="19"/>
  <c r="L209" i="19"/>
  <c r="G209" i="19"/>
  <c r="F209" i="19"/>
  <c r="R209" i="19" s="1"/>
  <c r="E209" i="19"/>
  <c r="D209" i="19"/>
  <c r="C209" i="19"/>
  <c r="Q208" i="19"/>
  <c r="M208" i="19"/>
  <c r="L208" i="19"/>
  <c r="G208" i="19"/>
  <c r="F208" i="19"/>
  <c r="R208" i="19" s="1"/>
  <c r="E208" i="19"/>
  <c r="D208" i="19"/>
  <c r="C208" i="19"/>
  <c r="Q207" i="19"/>
  <c r="M207" i="19"/>
  <c r="L207" i="19"/>
  <c r="G207" i="19"/>
  <c r="F207" i="19"/>
  <c r="R207" i="19" s="1"/>
  <c r="E207" i="19"/>
  <c r="D207" i="19"/>
  <c r="C207" i="19"/>
  <c r="Q206" i="19"/>
  <c r="M206" i="19"/>
  <c r="L206" i="19"/>
  <c r="G206" i="19"/>
  <c r="F206" i="19"/>
  <c r="R206" i="19" s="1"/>
  <c r="E206" i="19"/>
  <c r="D206" i="19"/>
  <c r="C206" i="19"/>
  <c r="Q205" i="19"/>
  <c r="M205" i="19"/>
  <c r="L205" i="19"/>
  <c r="G205" i="19"/>
  <c r="F205" i="19"/>
  <c r="R205" i="19" s="1"/>
  <c r="E205" i="19"/>
  <c r="D205" i="19"/>
  <c r="C205" i="19"/>
  <c r="Q204" i="19"/>
  <c r="M204" i="19"/>
  <c r="L204" i="19"/>
  <c r="G204" i="19"/>
  <c r="F204" i="19"/>
  <c r="R204" i="19" s="1"/>
  <c r="E204" i="19"/>
  <c r="D204" i="19"/>
  <c r="C204" i="19"/>
  <c r="Q203" i="19"/>
  <c r="M203" i="19"/>
  <c r="L203" i="19"/>
  <c r="G203" i="19"/>
  <c r="F203" i="19"/>
  <c r="R203" i="19" s="1"/>
  <c r="E203" i="19"/>
  <c r="D203" i="19"/>
  <c r="C203" i="19"/>
  <c r="Q202" i="19"/>
  <c r="M202" i="19"/>
  <c r="L202" i="19"/>
  <c r="G202" i="19"/>
  <c r="F202" i="19"/>
  <c r="R202" i="19" s="1"/>
  <c r="E202" i="19"/>
  <c r="D202" i="19"/>
  <c r="C202" i="19"/>
  <c r="Q201" i="19"/>
  <c r="M201" i="19"/>
  <c r="L201" i="19"/>
  <c r="G201" i="19"/>
  <c r="F201" i="19"/>
  <c r="R201" i="19" s="1"/>
  <c r="E201" i="19"/>
  <c r="D201" i="19"/>
  <c r="C201" i="19"/>
  <c r="Q200" i="19"/>
  <c r="M200" i="19"/>
  <c r="L200" i="19"/>
  <c r="G200" i="19"/>
  <c r="F200" i="19"/>
  <c r="R200" i="19" s="1"/>
  <c r="E200" i="19"/>
  <c r="D200" i="19"/>
  <c r="C200" i="19"/>
  <c r="Q199" i="19"/>
  <c r="M199" i="19"/>
  <c r="L199" i="19"/>
  <c r="G199" i="19"/>
  <c r="F199" i="19"/>
  <c r="R199" i="19" s="1"/>
  <c r="E199" i="19"/>
  <c r="D199" i="19"/>
  <c r="C199" i="19"/>
  <c r="Q198" i="19"/>
  <c r="M198" i="19"/>
  <c r="L198" i="19"/>
  <c r="G198" i="19"/>
  <c r="F198" i="19"/>
  <c r="R198" i="19" s="1"/>
  <c r="E198" i="19"/>
  <c r="D198" i="19"/>
  <c r="C198" i="19"/>
  <c r="Q197" i="19"/>
  <c r="M197" i="19"/>
  <c r="L197" i="19"/>
  <c r="G197" i="19"/>
  <c r="F197" i="19"/>
  <c r="R197" i="19" s="1"/>
  <c r="E197" i="19"/>
  <c r="D197" i="19"/>
  <c r="C197" i="19"/>
  <c r="Q196" i="19"/>
  <c r="M196" i="19"/>
  <c r="L196" i="19"/>
  <c r="G196" i="19"/>
  <c r="F196" i="19"/>
  <c r="R196" i="19" s="1"/>
  <c r="E196" i="19"/>
  <c r="D196" i="19"/>
  <c r="C196" i="19"/>
  <c r="Q195" i="19"/>
  <c r="M195" i="19"/>
  <c r="L195" i="19"/>
  <c r="G195" i="19"/>
  <c r="F195" i="19"/>
  <c r="R195" i="19" s="1"/>
  <c r="E195" i="19"/>
  <c r="D195" i="19"/>
  <c r="C195" i="19"/>
  <c r="Q194" i="19"/>
  <c r="M194" i="19"/>
  <c r="L194" i="19"/>
  <c r="G194" i="19"/>
  <c r="F194" i="19"/>
  <c r="R194" i="19" s="1"/>
  <c r="E194" i="19"/>
  <c r="D194" i="19"/>
  <c r="C194" i="19"/>
  <c r="Q193" i="19"/>
  <c r="M193" i="19"/>
  <c r="L193" i="19"/>
  <c r="G193" i="19"/>
  <c r="F193" i="19"/>
  <c r="R193" i="19" s="1"/>
  <c r="E193" i="19"/>
  <c r="D193" i="19"/>
  <c r="C193" i="19"/>
  <c r="Q192" i="19"/>
  <c r="M192" i="19"/>
  <c r="L192" i="19"/>
  <c r="G192" i="19"/>
  <c r="F192" i="19"/>
  <c r="R192" i="19" s="1"/>
  <c r="E192" i="19"/>
  <c r="D192" i="19"/>
  <c r="C192" i="19"/>
  <c r="Q191" i="19"/>
  <c r="M191" i="19"/>
  <c r="L191" i="19"/>
  <c r="G191" i="19"/>
  <c r="F191" i="19"/>
  <c r="R191" i="19" s="1"/>
  <c r="E191" i="19"/>
  <c r="D191" i="19"/>
  <c r="C191" i="19"/>
  <c r="Q190" i="19"/>
  <c r="M190" i="19"/>
  <c r="L190" i="19"/>
  <c r="G190" i="19"/>
  <c r="F190" i="19"/>
  <c r="R190" i="19" s="1"/>
  <c r="E190" i="19"/>
  <c r="D190" i="19"/>
  <c r="C190" i="19"/>
  <c r="Q189" i="19"/>
  <c r="M189" i="19"/>
  <c r="L189" i="19"/>
  <c r="G189" i="19"/>
  <c r="F189" i="19"/>
  <c r="R189" i="19" s="1"/>
  <c r="E189" i="19"/>
  <c r="D189" i="19"/>
  <c r="C189" i="19"/>
  <c r="Q188" i="19"/>
  <c r="M188" i="19"/>
  <c r="L188" i="19"/>
  <c r="G188" i="19"/>
  <c r="F188" i="19"/>
  <c r="R188" i="19" s="1"/>
  <c r="E188" i="19"/>
  <c r="D188" i="19"/>
  <c r="C188" i="19"/>
  <c r="Q187" i="19"/>
  <c r="M187" i="19"/>
  <c r="L187" i="19"/>
  <c r="G187" i="19"/>
  <c r="F187" i="19"/>
  <c r="R187" i="19" s="1"/>
  <c r="E187" i="19"/>
  <c r="D187" i="19"/>
  <c r="C187" i="19"/>
  <c r="Q186" i="19"/>
  <c r="M186" i="19"/>
  <c r="L186" i="19"/>
  <c r="G186" i="19"/>
  <c r="F186" i="19"/>
  <c r="R186" i="19" s="1"/>
  <c r="E186" i="19"/>
  <c r="D186" i="19"/>
  <c r="C186" i="19"/>
  <c r="Q185" i="19"/>
  <c r="M185" i="19"/>
  <c r="L185" i="19"/>
  <c r="G185" i="19"/>
  <c r="F185" i="19"/>
  <c r="R185" i="19" s="1"/>
  <c r="E185" i="19"/>
  <c r="D185" i="19"/>
  <c r="C185" i="19"/>
  <c r="Q184" i="19"/>
  <c r="M184" i="19"/>
  <c r="L184" i="19"/>
  <c r="G184" i="19"/>
  <c r="F184" i="19"/>
  <c r="R184" i="19" s="1"/>
  <c r="E184" i="19"/>
  <c r="D184" i="19"/>
  <c r="C184" i="19"/>
  <c r="Q183" i="19"/>
  <c r="M183" i="19"/>
  <c r="L183" i="19"/>
  <c r="G183" i="19"/>
  <c r="F183" i="19"/>
  <c r="R183" i="19" s="1"/>
  <c r="E183" i="19"/>
  <c r="D183" i="19"/>
  <c r="C183" i="19"/>
  <c r="Q182" i="19"/>
  <c r="M182" i="19"/>
  <c r="L182" i="19"/>
  <c r="G182" i="19"/>
  <c r="F182" i="19"/>
  <c r="R182" i="19" s="1"/>
  <c r="E182" i="19"/>
  <c r="D182" i="19"/>
  <c r="C182" i="19"/>
  <c r="Q181" i="19"/>
  <c r="M181" i="19"/>
  <c r="L181" i="19"/>
  <c r="G181" i="19"/>
  <c r="F181" i="19"/>
  <c r="R181" i="19" s="1"/>
  <c r="E181" i="19"/>
  <c r="D181" i="19"/>
  <c r="C181" i="19"/>
  <c r="Q180" i="19"/>
  <c r="M180" i="19"/>
  <c r="L180" i="19"/>
  <c r="G180" i="19"/>
  <c r="F180" i="19"/>
  <c r="R180" i="19" s="1"/>
  <c r="E180" i="19"/>
  <c r="D180" i="19"/>
  <c r="C180" i="19"/>
  <c r="Q179" i="19"/>
  <c r="M179" i="19"/>
  <c r="L179" i="19"/>
  <c r="G179" i="19"/>
  <c r="F179" i="19"/>
  <c r="R179" i="19" s="1"/>
  <c r="E179" i="19"/>
  <c r="D179" i="19"/>
  <c r="C179" i="19"/>
  <c r="Q178" i="19"/>
  <c r="M178" i="19"/>
  <c r="L178" i="19"/>
  <c r="G178" i="19"/>
  <c r="F178" i="19"/>
  <c r="R178" i="19" s="1"/>
  <c r="E178" i="19"/>
  <c r="D178" i="19"/>
  <c r="C178" i="19"/>
  <c r="Q177" i="19"/>
  <c r="M177" i="19"/>
  <c r="L177" i="19"/>
  <c r="G177" i="19"/>
  <c r="F177" i="19"/>
  <c r="R177" i="19" s="1"/>
  <c r="E177" i="19"/>
  <c r="D177" i="19"/>
  <c r="C177" i="19"/>
  <c r="Q176" i="19"/>
  <c r="M176" i="19"/>
  <c r="L176" i="19"/>
  <c r="G176" i="19"/>
  <c r="F176" i="19"/>
  <c r="R176" i="19" s="1"/>
  <c r="E176" i="19"/>
  <c r="D176" i="19"/>
  <c r="C176" i="19"/>
  <c r="Q175" i="19"/>
  <c r="M175" i="19"/>
  <c r="L175" i="19"/>
  <c r="G175" i="19"/>
  <c r="F175" i="19"/>
  <c r="R175" i="19" s="1"/>
  <c r="E175" i="19"/>
  <c r="D175" i="19"/>
  <c r="C175" i="19"/>
  <c r="Q174" i="19"/>
  <c r="M174" i="19"/>
  <c r="L174" i="19"/>
  <c r="G174" i="19"/>
  <c r="F174" i="19"/>
  <c r="R174" i="19" s="1"/>
  <c r="E174" i="19"/>
  <c r="D174" i="19"/>
  <c r="C174" i="19"/>
  <c r="Q173" i="19"/>
  <c r="M173" i="19"/>
  <c r="L173" i="19"/>
  <c r="G173" i="19"/>
  <c r="F173" i="19"/>
  <c r="R173" i="19" s="1"/>
  <c r="E173" i="19"/>
  <c r="D173" i="19"/>
  <c r="C173" i="19"/>
  <c r="Q172" i="19"/>
  <c r="M172" i="19"/>
  <c r="L172" i="19"/>
  <c r="G172" i="19"/>
  <c r="F172" i="19"/>
  <c r="R172" i="19" s="1"/>
  <c r="E172" i="19"/>
  <c r="D172" i="19"/>
  <c r="C172" i="19"/>
  <c r="Q171" i="19"/>
  <c r="M171" i="19"/>
  <c r="L171" i="19"/>
  <c r="G171" i="19"/>
  <c r="F171" i="19"/>
  <c r="R171" i="19" s="1"/>
  <c r="E171" i="19"/>
  <c r="D171" i="19"/>
  <c r="C171" i="19"/>
  <c r="Q170" i="19"/>
  <c r="M170" i="19"/>
  <c r="L170" i="19"/>
  <c r="G170" i="19"/>
  <c r="F170" i="19"/>
  <c r="R170" i="19" s="1"/>
  <c r="E170" i="19"/>
  <c r="D170" i="19"/>
  <c r="C170" i="19"/>
  <c r="Q169" i="19"/>
  <c r="M169" i="19"/>
  <c r="L169" i="19"/>
  <c r="G169" i="19"/>
  <c r="F169" i="19"/>
  <c r="R169" i="19" s="1"/>
  <c r="E169" i="19"/>
  <c r="D169" i="19"/>
  <c r="C169" i="19"/>
  <c r="Q168" i="19"/>
  <c r="M168" i="19"/>
  <c r="L168" i="19"/>
  <c r="G168" i="19"/>
  <c r="F168" i="19"/>
  <c r="R168" i="19" s="1"/>
  <c r="E168" i="19"/>
  <c r="D168" i="19"/>
  <c r="C168" i="19"/>
  <c r="Q167" i="19"/>
  <c r="M167" i="19"/>
  <c r="L167" i="19"/>
  <c r="G167" i="19"/>
  <c r="F167" i="19"/>
  <c r="R167" i="19" s="1"/>
  <c r="E167" i="19"/>
  <c r="D167" i="19"/>
  <c r="C167" i="19"/>
  <c r="Q166" i="19"/>
  <c r="M166" i="19"/>
  <c r="L166" i="19"/>
  <c r="G166" i="19"/>
  <c r="F166" i="19"/>
  <c r="R166" i="19" s="1"/>
  <c r="E166" i="19"/>
  <c r="D166" i="19"/>
  <c r="C166" i="19"/>
  <c r="Q165" i="19"/>
  <c r="M165" i="19"/>
  <c r="L165" i="19"/>
  <c r="G165" i="19"/>
  <c r="F165" i="19"/>
  <c r="R165" i="19" s="1"/>
  <c r="E165" i="19"/>
  <c r="D165" i="19"/>
  <c r="C165" i="19"/>
  <c r="Q164" i="19"/>
  <c r="M164" i="19"/>
  <c r="L164" i="19"/>
  <c r="G164" i="19"/>
  <c r="F164" i="19"/>
  <c r="R164" i="19" s="1"/>
  <c r="E164" i="19"/>
  <c r="D164" i="19"/>
  <c r="C164" i="19"/>
  <c r="Q163" i="19"/>
  <c r="M163" i="19"/>
  <c r="L163" i="19"/>
  <c r="G163" i="19"/>
  <c r="F163" i="19"/>
  <c r="R163" i="19" s="1"/>
  <c r="E163" i="19"/>
  <c r="D163" i="19"/>
  <c r="C163" i="19"/>
  <c r="Q162" i="19"/>
  <c r="M162" i="19"/>
  <c r="L162" i="19"/>
  <c r="G162" i="19"/>
  <c r="F162" i="19"/>
  <c r="R162" i="19" s="1"/>
  <c r="E162" i="19"/>
  <c r="D162" i="19"/>
  <c r="C162" i="19"/>
  <c r="Q161" i="19"/>
  <c r="M161" i="19"/>
  <c r="L161" i="19"/>
  <c r="G161" i="19"/>
  <c r="F161" i="19"/>
  <c r="R161" i="19" s="1"/>
  <c r="E161" i="19"/>
  <c r="D161" i="19"/>
  <c r="C161" i="19"/>
  <c r="Q160" i="19"/>
  <c r="M160" i="19"/>
  <c r="L160" i="19"/>
  <c r="G160" i="19"/>
  <c r="F160" i="19"/>
  <c r="R160" i="19" s="1"/>
  <c r="E160" i="19"/>
  <c r="D160" i="19"/>
  <c r="C160" i="19"/>
  <c r="Q159" i="19"/>
  <c r="M159" i="19"/>
  <c r="L159" i="19"/>
  <c r="G159" i="19"/>
  <c r="F159" i="19"/>
  <c r="R159" i="19" s="1"/>
  <c r="E159" i="19"/>
  <c r="D159" i="19"/>
  <c r="C159" i="19"/>
  <c r="Q158" i="19"/>
  <c r="M158" i="19"/>
  <c r="L158" i="19"/>
  <c r="G158" i="19"/>
  <c r="F158" i="19"/>
  <c r="R158" i="19" s="1"/>
  <c r="E158" i="19"/>
  <c r="D158" i="19"/>
  <c r="C158" i="19"/>
  <c r="Q157" i="19"/>
  <c r="M157" i="19"/>
  <c r="L157" i="19"/>
  <c r="G157" i="19"/>
  <c r="F157" i="19"/>
  <c r="R157" i="19" s="1"/>
  <c r="E157" i="19"/>
  <c r="D157" i="19"/>
  <c r="C157" i="19"/>
  <c r="Q156" i="19"/>
  <c r="M156" i="19"/>
  <c r="L156" i="19"/>
  <c r="G156" i="19"/>
  <c r="F156" i="19"/>
  <c r="R156" i="19" s="1"/>
  <c r="E156" i="19"/>
  <c r="D156" i="19"/>
  <c r="C156" i="19"/>
  <c r="Q155" i="19"/>
  <c r="M155" i="19"/>
  <c r="L155" i="19"/>
  <c r="G155" i="19"/>
  <c r="F155" i="19"/>
  <c r="R155" i="19" s="1"/>
  <c r="E155" i="19"/>
  <c r="D155" i="19"/>
  <c r="C155" i="19"/>
  <c r="Q154" i="19"/>
  <c r="M154" i="19"/>
  <c r="L154" i="19"/>
  <c r="G154" i="19"/>
  <c r="F154" i="19"/>
  <c r="R154" i="19" s="1"/>
  <c r="E154" i="19"/>
  <c r="D154" i="19"/>
  <c r="C154" i="19"/>
  <c r="Q153" i="19"/>
  <c r="M153" i="19"/>
  <c r="L153" i="19"/>
  <c r="G153" i="19"/>
  <c r="F153" i="19"/>
  <c r="R153" i="19" s="1"/>
  <c r="E153" i="19"/>
  <c r="D153" i="19"/>
  <c r="C153" i="19"/>
  <c r="Q152" i="19"/>
  <c r="M152" i="19"/>
  <c r="L152" i="19"/>
  <c r="G152" i="19"/>
  <c r="F152" i="19"/>
  <c r="R152" i="19" s="1"/>
  <c r="E152" i="19"/>
  <c r="D152" i="19"/>
  <c r="C152" i="19"/>
  <c r="Q151" i="19"/>
  <c r="M151" i="19"/>
  <c r="L151" i="19"/>
  <c r="G151" i="19"/>
  <c r="F151" i="19"/>
  <c r="R151" i="19" s="1"/>
  <c r="E151" i="19"/>
  <c r="D151" i="19"/>
  <c r="C151" i="19"/>
  <c r="Q150" i="19"/>
  <c r="M150" i="19"/>
  <c r="L150" i="19"/>
  <c r="G150" i="19"/>
  <c r="F150" i="19"/>
  <c r="R150" i="19" s="1"/>
  <c r="E150" i="19"/>
  <c r="D150" i="19"/>
  <c r="C150" i="19"/>
  <c r="Q149" i="19"/>
  <c r="M149" i="19"/>
  <c r="L149" i="19"/>
  <c r="G149" i="19"/>
  <c r="F149" i="19"/>
  <c r="R149" i="19" s="1"/>
  <c r="E149" i="19"/>
  <c r="D149" i="19"/>
  <c r="C149" i="19"/>
  <c r="Q148" i="19"/>
  <c r="M148" i="19"/>
  <c r="L148" i="19"/>
  <c r="G148" i="19"/>
  <c r="F148" i="19"/>
  <c r="R148" i="19" s="1"/>
  <c r="E148" i="19"/>
  <c r="D148" i="19"/>
  <c r="C148" i="19"/>
  <c r="Q147" i="19"/>
  <c r="M147" i="19"/>
  <c r="L147" i="19"/>
  <c r="G147" i="19"/>
  <c r="F147" i="19"/>
  <c r="R147" i="19" s="1"/>
  <c r="E147" i="19"/>
  <c r="D147" i="19"/>
  <c r="C147" i="19"/>
  <c r="Q146" i="19"/>
  <c r="M146" i="19"/>
  <c r="L146" i="19"/>
  <c r="G146" i="19"/>
  <c r="F146" i="19"/>
  <c r="R146" i="19" s="1"/>
  <c r="E146" i="19"/>
  <c r="D146" i="19"/>
  <c r="C146" i="19"/>
  <c r="Q145" i="19"/>
  <c r="M145" i="19"/>
  <c r="L145" i="19"/>
  <c r="G145" i="19"/>
  <c r="F145" i="19"/>
  <c r="R145" i="19" s="1"/>
  <c r="E145" i="19"/>
  <c r="D145" i="19"/>
  <c r="C145" i="19"/>
  <c r="Q144" i="19"/>
  <c r="M144" i="19"/>
  <c r="L144" i="19"/>
  <c r="G144" i="19"/>
  <c r="F144" i="19"/>
  <c r="R144" i="19" s="1"/>
  <c r="E144" i="19"/>
  <c r="D144" i="19"/>
  <c r="C144" i="19"/>
  <c r="Q143" i="19"/>
  <c r="M143" i="19"/>
  <c r="L143" i="19"/>
  <c r="G143" i="19"/>
  <c r="F143" i="19"/>
  <c r="R143" i="19" s="1"/>
  <c r="E143" i="19"/>
  <c r="D143" i="19"/>
  <c r="C143" i="19"/>
  <c r="Q142" i="19"/>
  <c r="M142" i="19"/>
  <c r="L142" i="19"/>
  <c r="G142" i="19"/>
  <c r="F142" i="19"/>
  <c r="R142" i="19" s="1"/>
  <c r="E142" i="19"/>
  <c r="D142" i="19"/>
  <c r="C142" i="19"/>
  <c r="Q141" i="19"/>
  <c r="M141" i="19"/>
  <c r="L141" i="19"/>
  <c r="G141" i="19"/>
  <c r="F141" i="19"/>
  <c r="R141" i="19" s="1"/>
  <c r="E141" i="19"/>
  <c r="D141" i="19"/>
  <c r="C141" i="19"/>
  <c r="Q140" i="19"/>
  <c r="M140" i="19"/>
  <c r="L140" i="19"/>
  <c r="G140" i="19"/>
  <c r="F140" i="19"/>
  <c r="R140" i="19" s="1"/>
  <c r="E140" i="19"/>
  <c r="D140" i="19"/>
  <c r="C140" i="19"/>
  <c r="Q139" i="19"/>
  <c r="M139" i="19"/>
  <c r="L139" i="19"/>
  <c r="G139" i="19"/>
  <c r="F139" i="19"/>
  <c r="R139" i="19" s="1"/>
  <c r="E139" i="19"/>
  <c r="D139" i="19"/>
  <c r="C139" i="19"/>
  <c r="Q138" i="19"/>
  <c r="M138" i="19"/>
  <c r="L138" i="19"/>
  <c r="G138" i="19"/>
  <c r="F138" i="19"/>
  <c r="R138" i="19" s="1"/>
  <c r="E138" i="19"/>
  <c r="D138" i="19"/>
  <c r="C138" i="19"/>
  <c r="Q137" i="19"/>
  <c r="M137" i="19"/>
  <c r="L137" i="19"/>
  <c r="G137" i="19"/>
  <c r="F137" i="19"/>
  <c r="R137" i="19" s="1"/>
  <c r="E137" i="19"/>
  <c r="D137" i="19"/>
  <c r="C137" i="19"/>
  <c r="Q136" i="19"/>
  <c r="M136" i="19"/>
  <c r="L136" i="19"/>
  <c r="G136" i="19"/>
  <c r="F136" i="19"/>
  <c r="R136" i="19" s="1"/>
  <c r="E136" i="19"/>
  <c r="D136" i="19"/>
  <c r="C136" i="19"/>
  <c r="Q135" i="19"/>
  <c r="M135" i="19"/>
  <c r="L135" i="19"/>
  <c r="G135" i="19"/>
  <c r="F135" i="19"/>
  <c r="R135" i="19" s="1"/>
  <c r="E135" i="19"/>
  <c r="D135" i="19"/>
  <c r="C135" i="19"/>
  <c r="Q134" i="19"/>
  <c r="M134" i="19"/>
  <c r="L134" i="19"/>
  <c r="G134" i="19"/>
  <c r="F134" i="19"/>
  <c r="R134" i="19" s="1"/>
  <c r="E134" i="19"/>
  <c r="D134" i="19"/>
  <c r="C134" i="19"/>
  <c r="Q133" i="19"/>
  <c r="M133" i="19"/>
  <c r="L133" i="19"/>
  <c r="G133" i="19"/>
  <c r="F133" i="19"/>
  <c r="R133" i="19" s="1"/>
  <c r="E133" i="19"/>
  <c r="D133" i="19"/>
  <c r="C133" i="19"/>
  <c r="Q132" i="19"/>
  <c r="M132" i="19"/>
  <c r="L132" i="19"/>
  <c r="G132" i="19"/>
  <c r="F132" i="19"/>
  <c r="R132" i="19" s="1"/>
  <c r="E132" i="19"/>
  <c r="D132" i="19"/>
  <c r="C132" i="19"/>
  <c r="Q131" i="19"/>
  <c r="M131" i="19"/>
  <c r="L131" i="19"/>
  <c r="G131" i="19"/>
  <c r="F131" i="19"/>
  <c r="R131" i="19" s="1"/>
  <c r="E131" i="19"/>
  <c r="D131" i="19"/>
  <c r="C131" i="19"/>
  <c r="Q130" i="19"/>
  <c r="M130" i="19"/>
  <c r="L130" i="19"/>
  <c r="G130" i="19"/>
  <c r="F130" i="19"/>
  <c r="R130" i="19" s="1"/>
  <c r="E130" i="19"/>
  <c r="D130" i="19"/>
  <c r="C130" i="19"/>
  <c r="Q129" i="19"/>
  <c r="M129" i="19"/>
  <c r="L129" i="19"/>
  <c r="G129" i="19"/>
  <c r="F129" i="19"/>
  <c r="R129" i="19" s="1"/>
  <c r="E129" i="19"/>
  <c r="D129" i="19"/>
  <c r="C129" i="19"/>
  <c r="Q128" i="19"/>
  <c r="M128" i="19"/>
  <c r="L128" i="19"/>
  <c r="G128" i="19"/>
  <c r="F128" i="19"/>
  <c r="R128" i="19" s="1"/>
  <c r="E128" i="19"/>
  <c r="D128" i="19"/>
  <c r="C128" i="19"/>
  <c r="Q127" i="19"/>
  <c r="M127" i="19"/>
  <c r="L127" i="19"/>
  <c r="G127" i="19"/>
  <c r="F127" i="19"/>
  <c r="R127" i="19" s="1"/>
  <c r="E127" i="19"/>
  <c r="D127" i="19"/>
  <c r="C127" i="19"/>
  <c r="Q126" i="19"/>
  <c r="M126" i="19"/>
  <c r="L126" i="19"/>
  <c r="G126" i="19"/>
  <c r="F126" i="19"/>
  <c r="R126" i="19" s="1"/>
  <c r="E126" i="19"/>
  <c r="D126" i="19"/>
  <c r="C126" i="19"/>
  <c r="Q125" i="19"/>
  <c r="M125" i="19"/>
  <c r="L125" i="19"/>
  <c r="G125" i="19"/>
  <c r="F125" i="19"/>
  <c r="R125" i="19" s="1"/>
  <c r="E125" i="19"/>
  <c r="D125" i="19"/>
  <c r="C125" i="19"/>
  <c r="Q124" i="19"/>
  <c r="M124" i="19"/>
  <c r="L124" i="19"/>
  <c r="G124" i="19"/>
  <c r="F124" i="19"/>
  <c r="R124" i="19" s="1"/>
  <c r="E124" i="19"/>
  <c r="D124" i="19"/>
  <c r="C124" i="19"/>
  <c r="Q123" i="19"/>
  <c r="M123" i="19"/>
  <c r="L123" i="19"/>
  <c r="G123" i="19"/>
  <c r="F123" i="19"/>
  <c r="R123" i="19" s="1"/>
  <c r="E123" i="19"/>
  <c r="D123" i="19"/>
  <c r="C123" i="19"/>
  <c r="Q122" i="19"/>
  <c r="M122" i="19"/>
  <c r="L122" i="19"/>
  <c r="G122" i="19"/>
  <c r="F122" i="19"/>
  <c r="R122" i="19" s="1"/>
  <c r="E122" i="19"/>
  <c r="D122" i="19"/>
  <c r="C122" i="19"/>
  <c r="Q121" i="19"/>
  <c r="M121" i="19"/>
  <c r="L121" i="19"/>
  <c r="G121" i="19"/>
  <c r="F121" i="19"/>
  <c r="R121" i="19" s="1"/>
  <c r="E121" i="19"/>
  <c r="D121" i="19"/>
  <c r="C121" i="19"/>
  <c r="Q120" i="19"/>
  <c r="M120" i="19"/>
  <c r="L120" i="19"/>
  <c r="G120" i="19"/>
  <c r="F120" i="19"/>
  <c r="R120" i="19" s="1"/>
  <c r="E120" i="19"/>
  <c r="D120" i="19"/>
  <c r="C120" i="19"/>
  <c r="Q119" i="19"/>
  <c r="M119" i="19"/>
  <c r="L119" i="19"/>
  <c r="G119" i="19"/>
  <c r="F119" i="19"/>
  <c r="R119" i="19" s="1"/>
  <c r="E119" i="19"/>
  <c r="D119" i="19"/>
  <c r="C119" i="19"/>
  <c r="Q118" i="19"/>
  <c r="M118" i="19"/>
  <c r="L118" i="19"/>
  <c r="G118" i="19"/>
  <c r="F118" i="19"/>
  <c r="R118" i="19" s="1"/>
  <c r="E118" i="19"/>
  <c r="D118" i="19"/>
  <c r="C118" i="19"/>
  <c r="Q117" i="19"/>
  <c r="M117" i="19"/>
  <c r="L117" i="19"/>
  <c r="G117" i="19"/>
  <c r="F117" i="19"/>
  <c r="R117" i="19" s="1"/>
  <c r="E117" i="19"/>
  <c r="D117" i="19"/>
  <c r="C117" i="19"/>
  <c r="Q116" i="19"/>
  <c r="M116" i="19"/>
  <c r="L116" i="19"/>
  <c r="G116" i="19"/>
  <c r="F116" i="19"/>
  <c r="R116" i="19" s="1"/>
  <c r="E116" i="19"/>
  <c r="D116" i="19"/>
  <c r="C116" i="19"/>
  <c r="Q115" i="19"/>
  <c r="M115" i="19"/>
  <c r="L115" i="19"/>
  <c r="G115" i="19"/>
  <c r="F115" i="19"/>
  <c r="R115" i="19" s="1"/>
  <c r="E115" i="19"/>
  <c r="D115" i="19"/>
  <c r="C115" i="19"/>
  <c r="Q114" i="19"/>
  <c r="M114" i="19"/>
  <c r="L114" i="19"/>
  <c r="G114" i="19"/>
  <c r="F114" i="19"/>
  <c r="R114" i="19" s="1"/>
  <c r="E114" i="19"/>
  <c r="D114" i="19"/>
  <c r="C114" i="19"/>
  <c r="Q113" i="19"/>
  <c r="M113" i="19"/>
  <c r="L113" i="19"/>
  <c r="G113" i="19"/>
  <c r="F113" i="19"/>
  <c r="R113" i="19" s="1"/>
  <c r="E113" i="19"/>
  <c r="D113" i="19"/>
  <c r="C113" i="19"/>
  <c r="Q112" i="19"/>
  <c r="M112" i="19"/>
  <c r="L112" i="19"/>
  <c r="G112" i="19"/>
  <c r="F112" i="19"/>
  <c r="R112" i="19" s="1"/>
  <c r="E112" i="19"/>
  <c r="D112" i="19"/>
  <c r="C112" i="19"/>
  <c r="Q111" i="19"/>
  <c r="M111" i="19"/>
  <c r="L111" i="19"/>
  <c r="G111" i="19"/>
  <c r="F111" i="19"/>
  <c r="R111" i="19" s="1"/>
  <c r="E111" i="19"/>
  <c r="D111" i="19"/>
  <c r="C111" i="19"/>
  <c r="Q110" i="19"/>
  <c r="M110" i="19"/>
  <c r="L110" i="19"/>
  <c r="G110" i="19"/>
  <c r="F110" i="19"/>
  <c r="R110" i="19" s="1"/>
  <c r="E110" i="19"/>
  <c r="D110" i="19"/>
  <c r="C110" i="19"/>
  <c r="Q109" i="19"/>
  <c r="M109" i="19"/>
  <c r="L109" i="19"/>
  <c r="G109" i="19"/>
  <c r="F109" i="19"/>
  <c r="R109" i="19" s="1"/>
  <c r="E109" i="19"/>
  <c r="D109" i="19"/>
  <c r="C109" i="19"/>
  <c r="Q108" i="19"/>
  <c r="M108" i="19"/>
  <c r="L108" i="19"/>
  <c r="G108" i="19"/>
  <c r="F108" i="19"/>
  <c r="R108" i="19" s="1"/>
  <c r="E108" i="19"/>
  <c r="D108" i="19"/>
  <c r="C108" i="19"/>
  <c r="Q107" i="19"/>
  <c r="M107" i="19"/>
  <c r="L107" i="19"/>
  <c r="G107" i="19"/>
  <c r="F107" i="19"/>
  <c r="R107" i="19" s="1"/>
  <c r="E107" i="19"/>
  <c r="D107" i="19"/>
  <c r="C107" i="19"/>
  <c r="Q106" i="19"/>
  <c r="M106" i="19"/>
  <c r="L106" i="19"/>
  <c r="G106" i="19"/>
  <c r="F106" i="19"/>
  <c r="R106" i="19" s="1"/>
  <c r="E106" i="19"/>
  <c r="D106" i="19"/>
  <c r="C106" i="19"/>
  <c r="Q105" i="19"/>
  <c r="M105" i="19"/>
  <c r="L105" i="19"/>
  <c r="G105" i="19"/>
  <c r="F105" i="19"/>
  <c r="R105" i="19" s="1"/>
  <c r="E105" i="19"/>
  <c r="D105" i="19"/>
  <c r="C105" i="19"/>
  <c r="Q104" i="19"/>
  <c r="M104" i="19"/>
  <c r="L104" i="19"/>
  <c r="G104" i="19"/>
  <c r="F104" i="19"/>
  <c r="R104" i="19" s="1"/>
  <c r="E104" i="19"/>
  <c r="D104" i="19"/>
  <c r="C104" i="19"/>
  <c r="Q103" i="19"/>
  <c r="M103" i="19"/>
  <c r="L103" i="19"/>
  <c r="G103" i="19"/>
  <c r="F103" i="19"/>
  <c r="R103" i="19" s="1"/>
  <c r="E103" i="19"/>
  <c r="D103" i="19"/>
  <c r="C103" i="19"/>
  <c r="Q102" i="19"/>
  <c r="M102" i="19"/>
  <c r="L102" i="19"/>
  <c r="G102" i="19"/>
  <c r="F102" i="19"/>
  <c r="R102" i="19" s="1"/>
  <c r="E102" i="19"/>
  <c r="D102" i="19"/>
  <c r="C102" i="19"/>
  <c r="Q101" i="19"/>
  <c r="M101" i="19"/>
  <c r="L101" i="19"/>
  <c r="G101" i="19"/>
  <c r="F101" i="19"/>
  <c r="R101" i="19" s="1"/>
  <c r="E101" i="19"/>
  <c r="D101" i="19"/>
  <c r="C101" i="19"/>
  <c r="Q100" i="19"/>
  <c r="M100" i="19"/>
  <c r="L100" i="19"/>
  <c r="G100" i="19"/>
  <c r="F100" i="19"/>
  <c r="R100" i="19" s="1"/>
  <c r="E100" i="19"/>
  <c r="D100" i="19"/>
  <c r="C100" i="19"/>
  <c r="Q99" i="19"/>
  <c r="M99" i="19"/>
  <c r="L99" i="19"/>
  <c r="G99" i="19"/>
  <c r="F99" i="19"/>
  <c r="R99" i="19" s="1"/>
  <c r="E99" i="19"/>
  <c r="D99" i="19"/>
  <c r="C99" i="19"/>
  <c r="Q98" i="19"/>
  <c r="M98" i="19"/>
  <c r="L98" i="19"/>
  <c r="G98" i="19"/>
  <c r="F98" i="19"/>
  <c r="R98" i="19" s="1"/>
  <c r="E98" i="19"/>
  <c r="D98" i="19"/>
  <c r="C98" i="19"/>
  <c r="Q97" i="19"/>
  <c r="M97" i="19"/>
  <c r="L97" i="19"/>
  <c r="G97" i="19"/>
  <c r="F97" i="19"/>
  <c r="R97" i="19" s="1"/>
  <c r="E97" i="19"/>
  <c r="D97" i="19"/>
  <c r="C97" i="19"/>
  <c r="Q96" i="19"/>
  <c r="M96" i="19"/>
  <c r="L96" i="19"/>
  <c r="G96" i="19"/>
  <c r="F96" i="19"/>
  <c r="R96" i="19" s="1"/>
  <c r="E96" i="19"/>
  <c r="D96" i="19"/>
  <c r="C96" i="19"/>
  <c r="Q95" i="19"/>
  <c r="M95" i="19"/>
  <c r="L95" i="19"/>
  <c r="G95" i="19"/>
  <c r="F95" i="19"/>
  <c r="R95" i="19" s="1"/>
  <c r="E95" i="19"/>
  <c r="D95" i="19"/>
  <c r="C95" i="19"/>
  <c r="Q94" i="19"/>
  <c r="M94" i="19"/>
  <c r="L94" i="19"/>
  <c r="G94" i="19"/>
  <c r="F94" i="19"/>
  <c r="R94" i="19" s="1"/>
  <c r="E94" i="19"/>
  <c r="D94" i="19"/>
  <c r="C94" i="19"/>
  <c r="Q93" i="19"/>
  <c r="M93" i="19"/>
  <c r="L93" i="19"/>
  <c r="G93" i="19"/>
  <c r="F93" i="19"/>
  <c r="R93" i="19" s="1"/>
  <c r="E93" i="19"/>
  <c r="D93" i="19"/>
  <c r="C93" i="19"/>
  <c r="Q92" i="19"/>
  <c r="M92" i="19"/>
  <c r="L92" i="19"/>
  <c r="G92" i="19"/>
  <c r="F92" i="19"/>
  <c r="R92" i="19" s="1"/>
  <c r="E92" i="19"/>
  <c r="D92" i="19"/>
  <c r="C92" i="19"/>
  <c r="Q91" i="19"/>
  <c r="M91" i="19"/>
  <c r="L91" i="19"/>
  <c r="G91" i="19"/>
  <c r="F91" i="19"/>
  <c r="R91" i="19" s="1"/>
  <c r="E91" i="19"/>
  <c r="D91" i="19"/>
  <c r="C91" i="19"/>
  <c r="Q90" i="19"/>
  <c r="M90" i="19"/>
  <c r="L90" i="19"/>
  <c r="G90" i="19"/>
  <c r="F90" i="19"/>
  <c r="R90" i="19" s="1"/>
  <c r="E90" i="19"/>
  <c r="D90" i="19"/>
  <c r="C90" i="19"/>
  <c r="Q89" i="19"/>
  <c r="M89" i="19"/>
  <c r="L89" i="19"/>
  <c r="G89" i="19"/>
  <c r="F89" i="19"/>
  <c r="R89" i="19" s="1"/>
  <c r="E89" i="19"/>
  <c r="D89" i="19"/>
  <c r="C89" i="19"/>
  <c r="Q88" i="19"/>
  <c r="M88" i="19"/>
  <c r="L88" i="19"/>
  <c r="G88" i="19"/>
  <c r="F88" i="19"/>
  <c r="R88" i="19" s="1"/>
  <c r="E88" i="19"/>
  <c r="D88" i="19"/>
  <c r="C88" i="19"/>
  <c r="Q87" i="19"/>
  <c r="M87" i="19"/>
  <c r="L87" i="19"/>
  <c r="G87" i="19"/>
  <c r="F87" i="19"/>
  <c r="R87" i="19" s="1"/>
  <c r="E87" i="19"/>
  <c r="D87" i="19"/>
  <c r="C87" i="19"/>
  <c r="Q86" i="19"/>
  <c r="M86" i="19"/>
  <c r="L86" i="19"/>
  <c r="G86" i="19"/>
  <c r="F86" i="19"/>
  <c r="R86" i="19" s="1"/>
  <c r="E86" i="19"/>
  <c r="D86" i="19"/>
  <c r="C86" i="19"/>
  <c r="Q85" i="19"/>
  <c r="M85" i="19"/>
  <c r="L85" i="19"/>
  <c r="G85" i="19"/>
  <c r="F85" i="19"/>
  <c r="R85" i="19" s="1"/>
  <c r="E85" i="19"/>
  <c r="D85" i="19"/>
  <c r="C85" i="19"/>
  <c r="Q84" i="19"/>
  <c r="M84" i="19"/>
  <c r="L84" i="19"/>
  <c r="G84" i="19"/>
  <c r="F84" i="19"/>
  <c r="R84" i="19" s="1"/>
  <c r="E84" i="19"/>
  <c r="D84" i="19"/>
  <c r="C84" i="19"/>
  <c r="Q83" i="19"/>
  <c r="M83" i="19"/>
  <c r="L83" i="19"/>
  <c r="G83" i="19"/>
  <c r="F83" i="19"/>
  <c r="R83" i="19" s="1"/>
  <c r="E83" i="19"/>
  <c r="D83" i="19"/>
  <c r="C83" i="19"/>
  <c r="Q82" i="19"/>
  <c r="M82" i="19"/>
  <c r="L82" i="19"/>
  <c r="G82" i="19"/>
  <c r="F82" i="19"/>
  <c r="R82" i="19" s="1"/>
  <c r="E82" i="19"/>
  <c r="D82" i="19"/>
  <c r="C82" i="19"/>
  <c r="Q81" i="19"/>
  <c r="M81" i="19"/>
  <c r="L81" i="19"/>
  <c r="G81" i="19"/>
  <c r="F81" i="19"/>
  <c r="R81" i="19" s="1"/>
  <c r="E81" i="19"/>
  <c r="D81" i="19"/>
  <c r="C81" i="19"/>
  <c r="Q80" i="19"/>
  <c r="M80" i="19"/>
  <c r="L80" i="19"/>
  <c r="G80" i="19"/>
  <c r="F80" i="19"/>
  <c r="R80" i="19" s="1"/>
  <c r="E80" i="19"/>
  <c r="D80" i="19"/>
  <c r="C80" i="19"/>
  <c r="Q79" i="19"/>
  <c r="M79" i="19"/>
  <c r="L79" i="19"/>
  <c r="G79" i="19"/>
  <c r="F79" i="19"/>
  <c r="R79" i="19" s="1"/>
  <c r="E79" i="19"/>
  <c r="D79" i="19"/>
  <c r="C79" i="19"/>
  <c r="Q78" i="19"/>
  <c r="M78" i="19"/>
  <c r="L78" i="19"/>
  <c r="G78" i="19"/>
  <c r="F78" i="19"/>
  <c r="R78" i="19" s="1"/>
  <c r="E78" i="19"/>
  <c r="D78" i="19"/>
  <c r="C78" i="19"/>
  <c r="Q77" i="19"/>
  <c r="M77" i="19"/>
  <c r="L77" i="19"/>
  <c r="G77" i="19"/>
  <c r="F77" i="19"/>
  <c r="R77" i="19" s="1"/>
  <c r="E77" i="19"/>
  <c r="D77" i="19"/>
  <c r="C77" i="19"/>
  <c r="Q76" i="19"/>
  <c r="M76" i="19"/>
  <c r="L76" i="19"/>
  <c r="G76" i="19"/>
  <c r="F76" i="19"/>
  <c r="R76" i="19" s="1"/>
  <c r="E76" i="19"/>
  <c r="D76" i="19"/>
  <c r="C76" i="19"/>
  <c r="Q75" i="19"/>
  <c r="M75" i="19"/>
  <c r="L75" i="19"/>
  <c r="G75" i="19"/>
  <c r="F75" i="19"/>
  <c r="R75" i="19" s="1"/>
  <c r="E75" i="19"/>
  <c r="D75" i="19"/>
  <c r="C75" i="19"/>
  <c r="Q74" i="19"/>
  <c r="M74" i="19"/>
  <c r="L74" i="19"/>
  <c r="G74" i="19"/>
  <c r="F74" i="19"/>
  <c r="R74" i="19" s="1"/>
  <c r="E74" i="19"/>
  <c r="D74" i="19"/>
  <c r="C74" i="19"/>
  <c r="Q73" i="19"/>
  <c r="M73" i="19"/>
  <c r="L73" i="19"/>
  <c r="G73" i="19"/>
  <c r="F73" i="19"/>
  <c r="R73" i="19" s="1"/>
  <c r="E73" i="19"/>
  <c r="D73" i="19"/>
  <c r="C73" i="19"/>
  <c r="Q72" i="19"/>
  <c r="M72" i="19"/>
  <c r="L72" i="19"/>
  <c r="G72" i="19"/>
  <c r="F72" i="19"/>
  <c r="R72" i="19" s="1"/>
  <c r="E72" i="19"/>
  <c r="D72" i="19"/>
  <c r="C72" i="19"/>
  <c r="Q71" i="19"/>
  <c r="M71" i="19"/>
  <c r="L71" i="19"/>
  <c r="G71" i="19"/>
  <c r="F71" i="19"/>
  <c r="R71" i="19" s="1"/>
  <c r="E71" i="19"/>
  <c r="D71" i="19"/>
  <c r="C71" i="19"/>
  <c r="Q70" i="19"/>
  <c r="M70" i="19"/>
  <c r="L70" i="19"/>
  <c r="G70" i="19"/>
  <c r="F70" i="19"/>
  <c r="R70" i="19" s="1"/>
  <c r="E70" i="19"/>
  <c r="D70" i="19"/>
  <c r="C70" i="19"/>
  <c r="Q69" i="19"/>
  <c r="M69" i="19"/>
  <c r="L69" i="19"/>
  <c r="G69" i="19"/>
  <c r="F69" i="19"/>
  <c r="R69" i="19" s="1"/>
  <c r="E69" i="19"/>
  <c r="D69" i="19"/>
  <c r="C69" i="19"/>
  <c r="Q68" i="19"/>
  <c r="M68" i="19"/>
  <c r="L68" i="19"/>
  <c r="G68" i="19"/>
  <c r="F68" i="19"/>
  <c r="R68" i="19" s="1"/>
  <c r="E68" i="19"/>
  <c r="D68" i="19"/>
  <c r="C68" i="19"/>
  <c r="Q67" i="19"/>
  <c r="M67" i="19"/>
  <c r="L67" i="19"/>
  <c r="G67" i="19"/>
  <c r="F67" i="19"/>
  <c r="R67" i="19" s="1"/>
  <c r="E67" i="19"/>
  <c r="D67" i="19"/>
  <c r="C67" i="19"/>
  <c r="Q66" i="19"/>
  <c r="M66" i="19"/>
  <c r="L66" i="19"/>
  <c r="G66" i="19"/>
  <c r="F66" i="19"/>
  <c r="R66" i="19" s="1"/>
  <c r="E66" i="19"/>
  <c r="D66" i="19"/>
  <c r="C66" i="19"/>
  <c r="Q65" i="19"/>
  <c r="M65" i="19"/>
  <c r="L65" i="19"/>
  <c r="G65" i="19"/>
  <c r="F65" i="19"/>
  <c r="R65" i="19" s="1"/>
  <c r="E65" i="19"/>
  <c r="D65" i="19"/>
  <c r="C65" i="19"/>
  <c r="Q64" i="19"/>
  <c r="M64" i="19"/>
  <c r="L64" i="19"/>
  <c r="G64" i="19"/>
  <c r="F64" i="19"/>
  <c r="R64" i="19" s="1"/>
  <c r="E64" i="19"/>
  <c r="D64" i="19"/>
  <c r="C64" i="19"/>
  <c r="Q63" i="19"/>
  <c r="M63" i="19"/>
  <c r="L63" i="19"/>
  <c r="G63" i="19"/>
  <c r="F63" i="19"/>
  <c r="R63" i="19" s="1"/>
  <c r="E63" i="19"/>
  <c r="D63" i="19"/>
  <c r="C63" i="19"/>
  <c r="Q62" i="19"/>
  <c r="M62" i="19"/>
  <c r="L62" i="19"/>
  <c r="G62" i="19"/>
  <c r="F62" i="19"/>
  <c r="R62" i="19" s="1"/>
  <c r="E62" i="19"/>
  <c r="D62" i="19"/>
  <c r="C62" i="19"/>
  <c r="Q61" i="19"/>
  <c r="M61" i="19"/>
  <c r="L61" i="19"/>
  <c r="G61" i="19"/>
  <c r="F61" i="19"/>
  <c r="R61" i="19" s="1"/>
  <c r="E61" i="19"/>
  <c r="D61" i="19"/>
  <c r="C61" i="19"/>
  <c r="Q60" i="19"/>
  <c r="M60" i="19"/>
  <c r="L60" i="19"/>
  <c r="G60" i="19"/>
  <c r="F60" i="19"/>
  <c r="R60" i="19" s="1"/>
  <c r="E60" i="19"/>
  <c r="D60" i="19"/>
  <c r="C60" i="19"/>
  <c r="Q59" i="19"/>
  <c r="M59" i="19"/>
  <c r="L59" i="19"/>
  <c r="G59" i="19"/>
  <c r="F59" i="19"/>
  <c r="R59" i="19" s="1"/>
  <c r="E59" i="19"/>
  <c r="D59" i="19"/>
  <c r="C59" i="19"/>
  <c r="Q58" i="19"/>
  <c r="M58" i="19"/>
  <c r="L58" i="19"/>
  <c r="G58" i="19"/>
  <c r="F58" i="19"/>
  <c r="R58" i="19" s="1"/>
  <c r="E58" i="19"/>
  <c r="D58" i="19"/>
  <c r="C58" i="19"/>
  <c r="Q57" i="19"/>
  <c r="M57" i="19"/>
  <c r="L57" i="19"/>
  <c r="G57" i="19"/>
  <c r="F57" i="19"/>
  <c r="R57" i="19" s="1"/>
  <c r="E57" i="19"/>
  <c r="D57" i="19"/>
  <c r="C57" i="19"/>
  <c r="Q56" i="19"/>
  <c r="M56" i="19"/>
  <c r="L56" i="19"/>
  <c r="G56" i="19"/>
  <c r="F56" i="19"/>
  <c r="R56" i="19" s="1"/>
  <c r="E56" i="19"/>
  <c r="D56" i="19"/>
  <c r="C56" i="19"/>
  <c r="Q55" i="19"/>
  <c r="M55" i="19"/>
  <c r="L55" i="19"/>
  <c r="G55" i="19"/>
  <c r="F55" i="19"/>
  <c r="R55" i="19" s="1"/>
  <c r="E55" i="19"/>
  <c r="D55" i="19"/>
  <c r="C55" i="19"/>
  <c r="Q54" i="19"/>
  <c r="M54" i="19"/>
  <c r="L54" i="19"/>
  <c r="G54" i="19"/>
  <c r="F54" i="19"/>
  <c r="R54" i="19" s="1"/>
  <c r="E54" i="19"/>
  <c r="D54" i="19"/>
  <c r="C54" i="19"/>
  <c r="Q53" i="19"/>
  <c r="M53" i="19"/>
  <c r="L53" i="19"/>
  <c r="G53" i="19"/>
  <c r="F53" i="19"/>
  <c r="R53" i="19" s="1"/>
  <c r="E53" i="19"/>
  <c r="D53" i="19"/>
  <c r="C53" i="19"/>
  <c r="Q52" i="19"/>
  <c r="M52" i="19"/>
  <c r="L52" i="19"/>
  <c r="G52" i="19"/>
  <c r="F52" i="19"/>
  <c r="R52" i="19" s="1"/>
  <c r="E52" i="19"/>
  <c r="D52" i="19"/>
  <c r="C52" i="19"/>
  <c r="Q51" i="19"/>
  <c r="M51" i="19"/>
  <c r="L51" i="19"/>
  <c r="G51" i="19"/>
  <c r="F51" i="19"/>
  <c r="R51" i="19" s="1"/>
  <c r="E51" i="19"/>
  <c r="D51" i="19"/>
  <c r="C51" i="19"/>
  <c r="Q50" i="19"/>
  <c r="M50" i="19"/>
  <c r="L50" i="19"/>
  <c r="G50" i="19"/>
  <c r="F50" i="19"/>
  <c r="R50" i="19" s="1"/>
  <c r="E50" i="19"/>
  <c r="D50" i="19"/>
  <c r="C50" i="19"/>
  <c r="Q49" i="19"/>
  <c r="M49" i="19"/>
  <c r="L49" i="19"/>
  <c r="G49" i="19"/>
  <c r="F49" i="19"/>
  <c r="R49" i="19" s="1"/>
  <c r="E49" i="19"/>
  <c r="D49" i="19"/>
  <c r="C49" i="19"/>
  <c r="Q48" i="19"/>
  <c r="M48" i="19"/>
  <c r="L48" i="19"/>
  <c r="G48" i="19"/>
  <c r="F48" i="19"/>
  <c r="R48" i="19" s="1"/>
  <c r="E48" i="19"/>
  <c r="D48" i="19"/>
  <c r="C48" i="19"/>
  <c r="Q47" i="19"/>
  <c r="M47" i="19"/>
  <c r="L47" i="19"/>
  <c r="G47" i="19"/>
  <c r="F47" i="19"/>
  <c r="R47" i="19" s="1"/>
  <c r="E47" i="19"/>
  <c r="D47" i="19"/>
  <c r="C47" i="19"/>
  <c r="Q46" i="19"/>
  <c r="M46" i="19"/>
  <c r="L46" i="19"/>
  <c r="G46" i="19"/>
  <c r="F46" i="19"/>
  <c r="R46" i="19" s="1"/>
  <c r="E46" i="19"/>
  <c r="D46" i="19"/>
  <c r="C46" i="19"/>
  <c r="Q45" i="19"/>
  <c r="M45" i="19"/>
  <c r="L45" i="19"/>
  <c r="G45" i="19"/>
  <c r="F45" i="19"/>
  <c r="R45" i="19" s="1"/>
  <c r="E45" i="19"/>
  <c r="D45" i="19"/>
  <c r="C45" i="19"/>
  <c r="Q44" i="19"/>
  <c r="M44" i="19"/>
  <c r="L44" i="19"/>
  <c r="G44" i="19"/>
  <c r="F44" i="19"/>
  <c r="R44" i="19" s="1"/>
  <c r="E44" i="19"/>
  <c r="D44" i="19"/>
  <c r="C44" i="19"/>
  <c r="Q43" i="19"/>
  <c r="M43" i="19"/>
  <c r="L43" i="19"/>
  <c r="G43" i="19"/>
  <c r="F43" i="19"/>
  <c r="R43" i="19" s="1"/>
  <c r="E43" i="19"/>
  <c r="D43" i="19"/>
  <c r="C43" i="19"/>
  <c r="Q42" i="19"/>
  <c r="M42" i="19"/>
  <c r="L42" i="19"/>
  <c r="G42" i="19"/>
  <c r="F42" i="19"/>
  <c r="R42" i="19" s="1"/>
  <c r="E42" i="19"/>
  <c r="D42" i="19"/>
  <c r="C42" i="19"/>
  <c r="Q41" i="19"/>
  <c r="M41" i="19"/>
  <c r="L41" i="19"/>
  <c r="G41" i="19"/>
  <c r="F41" i="19"/>
  <c r="R41" i="19" s="1"/>
  <c r="E41" i="19"/>
  <c r="D41" i="19"/>
  <c r="C41" i="19"/>
  <c r="Q40" i="19"/>
  <c r="M40" i="19"/>
  <c r="L40" i="19"/>
  <c r="G40" i="19"/>
  <c r="F40" i="19"/>
  <c r="R40" i="19" s="1"/>
  <c r="E40" i="19"/>
  <c r="D40" i="19"/>
  <c r="C40" i="19"/>
  <c r="Q39" i="19"/>
  <c r="M39" i="19"/>
  <c r="L39" i="19"/>
  <c r="G39" i="19"/>
  <c r="F39" i="19"/>
  <c r="R39" i="19" s="1"/>
  <c r="E39" i="19"/>
  <c r="D39" i="19"/>
  <c r="C39" i="19"/>
  <c r="Q38" i="19"/>
  <c r="M38" i="19"/>
  <c r="L38" i="19"/>
  <c r="G38" i="19"/>
  <c r="F38" i="19"/>
  <c r="R38" i="19" s="1"/>
  <c r="E38" i="19"/>
  <c r="D38" i="19"/>
  <c r="C38" i="19"/>
  <c r="Q37" i="19"/>
  <c r="M37" i="19"/>
  <c r="L37" i="19"/>
  <c r="G37" i="19"/>
  <c r="F37" i="19"/>
  <c r="R37" i="19" s="1"/>
  <c r="E37" i="19"/>
  <c r="D37" i="19"/>
  <c r="C37" i="19"/>
  <c r="Q36" i="19"/>
  <c r="M36" i="19"/>
  <c r="L36" i="19"/>
  <c r="G36" i="19"/>
  <c r="F36" i="19"/>
  <c r="R36" i="19" s="1"/>
  <c r="E36" i="19"/>
  <c r="D36" i="19"/>
  <c r="C36" i="19"/>
  <c r="Q35" i="19"/>
  <c r="M35" i="19"/>
  <c r="L35" i="19"/>
  <c r="G35" i="19"/>
  <c r="F35" i="19"/>
  <c r="R35" i="19" s="1"/>
  <c r="E35" i="19"/>
  <c r="D35" i="19"/>
  <c r="C35" i="19"/>
  <c r="Q34" i="19"/>
  <c r="M34" i="19"/>
  <c r="L34" i="19"/>
  <c r="G34" i="19"/>
  <c r="F34" i="19"/>
  <c r="R34" i="19" s="1"/>
  <c r="E34" i="19"/>
  <c r="D34" i="19"/>
  <c r="C34" i="19"/>
  <c r="Q33" i="19"/>
  <c r="M33" i="19"/>
  <c r="L33" i="19"/>
  <c r="G33" i="19"/>
  <c r="F33" i="19"/>
  <c r="R33" i="19" s="1"/>
  <c r="E33" i="19"/>
  <c r="D33" i="19"/>
  <c r="C33" i="19"/>
  <c r="Q32" i="19"/>
  <c r="M32" i="19"/>
  <c r="L32" i="19"/>
  <c r="G32" i="19"/>
  <c r="F32" i="19"/>
  <c r="R32" i="19" s="1"/>
  <c r="E32" i="19"/>
  <c r="D32" i="19"/>
  <c r="C32" i="19"/>
  <c r="Q31" i="19"/>
  <c r="M31" i="19"/>
  <c r="L31" i="19"/>
  <c r="G31" i="19"/>
  <c r="F31" i="19"/>
  <c r="R31" i="19" s="1"/>
  <c r="E31" i="19"/>
  <c r="D31" i="19"/>
  <c r="C31" i="19"/>
  <c r="Q30" i="19"/>
  <c r="M30" i="19"/>
  <c r="L30" i="19"/>
  <c r="G30" i="19"/>
  <c r="F30" i="19"/>
  <c r="R30" i="19" s="1"/>
  <c r="E30" i="19"/>
  <c r="D30" i="19"/>
  <c r="C30" i="19"/>
  <c r="Q29" i="19"/>
  <c r="M29" i="19"/>
  <c r="L29" i="19"/>
  <c r="G29" i="19"/>
  <c r="F29" i="19"/>
  <c r="R29" i="19" s="1"/>
  <c r="E29" i="19"/>
  <c r="D29" i="19"/>
  <c r="C29" i="19"/>
  <c r="Q28" i="19"/>
  <c r="M28" i="19"/>
  <c r="L28" i="19"/>
  <c r="G28" i="19"/>
  <c r="F28" i="19"/>
  <c r="R28" i="19" s="1"/>
  <c r="E28" i="19"/>
  <c r="D28" i="19"/>
  <c r="C28" i="19"/>
  <c r="Q27" i="19"/>
  <c r="M27" i="19"/>
  <c r="L27" i="19"/>
  <c r="G27" i="19"/>
  <c r="F27" i="19"/>
  <c r="R27" i="19" s="1"/>
  <c r="E27" i="19"/>
  <c r="D27" i="19"/>
  <c r="C27" i="19"/>
  <c r="Q26" i="19"/>
  <c r="M26" i="19"/>
  <c r="L26" i="19"/>
  <c r="G26" i="19"/>
  <c r="F26" i="19"/>
  <c r="R26" i="19" s="1"/>
  <c r="E26" i="19"/>
  <c r="D26" i="19"/>
  <c r="C26" i="19"/>
  <c r="Q25" i="19"/>
  <c r="M25" i="19"/>
  <c r="L25" i="19"/>
  <c r="G25" i="19"/>
  <c r="F25" i="19"/>
  <c r="R25" i="19" s="1"/>
  <c r="E25" i="19"/>
  <c r="D25" i="19"/>
  <c r="C25" i="19"/>
  <c r="Q24" i="19"/>
  <c r="M24" i="19"/>
  <c r="L24" i="19"/>
  <c r="G24" i="19"/>
  <c r="F24" i="19"/>
  <c r="R24" i="19" s="1"/>
  <c r="E24" i="19"/>
  <c r="D24" i="19"/>
  <c r="C24" i="19"/>
  <c r="Q23" i="19"/>
  <c r="M23" i="19"/>
  <c r="L23" i="19"/>
  <c r="G23" i="19"/>
  <c r="F23" i="19"/>
  <c r="R23" i="19" s="1"/>
  <c r="E23" i="19"/>
  <c r="D23" i="19"/>
  <c r="C23" i="19"/>
  <c r="Q22" i="19"/>
  <c r="M22" i="19"/>
  <c r="L22" i="19"/>
  <c r="G22" i="19"/>
  <c r="F22" i="19"/>
  <c r="R22" i="19" s="1"/>
  <c r="E22" i="19"/>
  <c r="D22" i="19"/>
  <c r="C22" i="19"/>
  <c r="Q21" i="19"/>
  <c r="M21" i="19"/>
  <c r="L21" i="19"/>
  <c r="G21" i="19"/>
  <c r="F21" i="19"/>
  <c r="R21" i="19" s="1"/>
  <c r="E21" i="19"/>
  <c r="D21" i="19"/>
  <c r="C21" i="19"/>
  <c r="Q20" i="19"/>
  <c r="M20" i="19"/>
  <c r="L20" i="19"/>
  <c r="G20" i="19"/>
  <c r="F20" i="19"/>
  <c r="R20" i="19" s="1"/>
  <c r="E20" i="19"/>
  <c r="D20" i="19"/>
  <c r="C20" i="19"/>
  <c r="Q19" i="19"/>
  <c r="M19" i="19"/>
  <c r="L19" i="19"/>
  <c r="G19" i="19"/>
  <c r="F19" i="19"/>
  <c r="R19" i="19" s="1"/>
  <c r="E19" i="19"/>
  <c r="D19" i="19"/>
  <c r="C19" i="19"/>
  <c r="Q18" i="19"/>
  <c r="M18" i="19"/>
  <c r="L18" i="19"/>
  <c r="G18" i="19"/>
  <c r="F18" i="19"/>
  <c r="R18" i="19" s="1"/>
  <c r="E18" i="19"/>
  <c r="D18" i="19"/>
  <c r="C18" i="19"/>
  <c r="Q17" i="19"/>
  <c r="M17" i="19"/>
  <c r="L17" i="19"/>
  <c r="G17" i="19"/>
  <c r="F17" i="19"/>
  <c r="R17" i="19" s="1"/>
  <c r="E17" i="19"/>
  <c r="D17" i="19"/>
  <c r="C17" i="19"/>
  <c r="Q16" i="19"/>
  <c r="M16" i="19"/>
  <c r="L16" i="19"/>
  <c r="G16" i="19"/>
  <c r="F16" i="19"/>
  <c r="R16" i="19" s="1"/>
  <c r="E16" i="19"/>
  <c r="D16" i="19"/>
  <c r="C16" i="19"/>
  <c r="Q15" i="19"/>
  <c r="M15" i="19"/>
  <c r="L15" i="19"/>
  <c r="G15" i="19"/>
  <c r="F15" i="19"/>
  <c r="R15" i="19" s="1"/>
  <c r="E15" i="19"/>
  <c r="D15" i="19"/>
  <c r="C15" i="19"/>
  <c r="Q14" i="19"/>
  <c r="M14" i="19"/>
  <c r="L14" i="19"/>
  <c r="G14" i="19"/>
  <c r="F14" i="19"/>
  <c r="R14" i="19" s="1"/>
  <c r="E14" i="19"/>
  <c r="D14" i="19"/>
  <c r="C14" i="19"/>
  <c r="Q13" i="19"/>
  <c r="M13" i="19"/>
  <c r="L13" i="19"/>
  <c r="G13" i="19"/>
  <c r="F13" i="19"/>
  <c r="R13" i="19" s="1"/>
  <c r="E13" i="19"/>
  <c r="D13" i="19"/>
  <c r="C13" i="19"/>
  <c r="Q12" i="19"/>
  <c r="M12" i="19"/>
  <c r="G12" i="19"/>
  <c r="F12" i="19"/>
  <c r="R12" i="19" s="1"/>
  <c r="E12" i="19"/>
  <c r="D12" i="19"/>
  <c r="C12" i="19"/>
  <c r="Q11" i="19"/>
  <c r="L11" i="19"/>
  <c r="G11" i="19"/>
  <c r="F11" i="19"/>
  <c r="R11" i="19" s="1"/>
  <c r="E11" i="19"/>
  <c r="D11" i="19"/>
  <c r="C11" i="19"/>
  <c r="Q10" i="19"/>
  <c r="M10" i="19"/>
  <c r="L10" i="19"/>
  <c r="G10" i="19"/>
  <c r="F10" i="19"/>
  <c r="R10" i="19" s="1"/>
  <c r="E10" i="19"/>
  <c r="D10" i="19"/>
  <c r="C10" i="19"/>
  <c r="N9" i="19"/>
  <c r="N205" i="19" s="1"/>
  <c r="K9" i="19"/>
  <c r="K332" i="19" s="1"/>
  <c r="J9" i="19"/>
  <c r="J331" i="19" s="1"/>
  <c r="I9" i="19"/>
  <c r="I334" i="19" s="1"/>
  <c r="H9" i="19"/>
  <c r="H103" i="19" s="1"/>
  <c r="O5" i="19"/>
  <c r="O4" i="19"/>
  <c r="E4" i="19"/>
  <c r="E2" i="19"/>
  <c r="E1" i="19"/>
  <c r="O5" i="14"/>
  <c r="O4" i="14"/>
  <c r="E4" i="14"/>
  <c r="M26" i="14"/>
  <c r="C10" i="14"/>
  <c r="D10" i="14"/>
  <c r="E10" i="14"/>
  <c r="F10" i="14"/>
  <c r="G10" i="14"/>
  <c r="R10" i="14" s="1"/>
  <c r="S10" i="14" s="1"/>
  <c r="C11" i="14"/>
  <c r="D11" i="14"/>
  <c r="E11" i="14"/>
  <c r="F11" i="14"/>
  <c r="C12" i="14"/>
  <c r="D12" i="14"/>
  <c r="E12" i="14"/>
  <c r="F12" i="14"/>
  <c r="G12" i="14"/>
  <c r="R12" i="14" s="1"/>
  <c r="S12" i="14" s="1"/>
  <c r="C13" i="14"/>
  <c r="D13" i="14"/>
  <c r="E13" i="14"/>
  <c r="F13" i="14"/>
  <c r="G13" i="14"/>
  <c r="R13" i="14" s="1"/>
  <c r="S13" i="14" s="1"/>
  <c r="C14" i="14"/>
  <c r="D14" i="14"/>
  <c r="E14" i="14"/>
  <c r="F14" i="14"/>
  <c r="G14" i="14"/>
  <c r="R14" i="14" s="1"/>
  <c r="S14" i="14" s="1"/>
  <c r="C15" i="14"/>
  <c r="D15" i="14"/>
  <c r="E15" i="14"/>
  <c r="F15" i="14"/>
  <c r="G15" i="14"/>
  <c r="R15" i="14" s="1"/>
  <c r="S15" i="14" s="1"/>
  <c r="C16" i="14"/>
  <c r="D16" i="14"/>
  <c r="E16" i="14"/>
  <c r="F16" i="14"/>
  <c r="G16" i="14"/>
  <c r="R16" i="14" s="1"/>
  <c r="S16" i="14" s="1"/>
  <c r="C17" i="14"/>
  <c r="D17" i="14"/>
  <c r="E17" i="14"/>
  <c r="F17" i="14"/>
  <c r="G17" i="14"/>
  <c r="R17" i="14" s="1"/>
  <c r="S17" i="14" s="1"/>
  <c r="C18" i="14"/>
  <c r="D18" i="14"/>
  <c r="E18" i="14"/>
  <c r="F18" i="14"/>
  <c r="G18" i="14"/>
  <c r="R18" i="14" s="1"/>
  <c r="S18" i="14" s="1"/>
  <c r="P67" i="19"/>
  <c r="O91" i="19"/>
  <c r="N159" i="19"/>
  <c r="N169" i="19"/>
  <c r="O173" i="19"/>
  <c r="O184" i="19"/>
  <c r="N199" i="19"/>
  <c r="N217" i="19"/>
  <c r="N219" i="19"/>
  <c r="N225" i="19"/>
  <c r="N227" i="19"/>
  <c r="O232" i="19"/>
  <c r="N241" i="19"/>
  <c r="N243" i="19"/>
  <c r="P256" i="19"/>
  <c r="N260" i="19"/>
  <c r="O264" i="19"/>
  <c r="O270" i="19"/>
  <c r="N272" i="19"/>
  <c r="O274" i="19"/>
  <c r="N292" i="19"/>
  <c r="P302" i="19"/>
  <c r="N304" i="19"/>
  <c r="O400" i="19"/>
  <c r="M12" i="14"/>
  <c r="M13" i="14"/>
  <c r="M14" i="14"/>
  <c r="M15" i="14"/>
  <c r="M16" i="14"/>
  <c r="M17" i="14"/>
  <c r="M18" i="14"/>
  <c r="L11" i="14"/>
  <c r="L13" i="14"/>
  <c r="L14" i="14"/>
  <c r="L15" i="14"/>
  <c r="L16" i="14"/>
  <c r="L17" i="14"/>
  <c r="L18" i="14"/>
  <c r="L10" i="14"/>
  <c r="Q10" i="14"/>
  <c r="B5" i="14"/>
  <c r="O3" i="1"/>
  <c r="O3" i="19" s="1"/>
  <c r="I9" i="14"/>
  <c r="I14" i="14" s="1"/>
  <c r="K9" i="14"/>
  <c r="Q11" i="14"/>
  <c r="Q12" i="14"/>
  <c r="Q13" i="14"/>
  <c r="Q14" i="14"/>
  <c r="Q15" i="14"/>
  <c r="Q16" i="14"/>
  <c r="Q17" i="14"/>
  <c r="Q18" i="14"/>
  <c r="E1" i="14"/>
  <c r="N8" i="1"/>
  <c r="I10" i="14"/>
  <c r="J10" i="14"/>
  <c r="K10" i="14"/>
  <c r="J11" i="14"/>
  <c r="I12" i="14"/>
  <c r="K12" i="14"/>
  <c r="I13" i="14"/>
  <c r="J13" i="14"/>
  <c r="K13" i="14"/>
  <c r="J14" i="14"/>
  <c r="K14" i="14"/>
  <c r="I15" i="14"/>
  <c r="J15" i="14"/>
  <c r="K15" i="14"/>
  <c r="H16" i="14"/>
  <c r="I16" i="14"/>
  <c r="J16" i="14"/>
  <c r="K16" i="14"/>
  <c r="J17" i="14"/>
  <c r="K17" i="14"/>
  <c r="I18" i="14"/>
  <c r="J18" i="14"/>
  <c r="K18" i="14"/>
  <c r="H17" i="14"/>
  <c r="H14" i="14"/>
  <c r="H10" i="14"/>
  <c r="H18" i="14"/>
  <c r="H15" i="14"/>
  <c r="H13" i="14"/>
  <c r="O554" i="19"/>
  <c r="O546" i="19"/>
  <c r="O538" i="19"/>
  <c r="O530" i="19"/>
  <c r="H11" i="14"/>
  <c r="O549" i="19"/>
  <c r="O541" i="19"/>
  <c r="O533" i="19"/>
  <c r="O525" i="19"/>
  <c r="O509" i="19"/>
  <c r="O497" i="19"/>
  <c r="O493" i="19"/>
  <c r="G3" i="1"/>
  <c r="E3" i="19" s="1"/>
  <c r="P442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H464" i="19"/>
  <c r="H463" i="19"/>
  <c r="H462" i="19"/>
  <c r="H461" i="19"/>
  <c r="H460" i="19"/>
  <c r="H459" i="19"/>
  <c r="H458" i="19"/>
  <c r="H457" i="19"/>
  <c r="H456" i="19"/>
  <c r="H455" i="19"/>
  <c r="H454" i="19"/>
  <c r="H453" i="19"/>
  <c r="H452" i="19"/>
  <c r="H451" i="19"/>
  <c r="H450" i="19"/>
  <c r="H449" i="19"/>
  <c r="H448" i="19"/>
  <c r="H447" i="19"/>
  <c r="H446" i="19"/>
  <c r="H445" i="19"/>
  <c r="H444" i="19"/>
  <c r="H443" i="19"/>
  <c r="H442" i="19"/>
  <c r="H441" i="19"/>
  <c r="H440" i="19"/>
  <c r="H439" i="19"/>
  <c r="H438" i="19"/>
  <c r="H437" i="19"/>
  <c r="H436" i="19"/>
  <c r="H435" i="19"/>
  <c r="H434" i="19"/>
  <c r="H433" i="19"/>
  <c r="H432" i="19"/>
  <c r="H431" i="19"/>
  <c r="H430" i="19"/>
  <c r="H429" i="19"/>
  <c r="H428" i="19"/>
  <c r="H427" i="19"/>
  <c r="H426" i="19"/>
  <c r="H425" i="19"/>
  <c r="H424" i="19"/>
  <c r="H423" i="19"/>
  <c r="H422" i="19"/>
  <c r="H421" i="19"/>
  <c r="H420" i="19"/>
  <c r="H419" i="19"/>
  <c r="H418" i="19"/>
  <c r="H417" i="19"/>
  <c r="H416" i="19"/>
  <c r="H415" i="19"/>
  <c r="H414" i="19"/>
  <c r="H413" i="19"/>
  <c r="H412" i="19"/>
  <c r="H411" i="19"/>
  <c r="H410" i="19"/>
  <c r="H409" i="19"/>
  <c r="H408" i="19"/>
  <c r="H407" i="19"/>
  <c r="H406" i="19"/>
  <c r="H405" i="19"/>
  <c r="H404" i="19"/>
  <c r="H403" i="19"/>
  <c r="H402" i="19"/>
  <c r="H401" i="19"/>
  <c r="H400" i="19"/>
  <c r="H399" i="19"/>
  <c r="H398" i="19"/>
  <c r="H397" i="19"/>
  <c r="H396" i="19"/>
  <c r="H395" i="19"/>
  <c r="H394" i="19"/>
  <c r="H393" i="19"/>
  <c r="H392" i="19"/>
  <c r="H391" i="19"/>
  <c r="H390" i="19"/>
  <c r="H389" i="19"/>
  <c r="H388" i="19"/>
  <c r="H387" i="19"/>
  <c r="H386" i="19"/>
  <c r="H385" i="19"/>
  <c r="H384" i="19"/>
  <c r="H383" i="19"/>
  <c r="H382" i="19"/>
  <c r="H381" i="19"/>
  <c r="H380" i="19"/>
  <c r="H379" i="19"/>
  <c r="H378" i="19"/>
  <c r="H377" i="19"/>
  <c r="H376" i="19"/>
  <c r="H375" i="19"/>
  <c r="H374" i="19"/>
  <c r="H373" i="19"/>
  <c r="H372" i="19"/>
  <c r="H371" i="19"/>
  <c r="H370" i="19"/>
  <c r="H369" i="19"/>
  <c r="H368" i="19"/>
  <c r="H367" i="19"/>
  <c r="H366" i="19"/>
  <c r="H365" i="19"/>
  <c r="H364" i="19"/>
  <c r="H363" i="19"/>
  <c r="H362" i="19"/>
  <c r="H361" i="19"/>
  <c r="H360" i="19"/>
  <c r="H359" i="19"/>
  <c r="H358" i="19"/>
  <c r="H357" i="19"/>
  <c r="H356" i="19"/>
  <c r="H355" i="19"/>
  <c r="H354" i="19"/>
  <c r="H353" i="19"/>
  <c r="H352" i="19"/>
  <c r="H351" i="19"/>
  <c r="H350" i="19"/>
  <c r="H349" i="19"/>
  <c r="H348" i="19"/>
  <c r="H347" i="19"/>
  <c r="H346" i="19"/>
  <c r="H345" i="19"/>
  <c r="H344" i="19"/>
  <c r="H343" i="19"/>
  <c r="H342" i="19"/>
  <c r="H341" i="19"/>
  <c r="H340" i="19"/>
  <c r="H339" i="19"/>
  <c r="H338" i="19"/>
  <c r="H337" i="19"/>
  <c r="H336" i="19"/>
  <c r="H335" i="19"/>
  <c r="H334" i="19"/>
  <c r="H333" i="19"/>
  <c r="H332" i="19"/>
  <c r="H331" i="19"/>
  <c r="H330" i="19"/>
  <c r="H329" i="19"/>
  <c r="H328" i="19"/>
  <c r="H327" i="19"/>
  <c r="H326" i="19"/>
  <c r="H325" i="19"/>
  <c r="H324" i="19"/>
  <c r="H323" i="19"/>
  <c r="H322" i="19"/>
  <c r="H321" i="19"/>
  <c r="H320" i="19"/>
  <c r="H319" i="19"/>
  <c r="H318" i="19"/>
  <c r="H317" i="19"/>
  <c r="H316" i="19"/>
  <c r="H315" i="19"/>
  <c r="H314" i="19"/>
  <c r="H313" i="19"/>
  <c r="H312" i="19"/>
  <c r="H311" i="19"/>
  <c r="H310" i="19"/>
  <c r="H309" i="19"/>
  <c r="H308" i="19"/>
  <c r="H307" i="19"/>
  <c r="H306" i="19"/>
  <c r="H305" i="19"/>
  <c r="H304" i="19"/>
  <c r="H303" i="19"/>
  <c r="H302" i="19"/>
  <c r="H301" i="19"/>
  <c r="H300" i="19"/>
  <c r="H299" i="19"/>
  <c r="H298" i="19"/>
  <c r="H297" i="19"/>
  <c r="H296" i="19"/>
  <c r="H295" i="19"/>
  <c r="H294" i="19"/>
  <c r="H293" i="19"/>
  <c r="H292" i="19"/>
  <c r="H291" i="19"/>
  <c r="H290" i="19"/>
  <c r="H289" i="19"/>
  <c r="H288" i="19"/>
  <c r="H287" i="19"/>
  <c r="H286" i="19"/>
  <c r="H285" i="19"/>
  <c r="H284" i="19"/>
  <c r="H283" i="19"/>
  <c r="H282" i="19"/>
  <c r="H281" i="19"/>
  <c r="H280" i="19"/>
  <c r="H279" i="19"/>
  <c r="H278" i="19"/>
  <c r="H277" i="19"/>
  <c r="H276" i="19"/>
  <c r="H275" i="19"/>
  <c r="H274" i="19"/>
  <c r="H273" i="19"/>
  <c r="H272" i="19"/>
  <c r="H271" i="19"/>
  <c r="H270" i="19"/>
  <c r="H269" i="19"/>
  <c r="H268" i="19"/>
  <c r="H267" i="19"/>
  <c r="H266" i="19"/>
  <c r="H265" i="19"/>
  <c r="H264" i="19"/>
  <c r="H263" i="19"/>
  <c r="H262" i="19"/>
  <c r="H261" i="19"/>
  <c r="H260" i="19"/>
  <c r="H259" i="19"/>
  <c r="H258" i="19"/>
  <c r="H257" i="19"/>
  <c r="H256" i="19"/>
  <c r="H255" i="19"/>
  <c r="H254" i="19"/>
  <c r="H253" i="19"/>
  <c r="H252" i="19"/>
  <c r="H251" i="19"/>
  <c r="H250" i="19"/>
  <c r="H249" i="19"/>
  <c r="H248" i="19"/>
  <c r="H247" i="19"/>
  <c r="H246" i="19"/>
  <c r="H245" i="19"/>
  <c r="H244" i="19"/>
  <c r="H243" i="19"/>
  <c r="H242" i="19"/>
  <c r="H241" i="19"/>
  <c r="H240" i="19"/>
  <c r="H239" i="19"/>
  <c r="H238" i="19"/>
  <c r="H237" i="19"/>
  <c r="H236" i="19"/>
  <c r="H235" i="19"/>
  <c r="H234" i="19"/>
  <c r="H233" i="19"/>
  <c r="H232" i="19"/>
  <c r="H231" i="19"/>
  <c r="H230" i="19"/>
  <c r="H229" i="19"/>
  <c r="H228" i="19"/>
  <c r="H227" i="19"/>
  <c r="H226" i="19"/>
  <c r="H225" i="19"/>
  <c r="H224" i="19"/>
  <c r="H223" i="19"/>
  <c r="H222" i="19"/>
  <c r="H221" i="19"/>
  <c r="H220" i="19"/>
  <c r="H219" i="19"/>
  <c r="H218" i="19"/>
  <c r="H217" i="19"/>
  <c r="H216" i="19"/>
  <c r="H215" i="19"/>
  <c r="H214" i="19"/>
  <c r="H213" i="19"/>
  <c r="H212" i="19"/>
  <c r="H211" i="19"/>
  <c r="H210" i="19"/>
  <c r="H209" i="19"/>
  <c r="H208" i="19"/>
  <c r="H207" i="19"/>
  <c r="H206" i="19"/>
  <c r="H205" i="19"/>
  <c r="H204" i="19"/>
  <c r="H203" i="19"/>
  <c r="H202" i="19"/>
  <c r="H201" i="19"/>
  <c r="H200" i="19"/>
  <c r="H199" i="19"/>
  <c r="H198" i="19"/>
  <c r="H197" i="19"/>
  <c r="H196" i="19"/>
  <c r="H195" i="19"/>
  <c r="H194" i="19"/>
  <c r="H193" i="19"/>
  <c r="H192" i="19"/>
  <c r="H191" i="19"/>
  <c r="H190" i="19"/>
  <c r="H189" i="19"/>
  <c r="H188" i="19"/>
  <c r="H187" i="19"/>
  <c r="H186" i="19"/>
  <c r="H185" i="19"/>
  <c r="H184" i="19"/>
  <c r="H183" i="19"/>
  <c r="H182" i="19"/>
  <c r="H181" i="19"/>
  <c r="H180" i="19"/>
  <c r="H179" i="19"/>
  <c r="H178" i="19"/>
  <c r="H177" i="19"/>
  <c r="H176" i="19"/>
  <c r="H175" i="19"/>
  <c r="H174" i="19"/>
  <c r="H173" i="19"/>
  <c r="H172" i="19"/>
  <c r="H171" i="19"/>
  <c r="H170" i="19"/>
  <c r="H169" i="19"/>
  <c r="H168" i="19"/>
  <c r="H167" i="19"/>
  <c r="H166" i="19"/>
  <c r="H165" i="19"/>
  <c r="H164" i="19"/>
  <c r="H163" i="19"/>
  <c r="H162" i="19"/>
  <c r="H161" i="19"/>
  <c r="H160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5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8" i="19"/>
  <c r="J437" i="19"/>
  <c r="J436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J341" i="19"/>
  <c r="J340" i="19"/>
  <c r="J339" i="19"/>
  <c r="J338" i="19"/>
  <c r="J337" i="19"/>
  <c r="J336" i="19"/>
  <c r="J334" i="19"/>
  <c r="J332" i="19"/>
  <c r="J330" i="19"/>
  <c r="J329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J304" i="19"/>
  <c r="J303" i="19"/>
  <c r="J302" i="19"/>
  <c r="J301" i="19"/>
  <c r="J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N562" i="19"/>
  <c r="N561" i="19"/>
  <c r="N560" i="19"/>
  <c r="N559" i="19"/>
  <c r="N558" i="19"/>
  <c r="N557" i="19"/>
  <c r="N556" i="19"/>
  <c r="N555" i="19"/>
  <c r="N554" i="19"/>
  <c r="N553" i="19"/>
  <c r="N552" i="19"/>
  <c r="N551" i="19"/>
  <c r="N550" i="19"/>
  <c r="N549" i="19"/>
  <c r="N548" i="19"/>
  <c r="N547" i="19"/>
  <c r="N546" i="19"/>
  <c r="N545" i="19"/>
  <c r="N544" i="19"/>
  <c r="N543" i="19"/>
  <c r="N542" i="19"/>
  <c r="N541" i="19"/>
  <c r="N540" i="19"/>
  <c r="N539" i="19"/>
  <c r="N538" i="19"/>
  <c r="N537" i="19"/>
  <c r="N536" i="19"/>
  <c r="N535" i="19"/>
  <c r="N534" i="19"/>
  <c r="N533" i="19"/>
  <c r="N532" i="19"/>
  <c r="N531" i="19"/>
  <c r="N530" i="19"/>
  <c r="N529" i="19"/>
  <c r="N528" i="19"/>
  <c r="N527" i="19"/>
  <c r="N526" i="19"/>
  <c r="N525" i="19"/>
  <c r="N524" i="19"/>
  <c r="N523" i="19"/>
  <c r="N522" i="19"/>
  <c r="N521" i="19"/>
  <c r="N520" i="19"/>
  <c r="N519" i="19"/>
  <c r="N518" i="19"/>
  <c r="N517" i="19"/>
  <c r="N516" i="19"/>
  <c r="N515" i="19"/>
  <c r="N514" i="19"/>
  <c r="N513" i="19"/>
  <c r="N512" i="19"/>
  <c r="N511" i="19"/>
  <c r="N510" i="19"/>
  <c r="N509" i="19"/>
  <c r="N508" i="19"/>
  <c r="N507" i="19"/>
  <c r="N506" i="19"/>
  <c r="N505" i="19"/>
  <c r="N504" i="19"/>
  <c r="N503" i="19"/>
  <c r="N502" i="19"/>
  <c r="N501" i="19"/>
  <c r="N500" i="19"/>
  <c r="N499" i="19"/>
  <c r="N498" i="19"/>
  <c r="N497" i="19"/>
  <c r="N496" i="19"/>
  <c r="N495" i="19"/>
  <c r="N494" i="19"/>
  <c r="N493" i="19"/>
  <c r="N492" i="19"/>
  <c r="N491" i="19"/>
  <c r="N490" i="19"/>
  <c r="N489" i="19"/>
  <c r="N488" i="19"/>
  <c r="N487" i="19"/>
  <c r="N486" i="19"/>
  <c r="N485" i="19"/>
  <c r="N484" i="19"/>
  <c r="N483" i="19"/>
  <c r="N482" i="19"/>
  <c r="N481" i="19"/>
  <c r="N480" i="19"/>
  <c r="N479" i="19"/>
  <c r="N478" i="19"/>
  <c r="N477" i="19"/>
  <c r="N476" i="19"/>
  <c r="N475" i="19"/>
  <c r="N474" i="19"/>
  <c r="N473" i="19"/>
  <c r="N472" i="19"/>
  <c r="N471" i="19"/>
  <c r="N470" i="19"/>
  <c r="N469" i="19"/>
  <c r="N468" i="19"/>
  <c r="N467" i="19"/>
  <c r="N466" i="19"/>
  <c r="N465" i="19"/>
  <c r="N464" i="19"/>
  <c r="N463" i="19"/>
  <c r="N462" i="19"/>
  <c r="N461" i="19"/>
  <c r="N460" i="19"/>
  <c r="N459" i="19"/>
  <c r="N458" i="19"/>
  <c r="N457" i="19"/>
  <c r="N456" i="19"/>
  <c r="N455" i="19"/>
  <c r="N454" i="19"/>
  <c r="N453" i="19"/>
  <c r="N452" i="19"/>
  <c r="N451" i="19"/>
  <c r="N450" i="19"/>
  <c r="N449" i="19"/>
  <c r="N448" i="19"/>
  <c r="N447" i="19"/>
  <c r="N446" i="19"/>
  <c r="N445" i="19"/>
  <c r="N444" i="19"/>
  <c r="N443" i="19"/>
  <c r="N442" i="19"/>
  <c r="N441" i="19"/>
  <c r="N440" i="19"/>
  <c r="N439" i="19"/>
  <c r="N438" i="19"/>
  <c r="N437" i="19"/>
  <c r="N436" i="19"/>
  <c r="N435" i="19"/>
  <c r="N434" i="19"/>
  <c r="N433" i="19"/>
  <c r="N432" i="19"/>
  <c r="N431" i="19"/>
  <c r="N430" i="19"/>
  <c r="N429" i="19"/>
  <c r="N428" i="19"/>
  <c r="N427" i="19"/>
  <c r="N426" i="19"/>
  <c r="N425" i="19"/>
  <c r="N424" i="19"/>
  <c r="N423" i="19"/>
  <c r="N422" i="19"/>
  <c r="N421" i="19"/>
  <c r="N420" i="19"/>
  <c r="N419" i="19"/>
  <c r="N418" i="19"/>
  <c r="N417" i="19"/>
  <c r="N416" i="19"/>
  <c r="N415" i="19"/>
  <c r="N414" i="19"/>
  <c r="N413" i="19"/>
  <c r="N412" i="19"/>
  <c r="N411" i="19"/>
  <c r="N410" i="19"/>
  <c r="N409" i="19"/>
  <c r="N408" i="19"/>
  <c r="N407" i="19"/>
  <c r="N406" i="19"/>
  <c r="N405" i="19"/>
  <c r="N404" i="19"/>
  <c r="N403" i="19"/>
  <c r="N402" i="19"/>
  <c r="N401" i="19"/>
  <c r="N400" i="19"/>
  <c r="N399" i="19"/>
  <c r="N398" i="19"/>
  <c r="N397" i="19"/>
  <c r="N396" i="19"/>
  <c r="N395" i="19"/>
  <c r="N394" i="19"/>
  <c r="N393" i="19"/>
  <c r="N392" i="19"/>
  <c r="N391" i="19"/>
  <c r="N390" i="19"/>
  <c r="N389" i="19"/>
  <c r="N388" i="19"/>
  <c r="N387" i="19"/>
  <c r="N386" i="19"/>
  <c r="N385" i="19"/>
  <c r="N384" i="19"/>
  <c r="N383" i="19"/>
  <c r="N382" i="19"/>
  <c r="N381" i="19"/>
  <c r="N380" i="19"/>
  <c r="N379" i="19"/>
  <c r="N378" i="19"/>
  <c r="N377" i="19"/>
  <c r="N376" i="19"/>
  <c r="N375" i="19"/>
  <c r="N374" i="19"/>
  <c r="N373" i="19"/>
  <c r="N372" i="19"/>
  <c r="N371" i="19"/>
  <c r="N370" i="19"/>
  <c r="N369" i="19"/>
  <c r="N368" i="19"/>
  <c r="N367" i="19"/>
  <c r="N366" i="19"/>
  <c r="N365" i="19"/>
  <c r="N364" i="19"/>
  <c r="N362" i="19"/>
  <c r="N358" i="19"/>
  <c r="N354" i="19"/>
  <c r="N350" i="19"/>
  <c r="N346" i="19"/>
  <c r="N342" i="19"/>
  <c r="N338" i="19"/>
  <c r="N330" i="19"/>
  <c r="N326" i="19"/>
  <c r="N322" i="19"/>
  <c r="N318" i="19"/>
  <c r="N314" i="19"/>
  <c r="N310" i="19"/>
  <c r="N306" i="19"/>
  <c r="N302" i="19"/>
  <c r="N298" i="19"/>
  <c r="N294" i="19"/>
  <c r="N290" i="19"/>
  <c r="N286" i="19"/>
  <c r="N282" i="19"/>
  <c r="N278" i="19"/>
  <c r="N274" i="19"/>
  <c r="N270" i="19"/>
  <c r="N266" i="19"/>
  <c r="N262" i="19"/>
  <c r="N258" i="19"/>
  <c r="N254" i="19"/>
  <c r="N250" i="19"/>
  <c r="N246" i="19"/>
  <c r="N242" i="19"/>
  <c r="N238" i="19"/>
  <c r="N234" i="19"/>
  <c r="N230" i="19"/>
  <c r="N226" i="19"/>
  <c r="N222" i="19"/>
  <c r="N218" i="19"/>
  <c r="N214" i="19"/>
  <c r="N210" i="19"/>
  <c r="N206" i="19"/>
  <c r="N202" i="19"/>
  <c r="N198" i="19"/>
  <c r="N194" i="19"/>
  <c r="N190" i="19"/>
  <c r="N188" i="19"/>
  <c r="N186" i="19"/>
  <c r="N184" i="19"/>
  <c r="N182" i="19"/>
  <c r="N180" i="19"/>
  <c r="N178" i="19"/>
  <c r="N176" i="19"/>
  <c r="N174" i="19"/>
  <c r="N172" i="19"/>
  <c r="N170" i="19"/>
  <c r="N168" i="19"/>
  <c r="N166" i="19"/>
  <c r="N164" i="19"/>
  <c r="N162" i="19"/>
  <c r="N160" i="19"/>
  <c r="H10" i="19"/>
  <c r="J10" i="19"/>
  <c r="H11" i="19"/>
  <c r="J11" i="19"/>
  <c r="J12" i="19"/>
  <c r="H13" i="19"/>
  <c r="J13" i="19"/>
  <c r="H14" i="19"/>
  <c r="J14" i="19"/>
  <c r="H15" i="19"/>
  <c r="J15" i="19"/>
  <c r="H16" i="19"/>
  <c r="J16" i="19"/>
  <c r="H17" i="19"/>
  <c r="J17" i="19"/>
  <c r="H18" i="19"/>
  <c r="J18" i="19"/>
  <c r="H19" i="19"/>
  <c r="J19" i="19"/>
  <c r="H20" i="19"/>
  <c r="J20" i="19"/>
  <c r="H21" i="19"/>
  <c r="J21" i="19"/>
  <c r="H22" i="19"/>
  <c r="J22" i="19"/>
  <c r="H23" i="19"/>
  <c r="J23" i="19"/>
  <c r="H24" i="19"/>
  <c r="J24" i="19"/>
  <c r="H25" i="19"/>
  <c r="J25" i="19"/>
  <c r="H26" i="19"/>
  <c r="J26" i="19"/>
  <c r="H27" i="19"/>
  <c r="J27" i="19"/>
  <c r="H28" i="19"/>
  <c r="J28" i="19"/>
  <c r="H29" i="19"/>
  <c r="J29" i="19"/>
  <c r="H30" i="19"/>
  <c r="J30" i="19"/>
  <c r="H31" i="19"/>
  <c r="J31" i="19"/>
  <c r="H32" i="19"/>
  <c r="J32" i="19"/>
  <c r="H33" i="19"/>
  <c r="J33" i="19"/>
  <c r="H34" i="19"/>
  <c r="J34" i="19"/>
  <c r="H35" i="19"/>
  <c r="J35" i="19"/>
  <c r="H36" i="19"/>
  <c r="J36" i="19"/>
  <c r="H37" i="19"/>
  <c r="J37" i="19"/>
  <c r="H38" i="19"/>
  <c r="J38" i="19"/>
  <c r="H39" i="19"/>
  <c r="J39" i="19"/>
  <c r="H40" i="19"/>
  <c r="J40" i="19"/>
  <c r="H41" i="19"/>
  <c r="J41" i="19"/>
  <c r="H42" i="19"/>
  <c r="J42" i="19"/>
  <c r="H43" i="19"/>
  <c r="J43" i="19"/>
  <c r="H44" i="19"/>
  <c r="J44" i="19"/>
  <c r="H45" i="19"/>
  <c r="J45" i="19"/>
  <c r="H46" i="19"/>
  <c r="J46" i="19"/>
  <c r="H47" i="19"/>
  <c r="J47" i="19"/>
  <c r="H48" i="19"/>
  <c r="J48" i="19"/>
  <c r="H49" i="19"/>
  <c r="J49" i="19"/>
  <c r="H50" i="19"/>
  <c r="J50" i="19"/>
  <c r="H51" i="19"/>
  <c r="J51" i="19"/>
  <c r="H52" i="19"/>
  <c r="J52" i="19"/>
  <c r="H53" i="19"/>
  <c r="J53" i="19"/>
  <c r="H54" i="19"/>
  <c r="J54" i="19"/>
  <c r="H55" i="19"/>
  <c r="J55" i="19"/>
  <c r="H56" i="19"/>
  <c r="J56" i="19"/>
  <c r="H57" i="19"/>
  <c r="J57" i="19"/>
  <c r="H58" i="19"/>
  <c r="J58" i="19"/>
  <c r="H59" i="19"/>
  <c r="J59" i="19"/>
  <c r="H60" i="19"/>
  <c r="J60" i="19"/>
  <c r="H61" i="19"/>
  <c r="J61" i="19"/>
  <c r="H62" i="19"/>
  <c r="J62" i="19"/>
  <c r="H63" i="19"/>
  <c r="J63" i="19"/>
  <c r="H64" i="19"/>
  <c r="J64" i="19"/>
  <c r="H65" i="19"/>
  <c r="J65" i="19"/>
  <c r="H66" i="19"/>
  <c r="J66" i="19"/>
  <c r="H67" i="19"/>
  <c r="J67" i="19"/>
  <c r="H68" i="19"/>
  <c r="J68" i="19"/>
  <c r="H69" i="19"/>
  <c r="J69" i="19"/>
  <c r="H70" i="19"/>
  <c r="J70" i="19"/>
  <c r="H71" i="19"/>
  <c r="J71" i="19"/>
  <c r="H72" i="19"/>
  <c r="J72" i="19"/>
  <c r="N72" i="19"/>
  <c r="H73" i="19"/>
  <c r="J73" i="19"/>
  <c r="H74" i="19"/>
  <c r="J74" i="19"/>
  <c r="N74" i="19"/>
  <c r="H75" i="19"/>
  <c r="J75" i="19"/>
  <c r="H76" i="19"/>
  <c r="J76" i="19"/>
  <c r="N76" i="19"/>
  <c r="H77" i="19"/>
  <c r="J77" i="19"/>
  <c r="H78" i="19"/>
  <c r="J78" i="19"/>
  <c r="N78" i="19"/>
  <c r="H79" i="19"/>
  <c r="J79" i="19"/>
  <c r="H80" i="19"/>
  <c r="J80" i="19"/>
  <c r="N80" i="19"/>
  <c r="H81" i="19"/>
  <c r="J81" i="19"/>
  <c r="H82" i="19"/>
  <c r="J82" i="19"/>
  <c r="N82" i="19"/>
  <c r="H83" i="19"/>
  <c r="J83" i="19"/>
  <c r="H84" i="19"/>
  <c r="J84" i="19"/>
  <c r="N84" i="19"/>
  <c r="H85" i="19"/>
  <c r="J85" i="19"/>
  <c r="H86" i="19"/>
  <c r="J86" i="19"/>
  <c r="N86" i="19"/>
  <c r="H87" i="19"/>
  <c r="J87" i="19"/>
  <c r="H88" i="19"/>
  <c r="J88" i="19"/>
  <c r="N88" i="19"/>
  <c r="H89" i="19"/>
  <c r="J89" i="19"/>
  <c r="H90" i="19"/>
  <c r="J90" i="19"/>
  <c r="N90" i="19"/>
  <c r="H91" i="19"/>
  <c r="J91" i="19"/>
  <c r="H92" i="19"/>
  <c r="J92" i="19"/>
  <c r="N92" i="19"/>
  <c r="H93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I562" i="19"/>
  <c r="I561" i="19"/>
  <c r="I560" i="19"/>
  <c r="I559" i="19"/>
  <c r="I558" i="19"/>
  <c r="I557" i="19"/>
  <c r="I556" i="19"/>
  <c r="I555" i="19"/>
  <c r="I554" i="19"/>
  <c r="I553" i="19"/>
  <c r="I552" i="19"/>
  <c r="I551" i="19"/>
  <c r="I550" i="19"/>
  <c r="I549" i="19"/>
  <c r="I548" i="19"/>
  <c r="I547" i="19"/>
  <c r="I546" i="19"/>
  <c r="I545" i="19"/>
  <c r="I544" i="19"/>
  <c r="I543" i="19"/>
  <c r="I542" i="19"/>
  <c r="I541" i="19"/>
  <c r="I540" i="19"/>
  <c r="I539" i="19"/>
  <c r="I538" i="19"/>
  <c r="I537" i="19"/>
  <c r="I536" i="19"/>
  <c r="I535" i="19"/>
  <c r="I534" i="19"/>
  <c r="I533" i="19"/>
  <c r="I532" i="19"/>
  <c r="I531" i="19"/>
  <c r="I530" i="19"/>
  <c r="I529" i="19"/>
  <c r="I528" i="19"/>
  <c r="I527" i="19"/>
  <c r="I526" i="19"/>
  <c r="I525" i="19"/>
  <c r="I524" i="19"/>
  <c r="I523" i="19"/>
  <c r="I522" i="19"/>
  <c r="I521" i="19"/>
  <c r="I520" i="19"/>
  <c r="I519" i="19"/>
  <c r="I518" i="19"/>
  <c r="I517" i="19"/>
  <c r="I516" i="19"/>
  <c r="I515" i="19"/>
  <c r="I514" i="19"/>
  <c r="I513" i="19"/>
  <c r="I512" i="19"/>
  <c r="I511" i="19"/>
  <c r="I510" i="19"/>
  <c r="I509" i="19"/>
  <c r="I508" i="19"/>
  <c r="I507" i="19"/>
  <c r="I506" i="19"/>
  <c r="I505" i="19"/>
  <c r="I504" i="19"/>
  <c r="I503" i="19"/>
  <c r="I502" i="19"/>
  <c r="I501" i="19"/>
  <c r="I500" i="19"/>
  <c r="I499" i="19"/>
  <c r="I498" i="19"/>
  <c r="I497" i="19"/>
  <c r="I496" i="19"/>
  <c r="I495" i="19"/>
  <c r="I494" i="19"/>
  <c r="I493" i="19"/>
  <c r="I492" i="19"/>
  <c r="I491" i="19"/>
  <c r="I490" i="19"/>
  <c r="I489" i="19"/>
  <c r="I488" i="19"/>
  <c r="I487" i="19"/>
  <c r="I486" i="19"/>
  <c r="I485" i="19"/>
  <c r="I484" i="19"/>
  <c r="I483" i="19"/>
  <c r="I482" i="19"/>
  <c r="I481" i="19"/>
  <c r="I480" i="19"/>
  <c r="I479" i="19"/>
  <c r="I478" i="19"/>
  <c r="I477" i="19"/>
  <c r="I476" i="19"/>
  <c r="I475" i="19"/>
  <c r="I474" i="19"/>
  <c r="I473" i="19"/>
  <c r="I472" i="19"/>
  <c r="I471" i="19"/>
  <c r="I470" i="19"/>
  <c r="I469" i="19"/>
  <c r="I468" i="19"/>
  <c r="I467" i="19"/>
  <c r="I466" i="19"/>
  <c r="I465" i="19"/>
  <c r="I464" i="19"/>
  <c r="I463" i="19"/>
  <c r="I462" i="19"/>
  <c r="I461" i="19"/>
  <c r="I460" i="19"/>
  <c r="I459" i="19"/>
  <c r="I458" i="19"/>
  <c r="I457" i="19"/>
  <c r="I456" i="19"/>
  <c r="I455" i="19"/>
  <c r="I454" i="19"/>
  <c r="I453" i="19"/>
  <c r="I452" i="19"/>
  <c r="I451" i="19"/>
  <c r="I450" i="19"/>
  <c r="I449" i="19"/>
  <c r="I448" i="19"/>
  <c r="I447" i="19"/>
  <c r="I446" i="19"/>
  <c r="I445" i="19"/>
  <c r="I444" i="19"/>
  <c r="I443" i="19"/>
  <c r="I442" i="19"/>
  <c r="I441" i="19"/>
  <c r="I440" i="19"/>
  <c r="I439" i="19"/>
  <c r="I438" i="19"/>
  <c r="I437" i="19"/>
  <c r="I436" i="19"/>
  <c r="I435" i="19"/>
  <c r="I434" i="19"/>
  <c r="I433" i="19"/>
  <c r="I432" i="19"/>
  <c r="I431" i="19"/>
  <c r="I430" i="19"/>
  <c r="I429" i="19"/>
  <c r="I428" i="19"/>
  <c r="I427" i="19"/>
  <c r="I426" i="19"/>
  <c r="I425" i="19"/>
  <c r="I424" i="19"/>
  <c r="I423" i="19"/>
  <c r="I422" i="19"/>
  <c r="I421" i="19"/>
  <c r="I42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5" i="19"/>
  <c r="I333" i="19"/>
  <c r="I331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K562" i="19"/>
  <c r="K561" i="19"/>
  <c r="K560" i="19"/>
  <c r="K559" i="19"/>
  <c r="K558" i="19"/>
  <c r="K557" i="19"/>
  <c r="K556" i="19"/>
  <c r="K555" i="19"/>
  <c r="K554" i="19"/>
  <c r="K553" i="19"/>
  <c r="K552" i="19"/>
  <c r="K551" i="19"/>
  <c r="K550" i="19"/>
  <c r="K549" i="19"/>
  <c r="K548" i="19"/>
  <c r="K547" i="19"/>
  <c r="K546" i="19"/>
  <c r="K545" i="19"/>
  <c r="K544" i="19"/>
  <c r="K543" i="19"/>
  <c r="K542" i="19"/>
  <c r="K541" i="19"/>
  <c r="K540" i="19"/>
  <c r="K539" i="19"/>
  <c r="K538" i="19"/>
  <c r="K537" i="19"/>
  <c r="K536" i="19"/>
  <c r="K535" i="19"/>
  <c r="K534" i="19"/>
  <c r="K533" i="19"/>
  <c r="K532" i="19"/>
  <c r="K531" i="19"/>
  <c r="K530" i="19"/>
  <c r="K529" i="19"/>
  <c r="K528" i="19"/>
  <c r="K527" i="19"/>
  <c r="K526" i="19"/>
  <c r="K525" i="19"/>
  <c r="K524" i="19"/>
  <c r="K523" i="19"/>
  <c r="K522" i="19"/>
  <c r="K521" i="19"/>
  <c r="K520" i="19"/>
  <c r="K519" i="19"/>
  <c r="K518" i="19"/>
  <c r="K517" i="19"/>
  <c r="K516" i="19"/>
  <c r="K515" i="19"/>
  <c r="K514" i="19"/>
  <c r="K499" i="19"/>
  <c r="K498" i="19"/>
  <c r="K497" i="19"/>
  <c r="K496" i="19"/>
  <c r="K495" i="19"/>
  <c r="K494" i="19"/>
  <c r="K493" i="19"/>
  <c r="K492" i="19"/>
  <c r="K491" i="19"/>
  <c r="K490" i="19"/>
  <c r="K489" i="19"/>
  <c r="K488" i="19"/>
  <c r="K487" i="19"/>
  <c r="K486" i="19"/>
  <c r="K485" i="19"/>
  <c r="K484" i="19"/>
  <c r="K483" i="19"/>
  <c r="K482" i="19"/>
  <c r="K481" i="19"/>
  <c r="K480" i="19"/>
  <c r="K479" i="19"/>
  <c r="K478" i="19"/>
  <c r="K477" i="19"/>
  <c r="K476" i="19"/>
  <c r="K475" i="19"/>
  <c r="K474" i="19"/>
  <c r="K473" i="19"/>
  <c r="K472" i="19"/>
  <c r="K471" i="19"/>
  <c r="K470" i="19"/>
  <c r="K469" i="19"/>
  <c r="K468" i="19"/>
  <c r="K467" i="19"/>
  <c r="K466" i="19"/>
  <c r="K465" i="19"/>
  <c r="K464" i="19"/>
  <c r="K463" i="19"/>
  <c r="K462" i="19"/>
  <c r="K461" i="19"/>
  <c r="K460" i="19"/>
  <c r="K459" i="19"/>
  <c r="K458" i="19"/>
  <c r="K457" i="19"/>
  <c r="K456" i="19"/>
  <c r="K455" i="19"/>
  <c r="K454" i="19"/>
  <c r="K453" i="19"/>
  <c r="K452" i="19"/>
  <c r="K451" i="19"/>
  <c r="K450" i="19"/>
  <c r="K449" i="19"/>
  <c r="K513" i="19"/>
  <c r="K512" i="19"/>
  <c r="K511" i="19"/>
  <c r="K510" i="19"/>
  <c r="K509" i="19"/>
  <c r="K508" i="19"/>
  <c r="K507" i="19"/>
  <c r="K506" i="19"/>
  <c r="K505" i="19"/>
  <c r="K504" i="19"/>
  <c r="K503" i="19"/>
  <c r="K502" i="19"/>
  <c r="K501" i="19"/>
  <c r="K500" i="19"/>
  <c r="K438" i="19"/>
  <c r="K437" i="19"/>
  <c r="K436" i="19"/>
  <c r="K435" i="19"/>
  <c r="K434" i="19"/>
  <c r="K433" i="19"/>
  <c r="K432" i="19"/>
  <c r="K431" i="19"/>
  <c r="K430" i="19"/>
  <c r="K429" i="19"/>
  <c r="K428" i="19"/>
  <c r="K427" i="19"/>
  <c r="K426" i="19"/>
  <c r="K425" i="19"/>
  <c r="K424" i="19"/>
  <c r="K423" i="19"/>
  <c r="K422" i="19"/>
  <c r="K421" i="19"/>
  <c r="K420" i="19"/>
  <c r="K419" i="19"/>
  <c r="K418" i="19"/>
  <c r="K417" i="19"/>
  <c r="K416" i="19"/>
  <c r="K415" i="19"/>
  <c r="K414" i="19"/>
  <c r="K413" i="19"/>
  <c r="K412" i="19"/>
  <c r="K411" i="19"/>
  <c r="K410" i="19"/>
  <c r="K409" i="19"/>
  <c r="K408" i="19"/>
  <c r="K407" i="19"/>
  <c r="K406" i="19"/>
  <c r="K405" i="19"/>
  <c r="K404" i="19"/>
  <c r="K403" i="19"/>
  <c r="K402" i="19"/>
  <c r="K401" i="19"/>
  <c r="K400" i="19"/>
  <c r="K399" i="19"/>
  <c r="K398" i="19"/>
  <c r="K397" i="19"/>
  <c r="K396" i="19"/>
  <c r="K395" i="19"/>
  <c r="K394" i="19"/>
  <c r="K393" i="19"/>
  <c r="K392" i="19"/>
  <c r="K391" i="19"/>
  <c r="K390" i="19"/>
  <c r="K389" i="19"/>
  <c r="K388" i="19"/>
  <c r="K387" i="19"/>
  <c r="K386" i="19"/>
  <c r="K385" i="19"/>
  <c r="K448" i="19"/>
  <c r="K447" i="19"/>
  <c r="K446" i="19"/>
  <c r="K445" i="19"/>
  <c r="K444" i="19"/>
  <c r="K443" i="19"/>
  <c r="K442" i="19"/>
  <c r="K441" i="19"/>
  <c r="K440" i="19"/>
  <c r="K439" i="19"/>
  <c r="K313" i="19"/>
  <c r="K312" i="19"/>
  <c r="K311" i="19"/>
  <c r="K310" i="19"/>
  <c r="K309" i="19"/>
  <c r="K308" i="19"/>
  <c r="K307" i="19"/>
  <c r="K306" i="19"/>
  <c r="K305" i="19"/>
  <c r="K304" i="19"/>
  <c r="K303" i="19"/>
  <c r="K302" i="19"/>
  <c r="K301" i="19"/>
  <c r="K300" i="19"/>
  <c r="K299" i="19"/>
  <c r="K298" i="19"/>
  <c r="K297" i="19"/>
  <c r="K296" i="19"/>
  <c r="K295" i="19"/>
  <c r="K294" i="19"/>
  <c r="K293" i="19"/>
  <c r="K292" i="19"/>
  <c r="K291" i="19"/>
  <c r="K290" i="19"/>
  <c r="K289" i="19"/>
  <c r="K288" i="19"/>
  <c r="K287" i="19"/>
  <c r="K286" i="19"/>
  <c r="K285" i="19"/>
  <c r="K284" i="19"/>
  <c r="K283" i="19"/>
  <c r="K282" i="19"/>
  <c r="K281" i="19"/>
  <c r="K280" i="19"/>
  <c r="K279" i="19"/>
  <c r="K278" i="19"/>
  <c r="K277" i="19"/>
  <c r="K276" i="19"/>
  <c r="K275" i="19"/>
  <c r="K274" i="19"/>
  <c r="K273" i="19"/>
  <c r="K272" i="19"/>
  <c r="K271" i="19"/>
  <c r="K270" i="19"/>
  <c r="K269" i="19"/>
  <c r="K268" i="19"/>
  <c r="K267" i="19"/>
  <c r="K266" i="19"/>
  <c r="K265" i="19"/>
  <c r="K264" i="19"/>
  <c r="K263" i="19"/>
  <c r="K262" i="19"/>
  <c r="K261" i="19"/>
  <c r="K260" i="19"/>
  <c r="K259" i="19"/>
  <c r="K258" i="19"/>
  <c r="K257" i="19"/>
  <c r="K256" i="19"/>
  <c r="K255" i="19"/>
  <c r="K254" i="19"/>
  <c r="K253" i="19"/>
  <c r="K252" i="19"/>
  <c r="K251" i="19"/>
  <c r="K250" i="19"/>
  <c r="K249" i="19"/>
  <c r="K248" i="19"/>
  <c r="K247" i="19"/>
  <c r="K246" i="19"/>
  <c r="K245" i="19"/>
  <c r="K244" i="19"/>
  <c r="K243" i="19"/>
  <c r="K242" i="19"/>
  <c r="K241" i="19"/>
  <c r="K240" i="19"/>
  <c r="K239" i="19"/>
  <c r="K238" i="19"/>
  <c r="K237" i="19"/>
  <c r="K236" i="19"/>
  <c r="K235" i="19"/>
  <c r="K234" i="19"/>
  <c r="K233" i="19"/>
  <c r="K232" i="19"/>
  <c r="K231" i="19"/>
  <c r="K230" i="19"/>
  <c r="K229" i="19"/>
  <c r="K228" i="19"/>
  <c r="K227" i="19"/>
  <c r="K226" i="19"/>
  <c r="K225" i="19"/>
  <c r="K224" i="19"/>
  <c r="K223" i="19"/>
  <c r="K222" i="19"/>
  <c r="K221" i="19"/>
  <c r="K220" i="19"/>
  <c r="K219" i="19"/>
  <c r="K218" i="19"/>
  <c r="K217" i="19"/>
  <c r="K216" i="19"/>
  <c r="K215" i="19"/>
  <c r="K214" i="19"/>
  <c r="K213" i="19"/>
  <c r="K212" i="19"/>
  <c r="K211" i="19"/>
  <c r="K210" i="19"/>
  <c r="K209" i="19"/>
  <c r="K208" i="19"/>
  <c r="K207" i="19"/>
  <c r="K206" i="19"/>
  <c r="K205" i="19"/>
  <c r="K204" i="19"/>
  <c r="K203" i="19"/>
  <c r="K202" i="19"/>
  <c r="K201" i="19"/>
  <c r="K200" i="19"/>
  <c r="K199" i="19"/>
  <c r="K198" i="19"/>
  <c r="K197" i="19"/>
  <c r="K196" i="19"/>
  <c r="K195" i="19"/>
  <c r="K194" i="19"/>
  <c r="K193" i="19"/>
  <c r="K192" i="19"/>
  <c r="K191" i="19"/>
  <c r="K190" i="19"/>
  <c r="K189" i="19"/>
  <c r="K188" i="19"/>
  <c r="K187" i="19"/>
  <c r="K186" i="19"/>
  <c r="K185" i="19"/>
  <c r="K184" i="19"/>
  <c r="K183" i="19"/>
  <c r="K182" i="19"/>
  <c r="K181" i="19"/>
  <c r="K180" i="19"/>
  <c r="K179" i="19"/>
  <c r="K178" i="19"/>
  <c r="K177" i="19"/>
  <c r="K176" i="19"/>
  <c r="K175" i="19"/>
  <c r="K174" i="19"/>
  <c r="K173" i="19"/>
  <c r="K172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9" i="19"/>
  <c r="K158" i="19"/>
  <c r="K157" i="19"/>
  <c r="K156" i="19"/>
  <c r="K155" i="19"/>
  <c r="K154" i="19"/>
  <c r="K153" i="19"/>
  <c r="K152" i="19"/>
  <c r="K151" i="19"/>
  <c r="K150" i="19"/>
  <c r="K149" i="19"/>
  <c r="K148" i="19"/>
  <c r="K147" i="19"/>
  <c r="K146" i="19"/>
  <c r="K145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384" i="19"/>
  <c r="K383" i="19"/>
  <c r="K382" i="19"/>
  <c r="K381" i="19"/>
  <c r="K380" i="19"/>
  <c r="K379" i="19"/>
  <c r="K378" i="19"/>
  <c r="K377" i="19"/>
  <c r="K376" i="19"/>
  <c r="K375" i="19"/>
  <c r="K374" i="19"/>
  <c r="K373" i="19"/>
  <c r="K372" i="19"/>
  <c r="K371" i="19"/>
  <c r="K370" i="19"/>
  <c r="K369" i="19"/>
  <c r="K368" i="19"/>
  <c r="K367" i="19"/>
  <c r="K366" i="19"/>
  <c r="K365" i="19"/>
  <c r="K364" i="19"/>
  <c r="K363" i="19"/>
  <c r="K362" i="19"/>
  <c r="K361" i="19"/>
  <c r="K360" i="19"/>
  <c r="K359" i="19"/>
  <c r="K358" i="19"/>
  <c r="K357" i="19"/>
  <c r="K356" i="19"/>
  <c r="K355" i="19"/>
  <c r="K354" i="19"/>
  <c r="K353" i="19"/>
  <c r="K352" i="19"/>
  <c r="K351" i="19"/>
  <c r="K350" i="19"/>
  <c r="K349" i="19"/>
  <c r="K348" i="19"/>
  <c r="K347" i="19"/>
  <c r="K346" i="19"/>
  <c r="K345" i="19"/>
  <c r="K344" i="19"/>
  <c r="K343" i="19"/>
  <c r="K342" i="19"/>
  <c r="K341" i="19"/>
  <c r="K340" i="19"/>
  <c r="K339" i="19"/>
  <c r="K338" i="19"/>
  <c r="K337" i="19"/>
  <c r="K335" i="19"/>
  <c r="K333" i="19"/>
  <c r="K331" i="19"/>
  <c r="K329" i="19"/>
  <c r="K328" i="19"/>
  <c r="K327" i="19"/>
  <c r="K326" i="19"/>
  <c r="K325" i="19"/>
  <c r="K324" i="19"/>
  <c r="K323" i="19"/>
  <c r="K322" i="19"/>
  <c r="K321" i="19"/>
  <c r="K320" i="19"/>
  <c r="K319" i="19"/>
  <c r="K318" i="19"/>
  <c r="K317" i="19"/>
  <c r="K316" i="19"/>
  <c r="K315" i="19"/>
  <c r="K314" i="19"/>
  <c r="K10" i="19"/>
  <c r="K11" i="19"/>
  <c r="I12" i="19"/>
  <c r="K12" i="19"/>
  <c r="I13" i="19"/>
  <c r="K13" i="19"/>
  <c r="I14" i="19"/>
  <c r="K14" i="19"/>
  <c r="I15" i="19"/>
  <c r="K15" i="19"/>
  <c r="I16" i="19"/>
  <c r="K16" i="19"/>
  <c r="I17" i="19"/>
  <c r="K17" i="19"/>
  <c r="I18" i="19"/>
  <c r="K18" i="19"/>
  <c r="I19" i="19"/>
  <c r="K19" i="19"/>
  <c r="I20" i="19"/>
  <c r="K20" i="19"/>
  <c r="I21" i="19"/>
  <c r="K21" i="19"/>
  <c r="I22" i="19"/>
  <c r="K22" i="19"/>
  <c r="I23" i="19"/>
  <c r="K23" i="19"/>
  <c r="I24" i="19"/>
  <c r="K24" i="19"/>
  <c r="I25" i="19"/>
  <c r="K25" i="19"/>
  <c r="I26" i="19"/>
  <c r="K26" i="19"/>
  <c r="I27" i="19"/>
  <c r="K27" i="19"/>
  <c r="I28" i="19"/>
  <c r="K28" i="19"/>
  <c r="I29" i="19"/>
  <c r="K29" i="19"/>
  <c r="I30" i="19"/>
  <c r="K30" i="19"/>
  <c r="I31" i="19"/>
  <c r="K31" i="19"/>
  <c r="I32" i="19"/>
  <c r="K32" i="19"/>
  <c r="I33" i="19"/>
  <c r="K33" i="19"/>
  <c r="I34" i="19"/>
  <c r="K34" i="19"/>
  <c r="I35" i="19"/>
  <c r="K35" i="19"/>
  <c r="I36" i="19"/>
  <c r="K36" i="19"/>
  <c r="I37" i="19"/>
  <c r="K37" i="19"/>
  <c r="I38" i="19"/>
  <c r="K38" i="19"/>
  <c r="I39" i="19"/>
  <c r="K39" i="19"/>
  <c r="I40" i="19"/>
  <c r="K40" i="19"/>
  <c r="I41" i="19"/>
  <c r="K41" i="19"/>
  <c r="I42" i="19"/>
  <c r="K42" i="19"/>
  <c r="I43" i="19"/>
  <c r="K43" i="19"/>
  <c r="I44" i="19"/>
  <c r="K44" i="19"/>
  <c r="I45" i="19"/>
  <c r="K45" i="19"/>
  <c r="I46" i="19"/>
  <c r="K46" i="19"/>
  <c r="I47" i="19"/>
  <c r="K47" i="19"/>
  <c r="I48" i="19"/>
  <c r="K48" i="19"/>
  <c r="I49" i="19"/>
  <c r="K49" i="19"/>
  <c r="I50" i="19"/>
  <c r="K50" i="19"/>
  <c r="I51" i="19"/>
  <c r="K51" i="19"/>
  <c r="I52" i="19"/>
  <c r="K52" i="19"/>
  <c r="I53" i="19"/>
  <c r="K53" i="19"/>
  <c r="I54" i="19"/>
  <c r="K54" i="19"/>
  <c r="I55" i="19"/>
  <c r="K55" i="19"/>
  <c r="I56" i="19"/>
  <c r="K56" i="19"/>
  <c r="I57" i="19"/>
  <c r="K57" i="19"/>
  <c r="I58" i="19"/>
  <c r="K58" i="19"/>
  <c r="I59" i="19"/>
  <c r="K59" i="19"/>
  <c r="I60" i="19"/>
  <c r="K60" i="19"/>
  <c r="I61" i="19"/>
  <c r="K61" i="19"/>
  <c r="I62" i="19"/>
  <c r="K62" i="19"/>
  <c r="I63" i="19"/>
  <c r="K63" i="19"/>
  <c r="I64" i="19"/>
  <c r="K64" i="19"/>
  <c r="I65" i="19"/>
  <c r="K65" i="19"/>
  <c r="I66" i="19"/>
  <c r="K66" i="19"/>
  <c r="I67" i="19"/>
  <c r="K67" i="19"/>
  <c r="I68" i="19"/>
  <c r="K68" i="19"/>
  <c r="I69" i="19"/>
  <c r="K69" i="19"/>
  <c r="I70" i="19"/>
  <c r="K70" i="19"/>
  <c r="I71" i="19"/>
  <c r="K71" i="19"/>
  <c r="I72" i="19"/>
  <c r="K72" i="19"/>
  <c r="I73" i="19"/>
  <c r="K73" i="19"/>
  <c r="I74" i="19"/>
  <c r="K74" i="19"/>
  <c r="I75" i="19"/>
  <c r="K75" i="19"/>
  <c r="I76" i="19"/>
  <c r="K76" i="19"/>
  <c r="I77" i="19"/>
  <c r="K77" i="19"/>
  <c r="I78" i="19"/>
  <c r="K78" i="19"/>
  <c r="I79" i="19"/>
  <c r="K79" i="19"/>
  <c r="I80" i="19"/>
  <c r="K80" i="19"/>
  <c r="I81" i="19"/>
  <c r="K81" i="19"/>
  <c r="I82" i="19"/>
  <c r="K82" i="19"/>
  <c r="I83" i="19"/>
  <c r="K83" i="19"/>
  <c r="I84" i="19"/>
  <c r="K84" i="19"/>
  <c r="I85" i="19"/>
  <c r="K85" i="19"/>
  <c r="I86" i="19"/>
  <c r="K86" i="19"/>
  <c r="I87" i="19"/>
  <c r="K87" i="19"/>
  <c r="I88" i="19"/>
  <c r="K88" i="19"/>
  <c r="I89" i="19"/>
  <c r="K89" i="19"/>
  <c r="I90" i="19"/>
  <c r="K90" i="19"/>
  <c r="I91" i="19"/>
  <c r="K91" i="19"/>
  <c r="I92" i="19"/>
  <c r="K92" i="19"/>
  <c r="I93" i="19"/>
  <c r="H104" i="19"/>
  <c r="N104" i="19"/>
  <c r="H105" i="19"/>
  <c r="H106" i="19"/>
  <c r="N106" i="19"/>
  <c r="H107" i="19"/>
  <c r="H108" i="19"/>
  <c r="N108" i="19"/>
  <c r="H109" i="19"/>
  <c r="H110" i="19"/>
  <c r="N110" i="19"/>
  <c r="H111" i="19"/>
  <c r="H112" i="19"/>
  <c r="N112" i="19"/>
  <c r="H113" i="19"/>
  <c r="H114" i="19"/>
  <c r="N114" i="19"/>
  <c r="H115" i="19"/>
  <c r="H116" i="19"/>
  <c r="N116" i="19"/>
  <c r="H117" i="19"/>
  <c r="H118" i="19"/>
  <c r="N118" i="19"/>
  <c r="H119" i="19"/>
  <c r="H120" i="19"/>
  <c r="N120" i="19"/>
  <c r="H121" i="19"/>
  <c r="H122" i="19"/>
  <c r="N122" i="19"/>
  <c r="H123" i="19"/>
  <c r="H124" i="19"/>
  <c r="N124" i="19"/>
  <c r="H125" i="19"/>
  <c r="H126" i="19"/>
  <c r="N126" i="19"/>
  <c r="H127" i="19"/>
  <c r="H128" i="19"/>
  <c r="N128" i="19"/>
  <c r="H129" i="19"/>
  <c r="H130" i="19"/>
  <c r="N130" i="19"/>
  <c r="H131" i="19"/>
  <c r="H132" i="19"/>
  <c r="N132" i="19"/>
  <c r="H133" i="19"/>
  <c r="H134" i="19"/>
  <c r="N134" i="19"/>
  <c r="H135" i="19"/>
  <c r="H136" i="19"/>
  <c r="N136" i="19"/>
  <c r="H137" i="19"/>
  <c r="H138" i="19"/>
  <c r="N138" i="19"/>
  <c r="H139" i="19"/>
  <c r="H140" i="19"/>
  <c r="N140" i="19"/>
  <c r="H141" i="19"/>
  <c r="H142" i="19"/>
  <c r="N142" i="19"/>
  <c r="H143" i="19"/>
  <c r="H144" i="19"/>
  <c r="N144" i="19"/>
  <c r="H145" i="19"/>
  <c r="H146" i="19"/>
  <c r="N146" i="19"/>
  <c r="H147" i="19"/>
  <c r="H148" i="19"/>
  <c r="N148" i="19"/>
  <c r="H149" i="19"/>
  <c r="H150" i="19"/>
  <c r="N150" i="19"/>
  <c r="H151" i="19"/>
  <c r="H152" i="19"/>
  <c r="N152" i="19"/>
  <c r="H153" i="19"/>
  <c r="H154" i="19"/>
  <c r="N154" i="19"/>
  <c r="H155" i="19"/>
  <c r="H156" i="19"/>
  <c r="N156" i="19"/>
  <c r="H157" i="19"/>
  <c r="H158" i="19"/>
  <c r="N158" i="19"/>
  <c r="H159" i="19"/>
  <c r="B5" i="19"/>
  <c r="H94" i="19"/>
  <c r="H96" i="19"/>
  <c r="H98" i="19"/>
  <c r="H100" i="19"/>
  <c r="H102" i="19"/>
  <c r="N103" i="19"/>
  <c r="N102" i="19"/>
  <c r="N101" i="19"/>
  <c r="N100" i="19"/>
  <c r="N99" i="19"/>
  <c r="N98" i="19"/>
  <c r="N97" i="19"/>
  <c r="N96" i="19"/>
  <c r="N95" i="19"/>
  <c r="N94" i="19"/>
  <c r="N93" i="19"/>
  <c r="H95" i="19"/>
  <c r="H97" i="19"/>
  <c r="H99" i="19"/>
  <c r="H101" i="19"/>
  <c r="O501" i="19"/>
  <c r="P533" i="19"/>
  <c r="P493" i="19"/>
  <c r="O489" i="19"/>
  <c r="O517" i="19"/>
  <c r="O485" i="19"/>
  <c r="O557" i="19"/>
  <c r="O562" i="19"/>
  <c r="N161" i="19"/>
  <c r="N173" i="19"/>
  <c r="N179" i="19"/>
  <c r="N185" i="19"/>
  <c r="N200" i="19"/>
  <c r="N208" i="19"/>
  <c r="N212" i="19"/>
  <c r="N232" i="19"/>
  <c r="N236" i="19"/>
  <c r="N244" i="19"/>
  <c r="N256" i="19"/>
  <c r="N264" i="19"/>
  <c r="N268" i="19"/>
  <c r="N276" i="19"/>
  <c r="N288" i="19"/>
  <c r="N296" i="19"/>
  <c r="N300" i="19"/>
  <c r="N308" i="19"/>
  <c r="N340" i="19"/>
  <c r="O499" i="19"/>
  <c r="P505" i="19"/>
  <c r="O513" i="19"/>
  <c r="O529" i="19"/>
  <c r="O553" i="19"/>
  <c r="O561" i="19"/>
  <c r="N13" i="14"/>
  <c r="O481" i="19"/>
  <c r="O449" i="19"/>
  <c r="O421" i="19"/>
  <c r="P419" i="19"/>
  <c r="O395" i="19"/>
  <c r="P367" i="19"/>
  <c r="O360" i="19"/>
  <c r="O328" i="19"/>
  <c r="P320" i="19"/>
  <c r="O312" i="19"/>
  <c r="O304" i="19"/>
  <c r="P298" i="19"/>
  <c r="O294" i="19"/>
  <c r="O290" i="19"/>
  <c r="O280" i="19"/>
  <c r="O278" i="19"/>
  <c r="O272" i="19"/>
  <c r="O260" i="19"/>
  <c r="O258" i="19"/>
  <c r="O248" i="19"/>
  <c r="O246" i="19"/>
  <c r="O228" i="19"/>
  <c r="O224" i="19"/>
  <c r="O216" i="19"/>
  <c r="O204" i="19"/>
  <c r="O198" i="19"/>
  <c r="O196" i="19"/>
  <c r="O192" i="19"/>
  <c r="O187" i="19"/>
  <c r="O175" i="19"/>
  <c r="O169" i="19"/>
  <c r="O119" i="19"/>
  <c r="O103" i="19"/>
  <c r="O101" i="19"/>
  <c r="P69" i="19"/>
  <c r="P59" i="19"/>
  <c r="N16" i="1"/>
  <c r="N14" i="1"/>
  <c r="O503" i="19"/>
  <c r="O507" i="19"/>
  <c r="O511" i="19"/>
  <c r="O519" i="19"/>
  <c r="O535" i="19"/>
  <c r="P539" i="19"/>
  <c r="N191" i="19"/>
  <c r="N203" i="19"/>
  <c r="N213" i="19"/>
  <c r="N235" i="19"/>
  <c r="O534" i="19"/>
  <c r="P560" i="19"/>
  <c r="P522" i="19"/>
  <c r="O520" i="19"/>
  <c r="P474" i="19"/>
  <c r="O466" i="19"/>
  <c r="O458" i="19"/>
  <c r="O446" i="19"/>
  <c r="O442" i="19"/>
  <c r="P440" i="19"/>
  <c r="O438" i="19"/>
  <c r="O430" i="19"/>
  <c r="O428" i="19"/>
  <c r="P402" i="19"/>
  <c r="P386" i="19"/>
  <c r="O382" i="19"/>
  <c r="P376" i="19"/>
  <c r="O374" i="19"/>
  <c r="O372" i="19"/>
  <c r="O366" i="19"/>
  <c r="O363" i="19"/>
  <c r="N363" i="19"/>
  <c r="N361" i="19"/>
  <c r="O359" i="19"/>
  <c r="N359" i="19"/>
  <c r="O357" i="19"/>
  <c r="N357" i="19"/>
  <c r="N355" i="19"/>
  <c r="P353" i="19"/>
  <c r="N353" i="19"/>
  <c r="N351" i="19"/>
  <c r="N349" i="19"/>
  <c r="O347" i="19"/>
  <c r="N347" i="19"/>
  <c r="N345" i="19"/>
  <c r="N343" i="19"/>
  <c r="O341" i="19"/>
  <c r="N341" i="19"/>
  <c r="O339" i="19"/>
  <c r="N339" i="19"/>
  <c r="N337" i="19"/>
  <c r="O327" i="19"/>
  <c r="N327" i="19"/>
  <c r="O323" i="19"/>
  <c r="N323" i="19"/>
  <c r="O319" i="19"/>
  <c r="O317" i="19"/>
  <c r="N317" i="19"/>
  <c r="N313" i="19"/>
  <c r="O307" i="19"/>
  <c r="N307" i="19"/>
  <c r="N303" i="19"/>
  <c r="P299" i="19"/>
  <c r="O297" i="19"/>
  <c r="N297" i="19"/>
  <c r="N295" i="19"/>
  <c r="O293" i="19"/>
  <c r="N293" i="19"/>
  <c r="N291" i="19"/>
  <c r="N289" i="19"/>
  <c r="N287" i="19"/>
  <c r="N285" i="19"/>
  <c r="N283" i="19"/>
  <c r="N281" i="19"/>
  <c r="N279" i="19"/>
  <c r="O277" i="19"/>
  <c r="N277" i="19"/>
  <c r="O275" i="19"/>
  <c r="N275" i="19"/>
  <c r="N273" i="19"/>
  <c r="N271" i="19"/>
  <c r="N269" i="19"/>
  <c r="O267" i="19"/>
  <c r="N267" i="19"/>
  <c r="P265" i="19"/>
  <c r="N265" i="19"/>
  <c r="O263" i="19"/>
  <c r="N263" i="19"/>
  <c r="N261" i="19"/>
  <c r="O259" i="19"/>
  <c r="N259" i="19"/>
  <c r="O257" i="19"/>
  <c r="N257" i="19"/>
  <c r="O255" i="19"/>
  <c r="N255" i="19"/>
  <c r="N253" i="19"/>
  <c r="P249" i="19"/>
  <c r="O241" i="19"/>
  <c r="P215" i="19"/>
  <c r="O199" i="19"/>
  <c r="P197" i="19"/>
  <c r="O182" i="19"/>
  <c r="O156" i="19"/>
  <c r="P154" i="19"/>
  <c r="P144" i="19"/>
  <c r="O128" i="19"/>
  <c r="P104" i="19"/>
  <c r="O90" i="19"/>
  <c r="O86" i="19"/>
  <c r="O84" i="19"/>
  <c r="P78" i="19"/>
  <c r="P546" i="19"/>
  <c r="O433" i="19"/>
  <c r="O370" i="19"/>
  <c r="O439" i="19"/>
  <c r="O389" i="19"/>
  <c r="P512" i="19"/>
  <c r="P508" i="19"/>
  <c r="O545" i="19"/>
  <c r="P529" i="19"/>
  <c r="P513" i="19"/>
  <c r="P499" i="19"/>
  <c r="O491" i="19"/>
  <c r="O531" i="19"/>
  <c r="O523" i="19"/>
  <c r="O15" i="19"/>
  <c r="O15" i="14"/>
  <c r="O14" i="1"/>
  <c r="P15" i="19" s="1"/>
  <c r="O21" i="19"/>
  <c r="O29" i="19"/>
  <c r="O33" i="19"/>
  <c r="O37" i="19"/>
  <c r="O45" i="19"/>
  <c r="O57" i="19"/>
  <c r="O59" i="19"/>
  <c r="O69" i="19"/>
  <c r="O75" i="19"/>
  <c r="O77" i="19"/>
  <c r="O85" i="19"/>
  <c r="O93" i="19"/>
  <c r="O131" i="19"/>
  <c r="O143" i="19"/>
  <c r="O155" i="19"/>
  <c r="P175" i="19"/>
  <c r="P196" i="19"/>
  <c r="P198" i="19"/>
  <c r="P204" i="19"/>
  <c r="O210" i="19"/>
  <c r="P214" i="19"/>
  <c r="O214" i="19"/>
  <c r="P216" i="19"/>
  <c r="O220" i="19"/>
  <c r="P224" i="19"/>
  <c r="O230" i="19"/>
  <c r="P280" i="19"/>
  <c r="O292" i="19"/>
  <c r="O298" i="19"/>
  <c r="O310" i="19"/>
  <c r="O324" i="19"/>
  <c r="O342" i="19"/>
  <c r="O367" i="19"/>
  <c r="P379" i="19"/>
  <c r="O383" i="19"/>
  <c r="O387" i="19"/>
  <c r="P405" i="19"/>
  <c r="O405" i="19"/>
  <c r="P427" i="19"/>
  <c r="O443" i="19"/>
  <c r="O447" i="19"/>
  <c r="O451" i="19"/>
  <c r="O463" i="19"/>
  <c r="O231" i="19"/>
  <c r="O285" i="19"/>
  <c r="O522" i="19"/>
  <c r="P528" i="19"/>
  <c r="O536" i="19"/>
  <c r="P540" i="19"/>
  <c r="O552" i="19"/>
  <c r="P550" i="19"/>
  <c r="P235" i="19"/>
  <c r="O253" i="19"/>
  <c r="O271" i="19"/>
  <c r="O279" i="19"/>
  <c r="O283" i="19"/>
  <c r="O299" i="19"/>
  <c r="O388" i="19"/>
  <c r="O416" i="19"/>
  <c r="O444" i="19"/>
  <c r="O460" i="19"/>
  <c r="O558" i="19"/>
  <c r="P542" i="19"/>
  <c r="P541" i="19"/>
  <c r="P429" i="19"/>
  <c r="P352" i="19"/>
  <c r="P206" i="19"/>
  <c r="P266" i="19"/>
  <c r="P433" i="19"/>
  <c r="P463" i="19"/>
  <c r="P451" i="19"/>
  <c r="P443" i="19"/>
  <c r="P383" i="19"/>
  <c r="P209" i="19"/>
  <c r="P251" i="19"/>
  <c r="P544" i="19"/>
  <c r="P341" i="19"/>
  <c r="O474" i="19"/>
  <c r="P339" i="19"/>
  <c r="O351" i="19"/>
  <c r="P476" i="19"/>
  <c r="O450" i="19"/>
  <c r="P418" i="19"/>
  <c r="O322" i="19"/>
  <c r="O195" i="19"/>
  <c r="O410" i="19"/>
  <c r="O412" i="19"/>
  <c r="O177" i="19"/>
  <c r="O413" i="19"/>
  <c r="P409" i="19"/>
  <c r="O409" i="19"/>
  <c r="O180" i="19"/>
  <c r="O378" i="19"/>
  <c r="O284" i="19"/>
  <c r="O356" i="19"/>
  <c r="O437" i="19"/>
  <c r="O178" i="19"/>
  <c r="O51" i="19"/>
  <c r="P421" i="19"/>
  <c r="O344" i="19"/>
  <c r="O115" i="19"/>
  <c r="P469" i="19"/>
  <c r="O469" i="19"/>
  <c r="O461" i="19"/>
  <c r="P462" i="19"/>
  <c r="O462" i="19"/>
  <c r="P350" i="19"/>
  <c r="O350" i="19"/>
  <c r="P479" i="19"/>
  <c r="O479" i="19"/>
  <c r="P365" i="19"/>
  <c r="O365" i="19"/>
  <c r="O314" i="19"/>
  <c r="P314" i="19"/>
  <c r="O203" i="19"/>
  <c r="P203" i="19"/>
  <c r="O201" i="19"/>
  <c r="O190" i="19"/>
  <c r="O31" i="19"/>
  <c r="O518" i="19"/>
  <c r="P518" i="19"/>
  <c r="O514" i="19"/>
  <c r="P514" i="19"/>
  <c r="O510" i="19"/>
  <c r="O504" i="19"/>
  <c r="P504" i="19"/>
  <c r="O500" i="19"/>
  <c r="O496" i="19"/>
  <c r="O492" i="19"/>
  <c r="O486" i="19"/>
  <c r="P486" i="19"/>
  <c r="O484" i="19"/>
  <c r="O330" i="19"/>
  <c r="O282" i="19"/>
  <c r="O202" i="19"/>
  <c r="P202" i="19"/>
  <c r="O200" i="19"/>
  <c r="O194" i="19"/>
  <c r="O121" i="19"/>
  <c r="P121" i="19"/>
  <c r="O355" i="19"/>
  <c r="O337" i="19"/>
  <c r="O349" i="19"/>
  <c r="P538" i="19"/>
  <c r="P554" i="19"/>
  <c r="O266" i="19"/>
  <c r="P187" i="19"/>
  <c r="P525" i="19"/>
  <c r="O478" i="19"/>
  <c r="O459" i="19"/>
  <c r="O453" i="19"/>
  <c r="P453" i="19"/>
  <c r="O403" i="19"/>
  <c r="O391" i="19"/>
  <c r="P391" i="19"/>
  <c r="O385" i="19"/>
  <c r="O318" i="19"/>
  <c r="P286" i="19"/>
  <c r="O286" i="19"/>
  <c r="O256" i="19"/>
  <c r="O473" i="19"/>
  <c r="O454" i="19"/>
  <c r="O435" i="19"/>
  <c r="P435" i="19"/>
  <c r="O392" i="19"/>
  <c r="P392" i="19"/>
  <c r="P390" i="19"/>
  <c r="O390" i="19"/>
  <c r="O358" i="19"/>
  <c r="O326" i="19"/>
  <c r="P536" i="19"/>
  <c r="P21" i="19"/>
  <c r="P119" i="19"/>
  <c r="P551" i="19"/>
  <c r="P324" i="19"/>
  <c r="O393" i="19"/>
  <c r="P449" i="19"/>
  <c r="O345" i="19"/>
  <c r="O419" i="19"/>
  <c r="P425" i="19"/>
  <c r="P446" i="19"/>
  <c r="P480" i="19"/>
  <c r="O174" i="19"/>
  <c r="P84" i="19"/>
  <c r="P344" i="19"/>
  <c r="O127" i="19"/>
  <c r="P160" i="19"/>
  <c r="O394" i="19"/>
  <c r="O406" i="19"/>
  <c r="P482" i="19"/>
  <c r="O482" i="19"/>
  <c r="O475" i="19"/>
  <c r="P475" i="19"/>
  <c r="P467" i="19"/>
  <c r="O467" i="19"/>
  <c r="O432" i="19"/>
  <c r="P432" i="19"/>
  <c r="P400" i="19"/>
  <c r="O346" i="19"/>
  <c r="O340" i="19"/>
  <c r="P340" i="19"/>
  <c r="P338" i="19"/>
  <c r="O338" i="19"/>
  <c r="O308" i="19"/>
  <c r="O306" i="19"/>
  <c r="P306" i="19"/>
  <c r="P288" i="19"/>
  <c r="O276" i="19"/>
  <c r="O245" i="19"/>
  <c r="O226" i="19"/>
  <c r="P212" i="19"/>
  <c r="O212" i="19"/>
  <c r="P189" i="19"/>
  <c r="O189" i="19"/>
  <c r="O183" i="19"/>
  <c r="P179" i="19"/>
  <c r="O179" i="19"/>
  <c r="P158" i="19"/>
  <c r="O158" i="19"/>
  <c r="O125" i="19"/>
  <c r="O83" i="19"/>
  <c r="P83" i="19"/>
  <c r="O43" i="19"/>
  <c r="O35" i="19"/>
  <c r="O287" i="19"/>
  <c r="O516" i="19"/>
  <c r="O512" i="19"/>
  <c r="O508" i="19"/>
  <c r="O506" i="19"/>
  <c r="O502" i="19"/>
  <c r="O498" i="19"/>
  <c r="P498" i="19"/>
  <c r="O494" i="19"/>
  <c r="P494" i="19"/>
  <c r="O490" i="19"/>
  <c r="P488" i="19"/>
  <c r="O488" i="19"/>
  <c r="O471" i="19"/>
  <c r="O464" i="19"/>
  <c r="P464" i="19"/>
  <c r="O429" i="19"/>
  <c r="O371" i="19"/>
  <c r="P354" i="19"/>
  <c r="O354" i="19"/>
  <c r="O302" i="19"/>
  <c r="O300" i="19"/>
  <c r="O296" i="19"/>
  <c r="O268" i="19"/>
  <c r="P268" i="19"/>
  <c r="O254" i="19"/>
  <c r="P254" i="19"/>
  <c r="O235" i="19"/>
  <c r="P232" i="19"/>
  <c r="O218" i="19"/>
  <c r="O206" i="19"/>
  <c r="O164" i="19"/>
  <c r="O157" i="19"/>
  <c r="P124" i="19"/>
  <c r="O124" i="19"/>
  <c r="O67" i="19"/>
  <c r="O61" i="19"/>
  <c r="O381" i="19"/>
  <c r="P377" i="19"/>
  <c r="O377" i="19"/>
  <c r="O375" i="19"/>
  <c r="O380" i="19"/>
  <c r="P177" i="19"/>
  <c r="P461" i="19"/>
  <c r="O445" i="19"/>
  <c r="O441" i="19"/>
  <c r="P441" i="19"/>
  <c r="O423" i="19"/>
  <c r="P423" i="19"/>
  <c r="O417" i="19"/>
  <c r="P417" i="19"/>
  <c r="P401" i="19"/>
  <c r="O401" i="19"/>
  <c r="O397" i="19"/>
  <c r="P397" i="19"/>
  <c r="O369" i="19"/>
  <c r="P369" i="19"/>
  <c r="P250" i="19"/>
  <c r="O250" i="19"/>
  <c r="O108" i="19"/>
  <c r="O102" i="19"/>
  <c r="P102" i="19"/>
  <c r="O72" i="19"/>
  <c r="O27" i="19"/>
  <c r="P424" i="19"/>
  <c r="O424" i="19"/>
  <c r="O420" i="19"/>
  <c r="O407" i="19"/>
  <c r="O368" i="19"/>
  <c r="P368" i="19"/>
  <c r="P244" i="19"/>
  <c r="O244" i="19"/>
  <c r="P242" i="19"/>
  <c r="O242" i="19"/>
  <c r="P238" i="19"/>
  <c r="O238" i="19"/>
  <c r="O236" i="19"/>
  <c r="O109" i="19"/>
  <c r="O105" i="19"/>
  <c r="P99" i="19"/>
  <c r="O99" i="19"/>
  <c r="O477" i="19"/>
  <c r="P445" i="19"/>
  <c r="O362" i="19"/>
  <c r="P222" i="19"/>
  <c r="O222" i="19"/>
  <c r="O92" i="19"/>
  <c r="P92" i="19"/>
  <c r="P74" i="19"/>
  <c r="O223" i="19"/>
  <c r="P208" i="19"/>
  <c r="O208" i="19"/>
  <c r="O185" i="19"/>
  <c r="P185" i="19"/>
  <c r="O147" i="19"/>
  <c r="O142" i="19"/>
  <c r="O136" i="19"/>
  <c r="P136" i="19"/>
  <c r="O130" i="19"/>
  <c r="P91" i="19"/>
  <c r="O19" i="19"/>
  <c r="P364" i="19"/>
  <c r="O364" i="19"/>
  <c r="P316" i="19"/>
  <c r="P273" i="19"/>
  <c r="P448" i="19"/>
  <c r="P558" i="19"/>
  <c r="I17" i="14" l="1"/>
  <c r="O261" i="19"/>
  <c r="P295" i="19"/>
  <c r="O303" i="19"/>
  <c r="O414" i="19"/>
  <c r="O456" i="19"/>
  <c r="O476" i="19"/>
  <c r="P195" i="19"/>
  <c r="P138" i="19"/>
  <c r="O281" i="19"/>
  <c r="O418" i="19"/>
  <c r="O398" i="19"/>
  <c r="O140" i="19"/>
  <c r="O440" i="19"/>
  <c r="O80" i="19"/>
  <c r="P293" i="19"/>
  <c r="O273" i="19"/>
  <c r="O170" i="19"/>
  <c r="O149" i="19"/>
  <c r="O353" i="19"/>
  <c r="O309" i="19"/>
  <c r="O95" i="19"/>
  <c r="O402" i="19"/>
  <c r="O470" i="19"/>
  <c r="P404" i="19"/>
  <c r="P497" i="19"/>
  <c r="O329" i="19"/>
  <c r="P515" i="19"/>
  <c r="P384" i="19"/>
  <c r="O472" i="19"/>
  <c r="O452" i="19"/>
  <c r="O434" i="19"/>
  <c r="O408" i="19"/>
  <c r="O112" i="19"/>
  <c r="O78" i="19"/>
  <c r="P501" i="19"/>
  <c r="O159" i="19"/>
  <c r="P139" i="19"/>
  <c r="O123" i="19"/>
  <c r="P103" i="19"/>
  <c r="O89" i="19"/>
  <c r="O515" i="19"/>
  <c r="O547" i="19"/>
  <c r="P509" i="19"/>
  <c r="P439" i="19"/>
  <c r="O88" i="19"/>
  <c r="P146" i="19"/>
  <c r="P329" i="19"/>
  <c r="O396" i="19"/>
  <c r="O426" i="19"/>
  <c r="O436" i="19"/>
  <c r="O448" i="19"/>
  <c r="O468" i="19"/>
  <c r="O550" i="19"/>
  <c r="O555" i="19"/>
  <c r="P555" i="19"/>
  <c r="O539" i="19"/>
  <c r="P523" i="19"/>
  <c r="P507" i="19"/>
  <c r="O17" i="19"/>
  <c r="O17" i="14"/>
  <c r="O25" i="19"/>
  <c r="P33" i="19"/>
  <c r="O41" i="19"/>
  <c r="O49" i="19"/>
  <c r="O63" i="19"/>
  <c r="O81" i="19"/>
  <c r="P95" i="19"/>
  <c r="O111" i="19"/>
  <c r="O133" i="19"/>
  <c r="O165" i="19"/>
  <c r="O171" i="19"/>
  <c r="P171" i="19"/>
  <c r="O181" i="19"/>
  <c r="P181" i="19"/>
  <c r="O483" i="19"/>
  <c r="P537" i="19"/>
  <c r="O537" i="19"/>
  <c r="O505" i="19"/>
  <c r="O487" i="19"/>
  <c r="P530" i="19"/>
  <c r="K11" i="14"/>
  <c r="N360" i="19"/>
  <c r="N356" i="19"/>
  <c r="N352" i="19"/>
  <c r="N348" i="19"/>
  <c r="N344" i="19"/>
  <c r="N239" i="19"/>
  <c r="N237" i="19"/>
  <c r="N229" i="19"/>
  <c r="N221" i="19"/>
  <c r="N215" i="19"/>
  <c r="N209" i="19"/>
  <c r="N207" i="19"/>
  <c r="N35" i="19"/>
  <c r="N163" i="19"/>
  <c r="N165" i="19"/>
  <c r="N192" i="19"/>
  <c r="N196" i="19"/>
  <c r="N204" i="19"/>
  <c r="N216" i="19"/>
  <c r="N220" i="19"/>
  <c r="N224" i="19"/>
  <c r="N228" i="19"/>
  <c r="N240" i="19"/>
  <c r="N248" i="19"/>
  <c r="N252" i="19"/>
  <c r="N280" i="19"/>
  <c r="N284" i="19"/>
  <c r="N312" i="19"/>
  <c r="N316" i="19"/>
  <c r="N320" i="19"/>
  <c r="N324" i="19"/>
  <c r="N328" i="19"/>
  <c r="N329" i="19"/>
  <c r="N309" i="19"/>
  <c r="N249" i="19"/>
  <c r="N233" i="19"/>
  <c r="N223" i="19"/>
  <c r="N197" i="19"/>
  <c r="N193" i="19"/>
  <c r="N127" i="19"/>
  <c r="N109" i="19"/>
  <c r="N91" i="19"/>
  <c r="N67" i="19"/>
  <c r="N27" i="19"/>
  <c r="I10" i="19"/>
  <c r="J335" i="19"/>
  <c r="J333" i="19"/>
  <c r="I330" i="19"/>
  <c r="N319" i="19"/>
  <c r="N251" i="19"/>
  <c r="N247" i="19"/>
  <c r="N231" i="19"/>
  <c r="N195" i="19"/>
  <c r="N177" i="19"/>
  <c r="N125" i="19"/>
  <c r="N83" i="19"/>
  <c r="K336" i="19"/>
  <c r="N68" i="19"/>
  <c r="N64" i="19"/>
  <c r="N60" i="19"/>
  <c r="N56" i="19"/>
  <c r="P56" i="19"/>
  <c r="N52" i="19"/>
  <c r="N48" i="19"/>
  <c r="N44" i="19"/>
  <c r="O40" i="19"/>
  <c r="N40" i="19"/>
  <c r="N36" i="19"/>
  <c r="O32" i="19"/>
  <c r="N32" i="19"/>
  <c r="N28" i="19"/>
  <c r="N24" i="19"/>
  <c r="N20" i="19"/>
  <c r="N16" i="14"/>
  <c r="N16" i="19"/>
  <c r="N15" i="1"/>
  <c r="N70" i="19"/>
  <c r="N66" i="19"/>
  <c r="N62" i="19"/>
  <c r="N58" i="19"/>
  <c r="N54" i="19"/>
  <c r="N50" i="19"/>
  <c r="N46" i="19"/>
  <c r="N42" i="19"/>
  <c r="N38" i="19"/>
  <c r="N34" i="19"/>
  <c r="N30" i="19"/>
  <c r="N26" i="19"/>
  <c r="N22" i="19"/>
  <c r="N18" i="19"/>
  <c r="N18" i="14"/>
  <c r="N17" i="1"/>
  <c r="N14" i="19"/>
  <c r="N14" i="14"/>
  <c r="N13" i="1"/>
  <c r="P407" i="19"/>
  <c r="P40" i="19"/>
  <c r="O36" i="19"/>
  <c r="N336" i="19"/>
  <c r="M11" i="14"/>
  <c r="I11" i="14"/>
  <c r="I11" i="19"/>
  <c r="I336" i="19"/>
  <c r="N334" i="19"/>
  <c r="N325" i="19"/>
  <c r="N321" i="19"/>
  <c r="N315" i="19"/>
  <c r="O311" i="19"/>
  <c r="N311" i="19"/>
  <c r="P305" i="19"/>
  <c r="N305" i="19"/>
  <c r="N301" i="19"/>
  <c r="N299" i="19"/>
  <c r="N245" i="19"/>
  <c r="N211" i="19"/>
  <c r="N201" i="19"/>
  <c r="N189" i="19"/>
  <c r="N187" i="19"/>
  <c r="N183" i="19"/>
  <c r="N181" i="19"/>
  <c r="N175" i="19"/>
  <c r="N171" i="19"/>
  <c r="N167" i="19"/>
  <c r="N157" i="19"/>
  <c r="N155" i="19"/>
  <c r="N153" i="19"/>
  <c r="N151" i="19"/>
  <c r="N149" i="19"/>
  <c r="N147" i="19"/>
  <c r="N145" i="19"/>
  <c r="N143" i="19"/>
  <c r="N141" i="19"/>
  <c r="N139" i="19"/>
  <c r="N137" i="19"/>
  <c r="N135" i="19"/>
  <c r="N133" i="19"/>
  <c r="N131" i="19"/>
  <c r="N129" i="19"/>
  <c r="N123" i="19"/>
  <c r="N121" i="19"/>
  <c r="N119" i="19"/>
  <c r="N117" i="19"/>
  <c r="N115" i="19"/>
  <c r="N113" i="19"/>
  <c r="N111" i="19"/>
  <c r="N107" i="19"/>
  <c r="N105" i="19"/>
  <c r="N89" i="19"/>
  <c r="N87" i="19"/>
  <c r="N85" i="19"/>
  <c r="N81" i="19"/>
  <c r="N79" i="19"/>
  <c r="N77" i="19"/>
  <c r="N75" i="19"/>
  <c r="N73" i="19"/>
  <c r="N71" i="19"/>
  <c r="N69" i="19"/>
  <c r="N65" i="19"/>
  <c r="N63" i="19"/>
  <c r="N61" i="19"/>
  <c r="N59" i="19"/>
  <c r="N57" i="19"/>
  <c r="N55" i="19"/>
  <c r="N53" i="19"/>
  <c r="N51" i="19"/>
  <c r="N49" i="19"/>
  <c r="N47" i="19"/>
  <c r="N45" i="19"/>
  <c r="N43" i="19"/>
  <c r="N41" i="19"/>
  <c r="N39" i="19"/>
  <c r="N37" i="19"/>
  <c r="N33" i="19"/>
  <c r="N31" i="19"/>
  <c r="N29" i="19"/>
  <c r="N25" i="19"/>
  <c r="N23" i="19"/>
  <c r="N21" i="19"/>
  <c r="N19" i="19"/>
  <c r="N17" i="19"/>
  <c r="N17" i="14"/>
  <c r="N15" i="19"/>
  <c r="N15" i="14"/>
  <c r="N12" i="1"/>
  <c r="N13" i="19"/>
  <c r="M9" i="1"/>
  <c r="M10" i="14"/>
  <c r="L12" i="19"/>
  <c r="L12" i="14"/>
  <c r="H12" i="14"/>
  <c r="H12" i="19"/>
  <c r="P328" i="19"/>
  <c r="O74" i="19"/>
  <c r="O191" i="19"/>
  <c r="P270" i="19"/>
  <c r="P296" i="19"/>
  <c r="O42" i="19"/>
  <c r="O54" i="19"/>
  <c r="O152" i="19"/>
  <c r="P201" i="19"/>
  <c r="O288" i="19"/>
  <c r="O163" i="19"/>
  <c r="O30" i="19"/>
  <c r="O316" i="19"/>
  <c r="P77" i="19"/>
  <c r="O240" i="19"/>
  <c r="P46" i="19"/>
  <c r="O320" i="19"/>
  <c r="O96" i="19"/>
  <c r="P319" i="19"/>
  <c r="O107" i="19"/>
  <c r="O46" i="19"/>
  <c r="P155" i="19"/>
  <c r="O289" i="19"/>
  <c r="O265" i="19"/>
  <c r="P304" i="19"/>
  <c r="O252" i="19"/>
  <c r="P246" i="19"/>
  <c r="O137" i="19"/>
  <c r="N332" i="19"/>
  <c r="M336" i="19"/>
  <c r="K334" i="19"/>
  <c r="I332" i="19"/>
  <c r="K330" i="19"/>
  <c r="M11" i="19"/>
  <c r="N335" i="19"/>
  <c r="N331" i="19"/>
  <c r="E3" i="14"/>
  <c r="N333" i="19"/>
  <c r="P20" i="19"/>
  <c r="P233" i="19"/>
  <c r="P291" i="19"/>
  <c r="P15" i="14"/>
  <c r="O237" i="19"/>
  <c r="P272" i="19"/>
  <c r="P172" i="19"/>
  <c r="P82" i="19"/>
  <c r="P164" i="19"/>
  <c r="P180" i="19"/>
  <c r="O160" i="19"/>
  <c r="O18" i="19"/>
  <c r="O13" i="1"/>
  <c r="P14" i="14" s="1"/>
  <c r="O166" i="19"/>
  <c r="O186" i="19"/>
  <c r="O325" i="19"/>
  <c r="P88" i="19"/>
  <c r="O305" i="19"/>
  <c r="O247" i="19"/>
  <c r="O221" i="19"/>
  <c r="O209" i="19"/>
  <c r="O172" i="19"/>
  <c r="O138" i="19"/>
  <c r="O120" i="19"/>
  <c r="O100" i="19"/>
  <c r="O52" i="19"/>
  <c r="N12" i="19"/>
  <c r="N12" i="14"/>
  <c r="C3" i="18"/>
  <c r="C4" i="18" s="1"/>
  <c r="N9" i="1"/>
  <c r="N10" i="19"/>
  <c r="N10" i="14"/>
  <c r="N11" i="1"/>
  <c r="O12" i="14" s="1"/>
  <c r="J3" i="18"/>
  <c r="H3" i="18"/>
  <c r="P547" i="19"/>
  <c r="P531" i="19"/>
  <c r="P294" i="19"/>
  <c r="P81" i="19"/>
  <c r="P472" i="19"/>
  <c r="B13" i="14"/>
  <c r="B15" i="14"/>
  <c r="B17" i="14"/>
  <c r="B12" i="14"/>
  <c r="B14" i="14"/>
  <c r="B16" i="14"/>
  <c r="B18" i="14"/>
  <c r="B11" i="14"/>
  <c r="B10" i="14"/>
  <c r="P468" i="19"/>
  <c r="K6" i="18"/>
  <c r="D6" i="18"/>
  <c r="D7" i="18" s="1"/>
  <c r="F6" i="18"/>
  <c r="F7" i="18" s="1"/>
  <c r="E6" i="18"/>
  <c r="E7" i="18" s="1"/>
  <c r="I6" i="18"/>
  <c r="H6" i="18"/>
  <c r="P230" i="19"/>
  <c r="D3" i="18"/>
  <c r="D4" i="18" s="1"/>
  <c r="F3" i="18"/>
  <c r="F4" i="18" s="1"/>
  <c r="G3" i="18"/>
  <c r="G4" i="18" s="1"/>
  <c r="E3" i="18"/>
  <c r="E4" i="18" s="1"/>
  <c r="O139" i="19"/>
  <c r="O16" i="1"/>
  <c r="P17" i="14" s="1"/>
  <c r="J6" i="18"/>
  <c r="P283" i="19"/>
  <c r="P271" i="19"/>
  <c r="P253" i="19"/>
  <c r="P252" i="19"/>
  <c r="P259" i="19"/>
  <c r="O262" i="19"/>
  <c r="O234" i="19"/>
  <c r="P267" i="19"/>
  <c r="P234" i="19"/>
  <c r="I3" i="18"/>
  <c r="I4" i="18" s="1"/>
  <c r="P484" i="19"/>
  <c r="P115" i="19"/>
  <c r="P323" i="19"/>
  <c r="P57" i="19"/>
  <c r="P101" i="19"/>
  <c r="P228" i="19"/>
  <c r="P310" i="19"/>
  <c r="O343" i="19"/>
  <c r="O384" i="19"/>
  <c r="O404" i="19"/>
  <c r="O457" i="19"/>
  <c r="C6" i="18"/>
  <c r="C7" i="18" s="1"/>
  <c r="P226" i="19"/>
  <c r="P122" i="19"/>
  <c r="P150" i="19"/>
  <c r="O150" i="19"/>
  <c r="P118" i="19"/>
  <c r="P66" i="19"/>
  <c r="P148" i="19"/>
  <c r="P207" i="19"/>
  <c r="P229" i="19"/>
  <c r="P243" i="19"/>
  <c r="P543" i="19"/>
  <c r="P545" i="19"/>
  <c r="P159" i="19"/>
  <c r="P133" i="19"/>
  <c r="P41" i="19"/>
  <c r="P17" i="19"/>
  <c r="P396" i="19"/>
  <c r="P45" i="19"/>
  <c r="O526" i="19"/>
  <c r="O560" i="19"/>
  <c r="O544" i="19"/>
  <c r="O528" i="19"/>
  <c r="O295" i="19"/>
  <c r="O251" i="19"/>
  <c r="O239" i="19"/>
  <c r="O227" i="19"/>
  <c r="O217" i="19"/>
  <c r="O205" i="19"/>
  <c r="O197" i="19"/>
  <c r="O188" i="19"/>
  <c r="O162" i="19"/>
  <c r="O146" i="19"/>
  <c r="O126" i="19"/>
  <c r="O116" i="19"/>
  <c r="O106" i="19"/>
  <c r="O94" i="19"/>
  <c r="O82" i="19"/>
  <c r="O64" i="19"/>
  <c r="O24" i="19"/>
  <c r="O16" i="14"/>
  <c r="O551" i="19"/>
  <c r="P471" i="19"/>
  <c r="P500" i="19"/>
  <c r="P413" i="19"/>
  <c r="P143" i="19"/>
  <c r="P169" i="19"/>
  <c r="P371" i="19"/>
  <c r="P506" i="19"/>
  <c r="P191" i="19"/>
  <c r="P326" i="19"/>
  <c r="P524" i="19"/>
  <c r="P89" i="19"/>
  <c r="P49" i="19"/>
  <c r="P62" i="19"/>
  <c r="P109" i="19"/>
  <c r="P337" i="19"/>
  <c r="P496" i="19"/>
  <c r="P174" i="19"/>
  <c r="P361" i="19"/>
  <c r="P290" i="19"/>
  <c r="P93" i="19"/>
  <c r="P303" i="19"/>
  <c r="P111" i="19"/>
  <c r="P210" i="19"/>
  <c r="P491" i="19"/>
  <c r="P27" i="19"/>
  <c r="P35" i="19"/>
  <c r="P29" i="19"/>
  <c r="P25" i="19"/>
  <c r="P487" i="19"/>
  <c r="O12" i="19"/>
  <c r="O11" i="1"/>
  <c r="P12" i="14" s="1"/>
  <c r="O20" i="19"/>
  <c r="O50" i="19"/>
  <c r="O56" i="19"/>
  <c r="O66" i="19"/>
  <c r="O76" i="19"/>
  <c r="P80" i="19"/>
  <c r="O98" i="19"/>
  <c r="O104" i="19"/>
  <c r="O110" i="19"/>
  <c r="O114" i="19"/>
  <c r="O118" i="19"/>
  <c r="O122" i="19"/>
  <c r="O134" i="19"/>
  <c r="O144" i="19"/>
  <c r="O148" i="19"/>
  <c r="O168" i="19"/>
  <c r="O176" i="19"/>
  <c r="O193" i="19"/>
  <c r="O207" i="19"/>
  <c r="O215" i="19"/>
  <c r="O219" i="19"/>
  <c r="O225" i="19"/>
  <c r="O229" i="19"/>
  <c r="O233" i="19"/>
  <c r="O243" i="19"/>
  <c r="O249" i="19"/>
  <c r="O269" i="19"/>
  <c r="O291" i="19"/>
  <c r="O301" i="19"/>
  <c r="P351" i="19"/>
  <c r="O524" i="19"/>
  <c r="O532" i="19"/>
  <c r="O540" i="19"/>
  <c r="O548" i="19"/>
  <c r="O556" i="19"/>
  <c r="O542" i="19"/>
  <c r="O559" i="19"/>
  <c r="O543" i="19"/>
  <c r="O527" i="19"/>
  <c r="P346" i="19"/>
  <c r="P276" i="19"/>
  <c r="P473" i="19"/>
  <c r="P194" i="19"/>
  <c r="P410" i="19"/>
  <c r="P342" i="19"/>
  <c r="P292" i="19"/>
  <c r="P262" i="19"/>
  <c r="P64" i="19"/>
  <c r="P176" i="19"/>
  <c r="P279" i="19"/>
  <c r="P388" i="19"/>
  <c r="P416" i="19"/>
  <c r="P312" i="19"/>
  <c r="P455" i="19"/>
  <c r="O379" i="19"/>
  <c r="O399" i="19"/>
  <c r="O411" i="19"/>
  <c r="O415" i="19"/>
  <c r="O427" i="19"/>
  <c r="O455" i="19"/>
  <c r="O521" i="19"/>
  <c r="O495" i="19"/>
  <c r="P485" i="19"/>
  <c r="P562" i="19"/>
  <c r="P343" i="19"/>
  <c r="P184" i="19"/>
  <c r="P140" i="19"/>
  <c r="P61" i="19"/>
  <c r="P149" i="19"/>
  <c r="P477" i="19"/>
  <c r="P380" i="19"/>
  <c r="P245" i="19"/>
  <c r="P431" i="19"/>
  <c r="P481" i="19"/>
  <c r="O132" i="19"/>
  <c r="P557" i="19"/>
  <c r="P489" i="19"/>
  <c r="P517" i="19"/>
  <c r="P372" i="19"/>
  <c r="P105" i="19"/>
  <c r="P381" i="19"/>
  <c r="P274" i="19"/>
  <c r="P378" i="19"/>
  <c r="P173" i="19"/>
  <c r="P107" i="19"/>
  <c r="P72" i="19"/>
  <c r="P510" i="19"/>
  <c r="P375" i="19"/>
  <c r="P14" i="19"/>
  <c r="P406" i="19"/>
  <c r="P43" i="19"/>
  <c r="P38" i="19"/>
  <c r="P459" i="19"/>
  <c r="P403" i="19"/>
  <c r="P454" i="19"/>
  <c r="P358" i="19"/>
  <c r="P478" i="19"/>
  <c r="P492" i="19"/>
  <c r="P282" i="19"/>
  <c r="P444" i="19"/>
  <c r="P289" i="19"/>
  <c r="P408" i="19"/>
  <c r="P426" i="19"/>
  <c r="O431" i="19"/>
  <c r="O465" i="19"/>
  <c r="O425" i="19"/>
  <c r="O480" i="19"/>
  <c r="P394" i="19"/>
  <c r="P398" i="19"/>
  <c r="P132" i="19"/>
  <c r="P281" i="19"/>
  <c r="P19" i="19"/>
  <c r="P366" i="19"/>
  <c r="P157" i="19"/>
  <c r="O376" i="19"/>
  <c r="O348" i="19"/>
  <c r="P147" i="19"/>
  <c r="P420" i="19"/>
  <c r="P236" i="19"/>
  <c r="P127" i="19"/>
  <c r="P218" i="19"/>
  <c r="O313" i="19"/>
  <c r="O386" i="19"/>
  <c r="O422" i="19"/>
  <c r="O154" i="19"/>
  <c r="O352" i="19"/>
  <c r="G6" i="18"/>
  <c r="G7" i="18" s="1"/>
  <c r="P264" i="19"/>
  <c r="P490" i="19"/>
  <c r="P152" i="19"/>
  <c r="P183" i="19"/>
  <c r="P534" i="19"/>
  <c r="O62" i="19"/>
  <c r="P200" i="19"/>
  <c r="P370" i="19"/>
  <c r="P412" i="19"/>
  <c r="P322" i="19"/>
  <c r="P470" i="19"/>
  <c r="P51" i="19"/>
  <c r="P163" i="19"/>
  <c r="P373" i="19"/>
  <c r="P389" i="19"/>
  <c r="P502" i="19"/>
  <c r="P128" i="19"/>
  <c r="P465" i="19"/>
  <c r="P318" i="19"/>
  <c r="P359" i="19"/>
  <c r="P330" i="19"/>
  <c r="P190" i="19"/>
  <c r="P422" i="19"/>
  <c r="P345" i="19"/>
  <c r="P355" i="19"/>
  <c r="P284" i="19"/>
  <c r="P356" i="19"/>
  <c r="P457" i="19"/>
  <c r="P362" i="19"/>
  <c r="P223" i="19"/>
  <c r="P130" i="19"/>
  <c r="P142" i="19"/>
  <c r="P307" i="19"/>
  <c r="P37" i="19"/>
  <c r="P165" i="19"/>
  <c r="P205" i="19"/>
  <c r="P297" i="19"/>
  <c r="P126" i="19"/>
  <c r="P532" i="19"/>
  <c r="P452" i="19"/>
  <c r="P414" i="19"/>
  <c r="P75" i="19"/>
  <c r="P131" i="19"/>
  <c r="P220" i="19"/>
  <c r="P561" i="19"/>
  <c r="P495" i="19"/>
  <c r="O361" i="19"/>
  <c r="O373" i="19"/>
  <c r="P549" i="19"/>
  <c r="O3" i="14"/>
  <c r="P240" i="19"/>
  <c r="P308" i="19"/>
  <c r="P108" i="19"/>
  <c r="P125" i="19"/>
  <c r="P300" i="19"/>
  <c r="P516" i="19"/>
  <c r="P385" i="19"/>
  <c r="P31" i="19"/>
  <c r="P96" i="19"/>
  <c r="P313" i="19"/>
  <c r="P327" i="19"/>
  <c r="P553" i="19"/>
  <c r="P123" i="19"/>
  <c r="P63" i="19"/>
  <c r="P434" i="19"/>
  <c r="P90" i="19"/>
  <c r="P221" i="19"/>
  <c r="P456" i="19"/>
  <c r="P526" i="19"/>
  <c r="P94" i="19"/>
  <c r="P106" i="19"/>
  <c r="P116" i="19"/>
  <c r="P120" i="19"/>
  <c r="P162" i="19"/>
  <c r="P188" i="19"/>
  <c r="P460" i="19"/>
  <c r="P519" i="19"/>
  <c r="P85" i="19"/>
  <c r="P137" i="19"/>
  <c r="P192" i="19"/>
  <c r="P527" i="19"/>
  <c r="P347" i="19" l="1"/>
  <c r="P458" i="19"/>
  <c r="K3" i="18"/>
  <c r="K4" i="18" s="1"/>
  <c r="P450" i="19"/>
  <c r="P436" i="19"/>
  <c r="P430" i="19"/>
  <c r="P239" i="19"/>
  <c r="P110" i="19"/>
  <c r="O14" i="19"/>
  <c r="O14" i="14"/>
  <c r="O22" i="19"/>
  <c r="O70" i="19"/>
  <c r="O44" i="19"/>
  <c r="O60" i="19"/>
  <c r="O68" i="19"/>
  <c r="O18" i="14"/>
  <c r="O17" i="1"/>
  <c r="O26" i="19"/>
  <c r="O34" i="19"/>
  <c r="O38" i="19"/>
  <c r="O58" i="19"/>
  <c r="O15" i="1"/>
  <c r="O16" i="19"/>
  <c r="O28" i="19"/>
  <c r="O48" i="19"/>
  <c r="P521" i="19"/>
  <c r="P483" i="19"/>
  <c r="P535" i="19"/>
  <c r="P395" i="19"/>
  <c r="P363" i="19"/>
  <c r="P387" i="19"/>
  <c r="O39" i="19"/>
  <c r="O47" i="19"/>
  <c r="O73" i="19"/>
  <c r="O113" i="19"/>
  <c r="O141" i="19"/>
  <c r="O153" i="19"/>
  <c r="O161" i="19"/>
  <c r="O167" i="19"/>
  <c r="O211" i="19"/>
  <c r="O213" i="19"/>
  <c r="O315" i="19"/>
  <c r="O321" i="19"/>
  <c r="O336" i="19"/>
  <c r="O332" i="19"/>
  <c r="O13" i="19"/>
  <c r="O13" i="14"/>
  <c r="O12" i="1"/>
  <c r="O23" i="19"/>
  <c r="O53" i="19"/>
  <c r="O55" i="19"/>
  <c r="O65" i="19"/>
  <c r="O71" i="19"/>
  <c r="O79" i="19"/>
  <c r="O87" i="19"/>
  <c r="O97" i="19"/>
  <c r="O117" i="19"/>
  <c r="O129" i="19"/>
  <c r="O135" i="19"/>
  <c r="O145" i="19"/>
  <c r="O151" i="19"/>
  <c r="O334" i="19"/>
  <c r="N11" i="19"/>
  <c r="N10" i="1"/>
  <c r="N11" i="14"/>
  <c r="P86" i="19"/>
  <c r="P248" i="19"/>
  <c r="P255" i="19"/>
  <c r="P170" i="19"/>
  <c r="P227" i="19"/>
  <c r="P186" i="19"/>
  <c r="P182" i="19"/>
  <c r="P178" i="19"/>
  <c r="O331" i="19"/>
  <c r="O333" i="19"/>
  <c r="O335" i="19"/>
  <c r="P311" i="19"/>
  <c r="P199" i="19"/>
  <c r="P263" i="19"/>
  <c r="P258" i="19"/>
  <c r="P217" i="19"/>
  <c r="P277" i="19"/>
  <c r="P287" i="19"/>
  <c r="O10" i="14"/>
  <c r="O10" i="19"/>
  <c r="O9" i="1"/>
  <c r="K7" i="18"/>
  <c r="I7" i="18"/>
  <c r="H4" i="18"/>
  <c r="B3" i="18"/>
  <c r="P32" i="19"/>
  <c r="J7" i="18"/>
  <c r="P357" i="19"/>
  <c r="P278" i="19"/>
  <c r="P260" i="19"/>
  <c r="J4" i="18"/>
  <c r="P466" i="19"/>
  <c r="P503" i="19"/>
  <c r="P100" i="19"/>
  <c r="P112" i="19"/>
  <c r="P231" i="19"/>
  <c r="P247" i="19"/>
  <c r="P261" i="19"/>
  <c r="P552" i="19"/>
  <c r="P52" i="19"/>
  <c r="P285" i="19"/>
  <c r="P411" i="19"/>
  <c r="P399" i="19"/>
  <c r="P511" i="19"/>
  <c r="P559" i="19"/>
  <c r="P275" i="19"/>
  <c r="P257" i="19"/>
  <c r="P225" i="19"/>
  <c r="P193" i="19"/>
  <c r="P156" i="19"/>
  <c r="P447" i="19"/>
  <c r="P415" i="19"/>
  <c r="P393" i="19"/>
  <c r="P360" i="19"/>
  <c r="P556" i="19"/>
  <c r="P548" i="19"/>
  <c r="P520" i="19"/>
  <c r="P301" i="19"/>
  <c r="P269" i="19"/>
  <c r="P219" i="19"/>
  <c r="P168" i="19"/>
  <c r="P134" i="19"/>
  <c r="P114" i="19"/>
  <c r="P98" i="19"/>
  <c r="P76" i="19"/>
  <c r="P50" i="19"/>
  <c r="P12" i="19"/>
  <c r="P241" i="19"/>
  <c r="P166" i="19"/>
  <c r="P317" i="19"/>
  <c r="P438" i="19"/>
  <c r="P374" i="19"/>
  <c r="P309" i="19"/>
  <c r="P30" i="19"/>
  <c r="P349" i="19"/>
  <c r="B6" i="18"/>
  <c r="P437" i="19"/>
  <c r="P428" i="19"/>
  <c r="H7" i="18"/>
  <c r="P237" i="19"/>
  <c r="P348" i="19"/>
  <c r="P382" i="19"/>
  <c r="P48" i="19" l="1"/>
  <c r="P28" i="19"/>
  <c r="P24" i="19"/>
  <c r="P58" i="19"/>
  <c r="P54" i="19"/>
  <c r="P18" i="19"/>
  <c r="P18" i="14"/>
  <c r="P60" i="19"/>
  <c r="P44" i="19"/>
  <c r="P36" i="19"/>
  <c r="P16" i="14"/>
  <c r="P16" i="19"/>
  <c r="P34" i="19"/>
  <c r="P26" i="19"/>
  <c r="P68" i="19"/>
  <c r="P70" i="19"/>
  <c r="P42" i="19"/>
  <c r="P22" i="19"/>
  <c r="O11" i="14"/>
  <c r="O11" i="19"/>
  <c r="O10" i="1"/>
  <c r="P145" i="19"/>
  <c r="P129" i="19"/>
  <c r="P117" i="19"/>
  <c r="P87" i="19"/>
  <c r="P55" i="19"/>
  <c r="P13" i="19"/>
  <c r="P13" i="14"/>
  <c r="P332" i="19"/>
  <c r="P336" i="19"/>
  <c r="P325" i="19"/>
  <c r="P315" i="19"/>
  <c r="P153" i="19"/>
  <c r="P141" i="19"/>
  <c r="P73" i="19"/>
  <c r="P334" i="19"/>
  <c r="P151" i="19"/>
  <c r="P135" i="19"/>
  <c r="P97" i="19"/>
  <c r="P79" i="19"/>
  <c r="P71" i="19"/>
  <c r="P65" i="19"/>
  <c r="P53" i="19"/>
  <c r="P23" i="19"/>
  <c r="P321" i="19"/>
  <c r="P213" i="19"/>
  <c r="P211" i="19"/>
  <c r="P167" i="19"/>
  <c r="P161" i="19"/>
  <c r="P113" i="19"/>
  <c r="P47" i="19"/>
  <c r="P39" i="19"/>
  <c r="P335" i="19"/>
  <c r="P331" i="19"/>
  <c r="P333" i="19"/>
  <c r="P10" i="19"/>
  <c r="P10" i="14"/>
  <c r="B4" i="18"/>
  <c r="B7" i="18"/>
  <c r="P11" i="14" l="1"/>
  <c r="P11" i="19"/>
  <c r="G9" i="18"/>
  <c r="G10" i="18" s="1"/>
  <c r="F9" i="18"/>
  <c r="F10" i="18" s="1"/>
  <c r="H9" i="18"/>
  <c r="H10" i="18" s="1"/>
  <c r="K9" i="18"/>
  <c r="D9" i="18"/>
  <c r="D10" i="18" s="1"/>
  <c r="C9" i="18"/>
  <c r="F23" i="14"/>
  <c r="F22" i="14"/>
  <c r="I9" i="18"/>
  <c r="I10" i="18" s="1"/>
  <c r="J9" i="18"/>
  <c r="E9" i="18"/>
  <c r="E10" i="18" s="1"/>
  <c r="F566" i="19"/>
  <c r="F567" i="19"/>
  <c r="F568" i="19" l="1"/>
  <c r="H566" i="19" s="1"/>
  <c r="J10" i="18"/>
  <c r="C10" i="18"/>
  <c r="B9" i="18"/>
  <c r="F24" i="14"/>
  <c r="K10" i="18"/>
  <c r="H567" i="19" l="1"/>
  <c r="H568" i="19" s="1"/>
  <c r="B10" i="18"/>
  <c r="G22" i="14"/>
  <c r="G23" i="14"/>
  <c r="G24" i="14" l="1"/>
</calcChain>
</file>

<file path=xl/sharedStrings.xml><?xml version="1.0" encoding="utf-8"?>
<sst xmlns="http://schemas.openxmlformats.org/spreadsheetml/2006/main" count="348" uniqueCount="239">
  <si>
    <t>STT</t>
  </si>
  <si>
    <t>H</t>
  </si>
  <si>
    <t>Hai</t>
  </si>
  <si>
    <t>Ba</t>
  </si>
  <si>
    <t>V</t>
  </si>
  <si>
    <t>HỌ VÀ</t>
  </si>
  <si>
    <t>TÊN</t>
  </si>
  <si>
    <t>LỚP</t>
  </si>
  <si>
    <t>SỐ</t>
  </si>
  <si>
    <t>GHI CHÚ</t>
  </si>
  <si>
    <t>MÃ
SINH VIÊN</t>
  </si>
  <si>
    <t>ĐIỂM
T. KẾT</t>
  </si>
  <si>
    <t>TRƯỜNG ĐHDL DUY TÂN</t>
  </si>
  <si>
    <t>CHỮ</t>
  </si>
  <si>
    <t>Không</t>
  </si>
  <si>
    <t>Một</t>
  </si>
  <si>
    <t>Bốn</t>
  </si>
  <si>
    <t>Năm</t>
  </si>
  <si>
    <t>Bảy</t>
  </si>
  <si>
    <t>Mười</t>
  </si>
  <si>
    <t>Vắng</t>
  </si>
  <si>
    <t>ĐIỂM
CHỮ</t>
  </si>
  <si>
    <t>BỘ GIÁO DỤC &amp; ĐÀO TẠO</t>
  </si>
  <si>
    <t>GHI
CHÚ</t>
  </si>
  <si>
    <t>DC</t>
  </si>
  <si>
    <t>Đình chỉ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</si>
  <si>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</si>
  <si>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</si>
  <si>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</si>
  <si>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</si>
  <si>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</si>
  <si>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</si>
  <si>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</si>
  <si>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</si>
  <si>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</si>
  <si>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</si>
  <si>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</si>
  <si>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</si>
  <si>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</si>
  <si>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</si>
  <si>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</si>
  <si>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</si>
  <si>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</si>
  <si>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</si>
  <si>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</si>
  <si>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</si>
  <si>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</si>
  <si>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</si>
  <si>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</si>
  <si>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</si>
  <si>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</si>
  <si>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</si>
  <si>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</si>
  <si>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</si>
  <si>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</si>
  <si>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</si>
  <si>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</si>
  <si>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</si>
  <si>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</si>
  <si>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</si>
  <si>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</si>
  <si>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</si>
  <si>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</si>
  <si>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</si>
  <si>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</si>
  <si>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</si>
  <si>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</si>
  <si>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</si>
  <si>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</si>
  <si>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</si>
  <si>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</si>
  <si>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</si>
  <si>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</si>
  <si>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</si>
  <si>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</si>
  <si>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</si>
  <si>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</si>
  <si>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</si>
  <si>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</si>
  <si>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</si>
  <si>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</si>
  <si>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</si>
  <si>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</si>
  <si>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</si>
  <si>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</si>
  <si>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</si>
  <si>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</si>
  <si>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</si>
  <si>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</si>
  <si>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</si>
  <si>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</si>
  <si>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</si>
  <si>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</si>
  <si>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</si>
  <si>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</si>
  <si>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</si>
  <si>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</si>
  <si>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</si>
  <si>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</si>
  <si>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</si>
  <si>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</si>
  <si>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</si>
  <si>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</si>
  <si>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</si>
  <si>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</si>
  <si>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</si>
  <si>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</si>
  <si>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</si>
  <si>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</si>
  <si>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</si>
  <si>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</si>
  <si>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</si>
  <si>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</si>
  <si>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</si>
  <si>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</si>
  <si>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</si>
  <si>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</si>
  <si>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</si>
  <si>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</si>
  <si>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</si>
  <si>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</si>
  <si>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A</t>
  </si>
  <si>
    <t>Q</t>
  </si>
  <si>
    <t>F</t>
  </si>
  <si>
    <t>MÃ MÔN HỌC</t>
  </si>
  <si>
    <t>TÊN MÔN HỌC</t>
  </si>
  <si>
    <t>Số Tín Chỉ</t>
  </si>
  <si>
    <t>Cụ Thể</t>
  </si>
  <si>
    <t>LT</t>
  </si>
  <si>
    <t>TH</t>
  </si>
  <si>
    <t>HỆ SỐ THANH TOÁN</t>
  </si>
  <si>
    <t>Mã (chuyên) Ngành</t>
  </si>
  <si>
    <t>Số Hiệu Môn</t>
  </si>
  <si>
    <t/>
  </si>
  <si>
    <t>ENG</t>
  </si>
  <si>
    <t>NN</t>
  </si>
  <si>
    <t>ENG101</t>
  </si>
  <si>
    <t>ANH NGỮ SƠ CẤP 1</t>
  </si>
  <si>
    <t>ENG102</t>
  </si>
  <si>
    <t>ANH NGỮ SƠ CẤP 2</t>
  </si>
  <si>
    <t>ENG201</t>
  </si>
  <si>
    <t>ANH NGỮ TRUNG CẤP 1</t>
  </si>
  <si>
    <t>ENG202</t>
  </si>
  <si>
    <t>ANH NGỮ TRUNG CẤP 2</t>
  </si>
  <si>
    <t>ENG301</t>
  </si>
  <si>
    <t>ANH NGỮ CAO CẤP 1</t>
  </si>
  <si>
    <t>ENG302</t>
  </si>
  <si>
    <t>ANH NGỮ CAO CẤP 2</t>
  </si>
  <si>
    <t>ENG401</t>
  </si>
  <si>
    <t>ANH NGỮ TOEIC 1</t>
  </si>
  <si>
    <t>ENG402</t>
  </si>
  <si>
    <t>ANH NGỮ TOEIC 2</t>
  </si>
  <si>
    <t>MÔN:</t>
  </si>
  <si>
    <t>MÃ MÔN:</t>
  </si>
  <si>
    <t>SỐ TÍN CHỈ:</t>
  </si>
  <si>
    <t>HỌC KỲ:</t>
  </si>
  <si>
    <t>LẦN THI:</t>
  </si>
  <si>
    <t>NGƯỜI LẬP</t>
  </si>
  <si>
    <t>TP. ĐÀO TẠO ĐH &amp; SAU ĐH</t>
  </si>
  <si>
    <t>PHẠM NGỌC TĨNH</t>
  </si>
  <si>
    <t>THS. NGUYỄN HỮU PHÚ</t>
  </si>
  <si>
    <t>LỚP ANH VĂN</t>
  </si>
  <si>
    <t>THI NÓI</t>
  </si>
  <si>
    <t>THI VIẾT</t>
  </si>
  <si>
    <t>ĐIỂM QUÁ TRÌNH  &amp; KTHP</t>
  </si>
  <si>
    <t>KIỂM TRA</t>
  </si>
  <si>
    <t xml:space="preserve">               TRƯỜNG ĐH DUY TÂN</t>
  </si>
  <si>
    <t>v</t>
  </si>
  <si>
    <t>TK</t>
  </si>
  <si>
    <t>THỐNG KÊ</t>
  </si>
  <si>
    <t>NÓI</t>
  </si>
  <si>
    <t>dc</t>
  </si>
  <si>
    <t>hp</t>
  </si>
  <si>
    <t>ht</t>
  </si>
  <si>
    <t>&lt;4</t>
  </si>
  <si>
    <t>&lt;5.5</t>
  </si>
  <si>
    <t>&lt;7</t>
  </si>
  <si>
    <t>&lt;8.5</t>
  </si>
  <si>
    <t>&lt;=10</t>
  </si>
  <si>
    <t>ĐỌC VIẾT</t>
  </si>
  <si>
    <t>LỚP HỌC PHẦN</t>
  </si>
  <si>
    <t>LỚP SINH HOẠT</t>
  </si>
  <si>
    <t>ACD</t>
  </si>
  <si>
    <t>ktr</t>
  </si>
  <si>
    <t>CMU</t>
  </si>
  <si>
    <t>đtqt</t>
  </si>
  <si>
    <t>CSU</t>
  </si>
  <si>
    <t>DCD</t>
  </si>
  <si>
    <t>dl</t>
  </si>
  <si>
    <t>DLK</t>
  </si>
  <si>
    <t>DLL</t>
  </si>
  <si>
    <t>ECD</t>
  </si>
  <si>
    <t>đtvt</t>
  </si>
  <si>
    <t>EĐT</t>
  </si>
  <si>
    <t>EVT</t>
  </si>
  <si>
    <t>kt</t>
  </si>
  <si>
    <t>KCD</t>
  </si>
  <si>
    <t>KDN</t>
  </si>
  <si>
    <t>KKT</t>
  </si>
  <si>
    <t>KMT</t>
  </si>
  <si>
    <t>mt</t>
  </si>
  <si>
    <t>KTN</t>
  </si>
  <si>
    <t>KTR</t>
  </si>
  <si>
    <t>MCD</t>
  </si>
  <si>
    <t>PSU</t>
  </si>
  <si>
    <t>ThS. Nguyễn Ân</t>
  </si>
  <si>
    <t>Trần Trung Mai</t>
  </si>
  <si>
    <t>P. ĐÀO TẠO ĐH &amp; SAU ĐH</t>
  </si>
  <si>
    <t>KHỐI LỚP: U,W</t>
  </si>
  <si>
    <t>BẢNG ĐIỂM ĐÁNH GIÁ KẾT QUẢ HỌC TẬP  NĂM HỌC: 2014- 2015</t>
  </si>
  <si>
    <t>Thời gian :  07/07/2015</t>
  </si>
  <si>
    <t>Huỳnh Khắc</t>
  </si>
  <si>
    <t>Dân</t>
  </si>
  <si>
    <t>ENG 201 B</t>
  </si>
  <si>
    <t>Hồ Chí</t>
  </si>
  <si>
    <t>Nam</t>
  </si>
  <si>
    <t>Đặng Ngọc</t>
  </si>
  <si>
    <t>Kin</t>
  </si>
  <si>
    <t>Nguyễn Thị Thanh</t>
  </si>
  <si>
    <t>Huyền</t>
  </si>
  <si>
    <t xml:space="preserve">Nguyễn Ngọc </t>
  </si>
  <si>
    <t>Duy</t>
  </si>
  <si>
    <t>Đào Thế</t>
  </si>
  <si>
    <t>Tĩnh</t>
  </si>
  <si>
    <t>Ông Quốc</t>
  </si>
  <si>
    <t>Cường</t>
  </si>
  <si>
    <t>Nguyễn Văn Duy</t>
  </si>
  <si>
    <t>Khánh</t>
  </si>
  <si>
    <t>Phạm Trung</t>
  </si>
  <si>
    <t>Hiếu</t>
  </si>
  <si>
    <t>LP</t>
  </si>
  <si>
    <t>K15XDD3</t>
  </si>
  <si>
    <t>K16XDD3</t>
  </si>
  <si>
    <t>K17XCD4</t>
  </si>
  <si>
    <t>K18KCD</t>
  </si>
  <si>
    <t>K17QCD1</t>
  </si>
  <si>
    <t>T17XDDB</t>
  </si>
  <si>
    <t>K18PSU-QCD</t>
  </si>
  <si>
    <t>K18XCD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</si>
</sst>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$&quot;#,##0_);[Red]\(&quot;$&quot;#,##0\)"/>
    <numFmt numFmtId="165" formatCode="0.0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5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sz val="13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8"/>
      <color theme="1"/>
      <name val="Times New Roman"/>
      <family val="1"/>
    </font>
    <font>
      <b/>
      <sz val="9"/>
      <color theme="0"/>
      <name val="Times New Roman"/>
      <family val="1"/>
    </font>
    <font>
      <b/>
      <sz val="11"/>
      <name val="Times New Roman"/>
      <family val="1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77">
    <xf numFmtId="0" fontId="0" fillId="0" borderId="0"/>
    <xf numFmtId="170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2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Fill="0" applyBorder="0" applyAlignment="0"/>
    <xf numFmtId="173" fontId="4" fillId="0" borderId="0" applyFill="0" applyBorder="0" applyAlignment="0"/>
    <xf numFmtId="174" fontId="4" fillId="0" borderId="0" applyFill="0" applyBorder="0" applyAlignment="0"/>
    <xf numFmtId="175" fontId="25" fillId="0" borderId="0"/>
    <xf numFmtId="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25" fillId="0" borderId="0"/>
    <xf numFmtId="0" fontId="4" fillId="0" borderId="0" applyFont="0" applyFill="0" applyBorder="0" applyAlignment="0" applyProtection="0"/>
    <xf numFmtId="177" fontId="25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6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6" fillId="3" borderId="3" applyNumberFormat="0" applyBorder="0" applyAlignment="0" applyProtection="0"/>
    <xf numFmtId="0" fontId="4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1" fontId="8" fillId="0" borderId="0"/>
    <xf numFmtId="0" fontId="4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7" fillId="0" borderId="4" applyNumberFormat="0" applyBorder="0"/>
    <xf numFmtId="0" fontId="4" fillId="0" borderId="0" applyFill="0" applyBorder="0" applyAlignment="0"/>
    <xf numFmtId="3" fontId="30" fillId="0" borderId="0"/>
    <xf numFmtId="49" fontId="31" fillId="0" borderId="0" applyFill="0" applyBorder="0" applyAlignment="0"/>
    <xf numFmtId="0" fontId="4" fillId="0" borderId="0" applyFill="0" applyBorder="0" applyAlignment="0"/>
    <xf numFmtId="0" fontId="4" fillId="0" borderId="5" applyNumberFormat="0" applyFont="0" applyFill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0" fillId="0" borderId="0"/>
    <xf numFmtId="0" fontId="28" fillId="0" borderId="0"/>
    <xf numFmtId="172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34" fillId="0" borderId="0"/>
    <xf numFmtId="181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</cellStyleXfs>
  <cellXfs count="155">
    <xf numFmtId="0" fontId="0" fillId="0" borderId="0" xfId="0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3" fillId="0" borderId="0" xfId="0" applyFont="1" applyFill="1"/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38" fillId="0" borderId="0" xfId="0" applyFont="1" applyFill="1" applyBorder="1" applyAlignment="1"/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/>
    <xf numFmtId="0" fontId="14" fillId="0" borderId="0" xfId="0" applyFont="1" applyFill="1"/>
    <xf numFmtId="0" fontId="14" fillId="0" borderId="0" xfId="0" applyFont="1" applyFill="1" applyBorder="1" applyAlignment="1"/>
    <xf numFmtId="0" fontId="14" fillId="0" borderId="0" xfId="0" applyFont="1" applyFill="1" applyAlignment="1"/>
    <xf numFmtId="165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48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0" fontId="49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48" fillId="4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8" fillId="0" borderId="6" xfId="0" applyFont="1" applyFill="1" applyBorder="1" applyAlignment="1">
      <alignment horizontal="center"/>
    </xf>
    <xf numFmtId="0" fontId="43" fillId="0" borderId="0" xfId="0" applyFont="1" applyFill="1" applyAlignment="1"/>
    <xf numFmtId="0" fontId="45" fillId="0" borderId="0" xfId="0" applyFont="1" applyFill="1" applyAlignment="1">
      <alignment vertical="center"/>
    </xf>
    <xf numFmtId="0" fontId="48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center" vertical="center" wrapText="1"/>
    </xf>
    <xf numFmtId="9" fontId="14" fillId="0" borderId="0" xfId="48" applyFont="1" applyFill="1" applyBorder="1" applyAlignment="1">
      <alignment horizontal="center" vertical="top" wrapText="1"/>
    </xf>
    <xf numFmtId="0" fontId="48" fillId="5" borderId="0" xfId="0" applyFont="1" applyFill="1" applyBorder="1" applyAlignment="1">
      <alignment horizontal="center"/>
    </xf>
    <xf numFmtId="9" fontId="39" fillId="0" borderId="7" xfId="48" applyFont="1" applyFill="1" applyBorder="1" applyAlignment="1">
      <alignment horizontal="center" vertical="center"/>
    </xf>
    <xf numFmtId="9" fontId="14" fillId="0" borderId="7" xfId="48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3" fillId="5" borderId="0" xfId="0" applyFont="1" applyFill="1" applyAlignment="1">
      <alignment horizontal="left"/>
    </xf>
    <xf numFmtId="0" fontId="14" fillId="0" borderId="8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165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44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4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4" fillId="0" borderId="0" xfId="0" applyFont="1"/>
    <xf numFmtId="0" fontId="3" fillId="5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0" xfId="0" applyFont="1" applyFill="1" applyBorder="1"/>
    <xf numFmtId="0" fontId="51" fillId="0" borderId="18" xfId="0" applyFont="1" applyFill="1" applyBorder="1"/>
    <xf numFmtId="0" fontId="51" fillId="0" borderId="19" xfId="0" applyFont="1" applyFill="1" applyBorder="1"/>
    <xf numFmtId="0" fontId="51" fillId="0" borderId="20" xfId="0" applyFont="1" applyFill="1" applyBorder="1"/>
    <xf numFmtId="0" fontId="3" fillId="5" borderId="17" xfId="0" applyFont="1" applyFill="1" applyBorder="1"/>
    <xf numFmtId="0" fontId="3" fillId="0" borderId="21" xfId="0" applyFont="1" applyFill="1" applyBorder="1"/>
    <xf numFmtId="0" fontId="3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9" fontId="47" fillId="0" borderId="7" xfId="48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9" fontId="14" fillId="0" borderId="6" xfId="0" applyNumberFormat="1" applyFont="1" applyFill="1" applyBorder="1" applyAlignment="1">
      <alignment horizontal="center"/>
    </xf>
    <xf numFmtId="9" fontId="38" fillId="0" borderId="6" xfId="48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73" fontId="14" fillId="0" borderId="0" xfId="48" applyNumberFormat="1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55" fillId="0" borderId="25" xfId="47" applyNumberFormat="1" applyFont="1" applyFill="1" applyBorder="1" applyAlignment="1" applyProtection="1">
      <alignment horizontal="center" vertical="top" wrapText="1"/>
    </xf>
    <xf numFmtId="0" fontId="55" fillId="0" borderId="25" xfId="47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9" fontId="14" fillId="0" borderId="3" xfId="0" applyNumberFormat="1" applyFont="1" applyFill="1" applyBorder="1" applyAlignment="1">
      <alignment horizontal="center"/>
    </xf>
    <xf numFmtId="0" fontId="0" fillId="0" borderId="3" xfId="0" applyBorder="1"/>
    <xf numFmtId="0" fontId="40" fillId="0" borderId="0" xfId="0" applyFont="1" applyFill="1" applyAlignment="1">
      <alignment horizontal="center"/>
    </xf>
    <xf numFmtId="9" fontId="38" fillId="0" borderId="3" xfId="48" applyFont="1" applyFill="1" applyBorder="1" applyAlignment="1">
      <alignment horizontal="center"/>
    </xf>
    <xf numFmtId="0" fontId="38" fillId="0" borderId="6" xfId="0" applyFont="1" applyFill="1" applyBorder="1" applyAlignment="1">
      <alignment horizontal="left"/>
    </xf>
    <xf numFmtId="0" fontId="0" fillId="0" borderId="2" xfId="0" applyBorder="1"/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14" fillId="0" borderId="7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top"/>
    </xf>
    <xf numFmtId="0" fontId="14" fillId="0" borderId="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9" fontId="38" fillId="0" borderId="6" xfId="48" applyFont="1" applyFill="1" applyBorder="1" applyAlignment="1">
      <alignment horizontal="center"/>
    </xf>
    <xf numFmtId="9" fontId="38" fillId="0" borderId="23" xfId="48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9" fontId="14" fillId="0" borderId="6" xfId="0" applyNumberFormat="1" applyFont="1" applyFill="1" applyBorder="1" applyAlignment="1">
      <alignment horizontal="center"/>
    </xf>
    <xf numFmtId="0" fontId="0" fillId="0" borderId="23" xfId="0" applyBorder="1"/>
    <xf numFmtId="0" fontId="14" fillId="0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center" wrapText="1"/>
    </xf>
    <xf numFmtId="0" fontId="46" fillId="0" borderId="19" xfId="0" applyFont="1" applyBorder="1" applyAlignment="1">
      <alignment horizontal="center"/>
    </xf>
  </cellXfs>
  <cellStyles count="7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1" xfId="9"/>
    <cellStyle name="2" xfId="10"/>
    <cellStyle name="3" xfId="11"/>
    <cellStyle name="4" xfId="12"/>
    <cellStyle name="AeE­ [0]_INQUIRY ¿µ¾÷AßAø " xfId="13"/>
    <cellStyle name="AeE­_INQUIRY ¿µ¾÷AßAø " xfId="14"/>
    <cellStyle name="AÞ¸¶ [0]_INQUIRY ¿?¾÷AßAø " xfId="15"/>
    <cellStyle name="AÞ¸¶_INQUIRY ¿?¾÷AßAø " xfId="16"/>
    <cellStyle name="C?AØ_¿?¾÷CoE² " xfId="17"/>
    <cellStyle name="C￥AØ_¿μ¾÷CoE² " xfId="18"/>
    <cellStyle name="Calc Currency (0)" xfId="19"/>
    <cellStyle name="Calc Percent (0)" xfId="20"/>
    <cellStyle name="Calc Percent (1)" xfId="21"/>
    <cellStyle name="comma zerodec" xfId="22"/>
    <cellStyle name="Comma0" xfId="23"/>
    <cellStyle name="Currency0" xfId="24"/>
    <cellStyle name="Currency1" xfId="25"/>
    <cellStyle name="Date" xfId="26"/>
    <cellStyle name="Dollar (zero dec)" xfId="27"/>
    <cellStyle name="Enter Currency (0)" xfId="28"/>
    <cellStyle name="Fixed" xfId="29"/>
    <cellStyle name="Grey" xfId="30"/>
    <cellStyle name="Header1" xfId="31"/>
    <cellStyle name="Header2" xfId="32"/>
    <cellStyle name="Heading 1" xfId="33" builtinId="16" customBuiltin="1"/>
    <cellStyle name="Heading 2" xfId="34" builtinId="17" customBuiltin="1"/>
    <cellStyle name="HEADING1" xfId="35"/>
    <cellStyle name="HEADING2" xfId="36"/>
    <cellStyle name="Input [yellow]" xfId="37"/>
    <cellStyle name="Link Currency (0)" xfId="38"/>
    <cellStyle name="Milliers [0]_AR1194" xfId="39"/>
    <cellStyle name="Milliers_AR1194" xfId="40"/>
    <cellStyle name="Monétaire [0]_AR1194" xfId="41"/>
    <cellStyle name="Monétaire_AR1194" xfId="42"/>
    <cellStyle name="n" xfId="43"/>
    <cellStyle name="New Times Roman" xfId="44"/>
    <cellStyle name="no dec" xfId="45"/>
    <cellStyle name="Normal" xfId="0" builtinId="0"/>
    <cellStyle name="Normal - Style1" xfId="46"/>
    <cellStyle name="Normal 2" xfId="47"/>
    <cellStyle name="Percent" xfId="48" builtinId="5"/>
    <cellStyle name="Percent [2]" xfId="49"/>
    <cellStyle name="PERCENTAGE" xfId="50"/>
    <cellStyle name="PrePop Currency (0)" xfId="51"/>
    <cellStyle name="songuyen" xfId="52"/>
    <cellStyle name="Text Indent A" xfId="53"/>
    <cellStyle name="Text Indent B" xfId="54"/>
    <cellStyle name="Total" xfId="55" builtinId="25" customBuiltin="1"/>
    <cellStyle name=" [0.00]_ Att. 1- Cover" xfId="74"/>
    <cellStyle name="_ Att. 1- Cover" xfId="75"/>
    <cellStyle name="?_ Att. 1- Cover" xfId="76"/>
    <cellStyle name="똿뗦먛귟 [0.00]_PRODUCT DETAIL Q1" xfId="56"/>
    <cellStyle name="똿뗦먛귟_PRODUCT DETAIL Q1" xfId="57"/>
    <cellStyle name="믅됞 [0.00]_PRODUCT DETAIL Q1" xfId="58"/>
    <cellStyle name="믅됞_PRODUCT DETAIL Q1" xfId="59"/>
    <cellStyle name="백분율_95" xfId="60"/>
    <cellStyle name="뷭?_BOOKSHIP" xfId="61"/>
    <cellStyle name="콤마 [0]_1202" xfId="65"/>
    <cellStyle name="콤마_1202" xfId="66"/>
    <cellStyle name="통화 [0]_1202" xfId="67"/>
    <cellStyle name="통화_1202" xfId="68"/>
    <cellStyle name="표준_(정보부문)월별인원계획" xfId="69"/>
    <cellStyle name="一般_00Q3902REV.1" xfId="62"/>
    <cellStyle name="千分位[0]_00Q3902REV.1" xfId="63"/>
    <cellStyle name="千分位_00Q3902REV.1" xfId="64"/>
    <cellStyle name="標準_機器ﾘｽト (2)" xfId="70"/>
    <cellStyle name="貨幣 [0]_00Q3902REV.1" xfId="71"/>
    <cellStyle name="貨幣[0]_BRE" xfId="72"/>
    <cellStyle name="貨幣_00Q3902REV.1" xfId="73"/>
  </cellStyles>
  <dxfs count="12"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indexed="9"/>
      </font>
    </dxf>
    <dxf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indexed="9"/>
      </font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95250</xdr:colOff>
      <xdr:row>2</xdr:row>
      <xdr:rowOff>9525</xdr:rowOff>
    </xdr:to>
    <xdr:pic>
      <xdr:nvPicPr>
        <xdr:cNvPr id="181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19051</xdr:rowOff>
    </xdr:from>
    <xdr:to>
      <xdr:col>2</xdr:col>
      <xdr:colOff>103909</xdr:colOff>
      <xdr:row>1</xdr:row>
      <xdr:rowOff>147205</xdr:rowOff>
    </xdr:to>
    <xdr:pic>
      <xdr:nvPicPr>
        <xdr:cNvPr id="258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1"/>
          <a:ext cx="380134" cy="284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2</xdr:col>
      <xdr:colOff>123825</xdr:colOff>
      <xdr:row>2</xdr:row>
      <xdr:rowOff>0</xdr:rowOff>
    </xdr:to>
    <xdr:pic>
      <xdr:nvPicPr>
        <xdr:cNvPr id="934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400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7"/>
  <sheetViews>
    <sheetView workbookViewId="0">
      <pane xSplit="6" ySplit="8" topLeftCell="G9" activePane="bottomRight" state="frozen"/>
      <selection pane="topRight" activeCell="H1" sqref="H1"/>
      <selection pane="bottomLeft" activeCell="A8" sqref="A8"/>
      <selection pane="bottomRight" activeCell="E22" sqref="E22"/>
    </sheetView>
  </sheetViews>
  <sheetFormatPr defaultRowHeight="12.75"/>
  <cols>
    <col min="1" max="1" width="5.5703125" style="2" customWidth="1"/>
    <col min="2" max="2" width="12.7109375" style="1" customWidth="1"/>
    <col min="3" max="3" width="18.140625" style="2" customWidth="1"/>
    <col min="4" max="4" width="10.5703125" style="10" customWidth="1"/>
    <col min="5" max="5" width="14" style="5" bestFit="1" customWidth="1"/>
    <col min="6" max="6" width="14" style="5" customWidth="1"/>
    <col min="7" max="10" width="6.42578125" style="5" customWidth="1"/>
    <col min="11" max="12" width="5.7109375" style="5" customWidth="1"/>
    <col min="13" max="13" width="6" style="1" customWidth="1"/>
    <col min="14" max="14" width="11.140625" style="1" bestFit="1" customWidth="1"/>
    <col min="15" max="15" width="9.42578125" style="4" customWidth="1"/>
    <col min="16" max="16" width="7.28515625" style="4" customWidth="1"/>
    <col min="17" max="16384" width="9.140625" style="2"/>
  </cols>
  <sheetData>
    <row r="1" spans="1:16">
      <c r="A1" s="101" t="s">
        <v>22</v>
      </c>
      <c r="B1" s="101"/>
      <c r="C1" s="101"/>
      <c r="D1" s="102" t="s">
        <v>209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2"/>
    </row>
    <row r="2" spans="1:16" ht="15" customHeight="1">
      <c r="A2" s="101" t="s">
        <v>12</v>
      </c>
      <c r="B2" s="101"/>
      <c r="C2" s="101"/>
      <c r="D2" s="102" t="s">
        <v>208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2"/>
    </row>
    <row r="3" spans="1:16" ht="15" customHeight="1">
      <c r="B3" s="2"/>
      <c r="D3" s="1"/>
      <c r="E3" s="46" t="s">
        <v>152</v>
      </c>
      <c r="F3" s="46"/>
      <c r="G3" s="45" t="str">
        <f>VLOOKUP($G$5,CODEMON!$C$3:$D$65536,2,0)</f>
        <v>ANH NGỮ TRUNG CẤP 1</v>
      </c>
      <c r="H3" s="1"/>
      <c r="J3" s="1"/>
      <c r="K3" s="1"/>
      <c r="L3" s="1"/>
      <c r="N3" s="46" t="s">
        <v>154</v>
      </c>
      <c r="O3" s="1">
        <f>VLOOKUP($G$5,CODEMON!$C$3:$E$65536,3,0)</f>
        <v>2</v>
      </c>
    </row>
    <row r="4" spans="1:16" ht="15" hidden="1" customHeight="1">
      <c r="A4" s="2">
        <v>1</v>
      </c>
      <c r="B4" s="2">
        <v>2</v>
      </c>
      <c r="C4" s="2">
        <v>3</v>
      </c>
      <c r="D4" s="1">
        <v>4</v>
      </c>
      <c r="E4" s="46">
        <v>5</v>
      </c>
      <c r="F4" s="46">
        <v>6</v>
      </c>
      <c r="G4" s="45">
        <v>7</v>
      </c>
      <c r="H4" s="1">
        <v>8</v>
      </c>
      <c r="I4" s="5">
        <v>9</v>
      </c>
      <c r="J4" s="1">
        <v>10</v>
      </c>
      <c r="K4" s="1">
        <v>11</v>
      </c>
      <c r="L4" s="1">
        <v>12</v>
      </c>
      <c r="M4" s="1">
        <v>13</v>
      </c>
      <c r="N4" s="46">
        <v>14</v>
      </c>
      <c r="O4" s="1">
        <v>15</v>
      </c>
      <c r="P4" s="4">
        <v>16</v>
      </c>
    </row>
    <row r="5" spans="1:16" ht="15" customHeight="1">
      <c r="A5" s="1"/>
      <c r="C5" s="1"/>
      <c r="D5" s="1"/>
      <c r="E5" s="46" t="s">
        <v>153</v>
      </c>
      <c r="F5" s="46"/>
      <c r="G5" s="62" t="s">
        <v>140</v>
      </c>
      <c r="H5" s="46"/>
      <c r="I5" s="46"/>
      <c r="J5" s="46"/>
      <c r="K5" s="1"/>
      <c r="L5" s="1"/>
      <c r="N5" s="46" t="s">
        <v>155</v>
      </c>
      <c r="O5" s="88">
        <v>2</v>
      </c>
    </row>
    <row r="6" spans="1:16" s="10" customFormat="1" ht="15" customHeight="1">
      <c r="A6" s="89" t="s">
        <v>210</v>
      </c>
      <c r="B6" s="62"/>
      <c r="C6" s="89"/>
      <c r="D6" s="4"/>
      <c r="E6" s="1"/>
      <c r="F6" s="1"/>
      <c r="G6" s="1"/>
      <c r="H6" s="1"/>
      <c r="I6" s="1"/>
      <c r="J6" s="1"/>
      <c r="K6" s="1"/>
      <c r="L6" s="1"/>
      <c r="M6" s="1"/>
      <c r="N6" s="46" t="s">
        <v>156</v>
      </c>
      <c r="O6" s="88">
        <v>2</v>
      </c>
      <c r="P6" s="4"/>
    </row>
    <row r="7" spans="1:16" s="7" customFormat="1" ht="25.5" customHeight="1">
      <c r="A7" s="104" t="s">
        <v>0</v>
      </c>
      <c r="B7" s="103" t="s">
        <v>10</v>
      </c>
      <c r="C7" s="105" t="s">
        <v>5</v>
      </c>
      <c r="D7" s="105" t="s">
        <v>6</v>
      </c>
      <c r="E7" s="104" t="s">
        <v>180</v>
      </c>
      <c r="F7" s="104" t="s">
        <v>181</v>
      </c>
      <c r="G7" s="6" t="s">
        <v>121</v>
      </c>
      <c r="H7" s="6" t="s">
        <v>31</v>
      </c>
      <c r="I7" s="6" t="s">
        <v>122</v>
      </c>
      <c r="J7" s="6" t="s">
        <v>1</v>
      </c>
      <c r="K7" s="95" t="s">
        <v>162</v>
      </c>
      <c r="L7" s="95" t="s">
        <v>163</v>
      </c>
      <c r="M7" s="6" t="s">
        <v>123</v>
      </c>
      <c r="N7" s="6" t="s">
        <v>11</v>
      </c>
      <c r="O7" s="103" t="s">
        <v>21</v>
      </c>
      <c r="P7" s="103" t="s">
        <v>23</v>
      </c>
    </row>
    <row r="8" spans="1:16" s="7" customFormat="1" ht="29.25" customHeight="1">
      <c r="A8" s="104"/>
      <c r="B8" s="104"/>
      <c r="C8" s="105"/>
      <c r="D8" s="105"/>
      <c r="E8" s="106"/>
      <c r="F8" s="104"/>
      <c r="G8" s="57">
        <v>0.05</v>
      </c>
      <c r="H8" s="57">
        <v>0.1</v>
      </c>
      <c r="I8" s="57">
        <v>0.2</v>
      </c>
      <c r="J8" s="57">
        <v>0.1</v>
      </c>
      <c r="K8" s="96">
        <v>0.27500000000000002</v>
      </c>
      <c r="L8" s="96">
        <v>0.27500000000000002</v>
      </c>
      <c r="M8" s="57">
        <v>0</v>
      </c>
      <c r="N8" s="57">
        <f>SUM(G8:M8)</f>
        <v>1</v>
      </c>
      <c r="O8" s="103"/>
      <c r="P8" s="103"/>
    </row>
    <row r="9" spans="1:16" ht="13.5">
      <c r="A9" s="8">
        <v>1</v>
      </c>
      <c r="B9" s="99">
        <v>142211195</v>
      </c>
      <c r="C9" s="100" t="s">
        <v>211</v>
      </c>
      <c r="D9" s="100" t="s">
        <v>212</v>
      </c>
      <c r="E9" s="99" t="s">
        <v>213</v>
      </c>
      <c r="F9" s="5" t="s">
        <v>231</v>
      </c>
      <c r="G9" s="99">
        <v>9</v>
      </c>
      <c r="H9" s="99">
        <v>7</v>
      </c>
      <c r="I9" s="99">
        <v>8</v>
      </c>
      <c r="J9" s="99">
        <v>8</v>
      </c>
      <c r="K9" s="99">
        <v>4</v>
      </c>
      <c r="L9" s="99">
        <v>4.9000000000000004</v>
      </c>
      <c r="M9" s="28">
        <f>IF(AND(ISNUMBER(K9)=TRUE,ISNUMBER(L9)=TRUE),TRUNC(SUM(K9:L9)/2,1),IF(ISNUMBER(K9)=FALSE,K9,L9))</f>
        <v>4.4000000000000004</v>
      </c>
      <c r="N9" s="28">
        <f>IF(OR($M9=0,$M9&lt;4),0,IF(OR($M9="HP",$M9="LP",$M9="V",$M9="DC"),0,ROUND(SUMPRODUCT($G$8:$M$8,G9:M9),1)))</f>
        <v>6</v>
      </c>
      <c r="O9" s="9" t="str">
        <f>VLOOKUP(N9,Read!$A$1:$B$96,2,0)</f>
        <v>Sáu</v>
      </c>
      <c r="P9" s="9"/>
    </row>
    <row r="10" spans="1:16" ht="13.5">
      <c r="A10" s="8">
        <v>2</v>
      </c>
      <c r="B10" s="99">
        <v>142211241</v>
      </c>
      <c r="C10" s="100" t="s">
        <v>214</v>
      </c>
      <c r="D10" s="100" t="s">
        <v>215</v>
      </c>
      <c r="E10" s="99" t="s">
        <v>213</v>
      </c>
      <c r="F10" s="5" t="s">
        <v>232</v>
      </c>
      <c r="G10" s="99">
        <v>8</v>
      </c>
      <c r="H10" s="99">
        <v>6.5</v>
      </c>
      <c r="I10" s="99">
        <v>5</v>
      </c>
      <c r="J10" s="99">
        <v>7</v>
      </c>
      <c r="K10" s="99">
        <v>4</v>
      </c>
      <c r="L10" s="99">
        <v>2.9</v>
      </c>
      <c r="M10" s="28">
        <f t="shared" ref="M10:M17" si="0">IF(AND(ISNUMBER(K10)=TRUE,ISNUMBER(L10)=TRUE),TRUNC(SUM(K10:L10)/2,1),IF(ISNUMBER(K10)=FALSE,K10,L10))</f>
        <v>3.4</v>
      </c>
      <c r="N10" s="28">
        <f t="shared" ref="N10:N17" si="1">IF(OR($M10=0,$M10&lt;4),0,IF(OR($M10="HP",$M10="LP",$M10="V",$M10="DC"),0,ROUND(SUMPRODUCT($G$8:$M$8,G10:M10),1)))</f>
        <v>0</v>
      </c>
      <c r="O10" s="9" t="str">
        <f>VLOOKUP(N10,Read!$A$1:$B$96,2,0)</f>
        <v>Không</v>
      </c>
      <c r="P10" s="9"/>
    </row>
    <row r="11" spans="1:16" ht="13.5">
      <c r="A11" s="8">
        <v>3</v>
      </c>
      <c r="B11" s="99">
        <v>171219015</v>
      </c>
      <c r="C11" s="100" t="s">
        <v>216</v>
      </c>
      <c r="D11" s="100" t="s">
        <v>217</v>
      </c>
      <c r="E11" s="99" t="s">
        <v>213</v>
      </c>
      <c r="F11" s="5" t="s">
        <v>233</v>
      </c>
      <c r="G11" s="99">
        <v>8</v>
      </c>
      <c r="H11" s="99">
        <v>8</v>
      </c>
      <c r="I11" s="99">
        <v>6.5</v>
      </c>
      <c r="J11" s="99">
        <v>7</v>
      </c>
      <c r="K11" s="99">
        <v>0</v>
      </c>
      <c r="L11" s="99">
        <v>0</v>
      </c>
      <c r="M11" s="28">
        <f t="shared" si="0"/>
        <v>0</v>
      </c>
      <c r="N11" s="28">
        <f t="shared" si="1"/>
        <v>0</v>
      </c>
      <c r="O11" s="9" t="str">
        <f>VLOOKUP(N11,Read!$A$1:$B$96,2,0)</f>
        <v>Không</v>
      </c>
      <c r="P11" s="9" t="s">
        <v>230</v>
      </c>
    </row>
    <row r="12" spans="1:16" ht="13.5">
      <c r="A12" s="8">
        <v>4</v>
      </c>
      <c r="B12" s="99">
        <v>171325963</v>
      </c>
      <c r="C12" s="100" t="s">
        <v>218</v>
      </c>
      <c r="D12" s="100" t="s">
        <v>219</v>
      </c>
      <c r="E12" s="99" t="s">
        <v>213</v>
      </c>
      <c r="F12" s="5" t="s">
        <v>234</v>
      </c>
      <c r="G12" s="99">
        <v>6</v>
      </c>
      <c r="H12" s="99">
        <v>5</v>
      </c>
      <c r="I12" s="99">
        <v>5</v>
      </c>
      <c r="J12" s="99">
        <v>5</v>
      </c>
      <c r="K12" s="99">
        <v>3</v>
      </c>
      <c r="L12" s="99">
        <v>4</v>
      </c>
      <c r="M12" s="28">
        <f t="shared" si="0"/>
        <v>3.5</v>
      </c>
      <c r="N12" s="28">
        <f t="shared" si="1"/>
        <v>0</v>
      </c>
      <c r="O12" s="9" t="str">
        <f>VLOOKUP(N12,Read!$A$1:$B$96,2,0)</f>
        <v>Không</v>
      </c>
      <c r="P12" s="9"/>
    </row>
    <row r="13" spans="1:16" ht="13.5">
      <c r="A13" s="8">
        <v>5</v>
      </c>
      <c r="B13" s="99">
        <v>171575495</v>
      </c>
      <c r="C13" s="100" t="s">
        <v>220</v>
      </c>
      <c r="D13" s="100" t="s">
        <v>221</v>
      </c>
      <c r="E13" s="99" t="s">
        <v>213</v>
      </c>
      <c r="F13" s="5" t="s">
        <v>235</v>
      </c>
      <c r="G13" s="99">
        <v>9</v>
      </c>
      <c r="H13" s="99">
        <v>8</v>
      </c>
      <c r="I13" s="99">
        <v>7</v>
      </c>
      <c r="J13" s="99">
        <v>7</v>
      </c>
      <c r="K13" s="99">
        <v>0</v>
      </c>
      <c r="L13" s="99">
        <v>0</v>
      </c>
      <c r="M13" s="28">
        <f t="shared" si="0"/>
        <v>0</v>
      </c>
      <c r="N13" s="28">
        <f t="shared" si="1"/>
        <v>0</v>
      </c>
      <c r="O13" s="9" t="str">
        <f>VLOOKUP(N13,Read!$A$1:$B$96,2,0)</f>
        <v>Không</v>
      </c>
      <c r="P13" s="9" t="s">
        <v>230</v>
      </c>
    </row>
    <row r="14" spans="1:16" ht="13.5">
      <c r="A14" s="8">
        <v>6</v>
      </c>
      <c r="B14" s="99">
        <v>178214812</v>
      </c>
      <c r="C14" s="100" t="s">
        <v>222</v>
      </c>
      <c r="D14" s="100" t="s">
        <v>223</v>
      </c>
      <c r="E14" s="99" t="s">
        <v>213</v>
      </c>
      <c r="F14" s="5" t="s">
        <v>236</v>
      </c>
      <c r="G14" s="99">
        <v>7</v>
      </c>
      <c r="H14" s="99">
        <v>6.5</v>
      </c>
      <c r="I14" s="99">
        <v>6.5</v>
      </c>
      <c r="J14" s="99">
        <v>6.5</v>
      </c>
      <c r="K14" s="99">
        <v>4.5</v>
      </c>
      <c r="L14" s="99">
        <v>2.2000000000000002</v>
      </c>
      <c r="M14" s="28">
        <f t="shared" si="0"/>
        <v>3.3</v>
      </c>
      <c r="N14" s="28">
        <f t="shared" si="1"/>
        <v>0</v>
      </c>
      <c r="O14" s="9" t="str">
        <f>VLOOKUP(N14,Read!$A$1:$B$96,2,0)</f>
        <v>Không</v>
      </c>
      <c r="P14" s="9"/>
    </row>
    <row r="15" spans="1:16" ht="13.5">
      <c r="A15" s="8">
        <v>7</v>
      </c>
      <c r="B15" s="99">
        <v>1811225804</v>
      </c>
      <c r="C15" s="100" t="s">
        <v>224</v>
      </c>
      <c r="D15" s="100" t="s">
        <v>225</v>
      </c>
      <c r="E15" s="99" t="s">
        <v>213</v>
      </c>
      <c r="F15" s="5" t="s">
        <v>237</v>
      </c>
      <c r="G15" s="99">
        <v>8.5</v>
      </c>
      <c r="H15" s="99">
        <v>8.5</v>
      </c>
      <c r="I15" s="99">
        <v>8.5</v>
      </c>
      <c r="J15" s="99">
        <v>8</v>
      </c>
      <c r="K15" s="99">
        <v>4</v>
      </c>
      <c r="L15" s="99">
        <v>6.2</v>
      </c>
      <c r="M15" s="28">
        <f t="shared" si="0"/>
        <v>5.0999999999999996</v>
      </c>
      <c r="N15" s="28">
        <f t="shared" si="1"/>
        <v>6.6</v>
      </c>
      <c r="O15" s="9" t="str">
        <f>VLOOKUP(N15,Read!$A$1:$B$96,2,0)</f>
        <v>Sáu Phẩy Sáu</v>
      </c>
      <c r="P15" s="9"/>
    </row>
    <row r="16" spans="1:16" ht="13.5">
      <c r="A16" s="8">
        <v>8</v>
      </c>
      <c r="B16" s="99">
        <v>1811616111</v>
      </c>
      <c r="C16" s="100" t="s">
        <v>226</v>
      </c>
      <c r="D16" s="100" t="s">
        <v>227</v>
      </c>
      <c r="E16" s="99" t="s">
        <v>213</v>
      </c>
      <c r="F16" s="5" t="s">
        <v>238</v>
      </c>
      <c r="G16" s="99">
        <v>9</v>
      </c>
      <c r="H16" s="99">
        <v>7</v>
      </c>
      <c r="I16" s="99">
        <v>7</v>
      </c>
      <c r="J16" s="99">
        <v>8</v>
      </c>
      <c r="K16" s="99">
        <v>4.5</v>
      </c>
      <c r="L16" s="99">
        <v>5.8</v>
      </c>
      <c r="M16" s="28">
        <f t="shared" si="0"/>
        <v>5.0999999999999996</v>
      </c>
      <c r="N16" s="28">
        <f t="shared" si="1"/>
        <v>6.2</v>
      </c>
      <c r="O16" s="9" t="str">
        <f>VLOOKUP(N16,Read!$A$1:$B$96,2,0)</f>
        <v>Sáu  Phẩy Hai</v>
      </c>
      <c r="P16" s="9"/>
    </row>
    <row r="17" spans="1:16" ht="13.5">
      <c r="A17" s="8">
        <v>9</v>
      </c>
      <c r="B17" s="99">
        <v>1811616592</v>
      </c>
      <c r="C17" s="100" t="s">
        <v>228</v>
      </c>
      <c r="D17" s="100" t="s">
        <v>229</v>
      </c>
      <c r="E17" s="99" t="s">
        <v>213</v>
      </c>
      <c r="F17" s="5" t="s">
        <v>238</v>
      </c>
      <c r="G17" s="99">
        <v>9</v>
      </c>
      <c r="H17" s="99">
        <v>8</v>
      </c>
      <c r="I17" s="99">
        <v>7</v>
      </c>
      <c r="J17" s="99">
        <v>9</v>
      </c>
      <c r="K17" s="99">
        <v>3</v>
      </c>
      <c r="L17" s="99">
        <v>2.9</v>
      </c>
      <c r="M17" s="28">
        <f t="shared" si="0"/>
        <v>2.9</v>
      </c>
      <c r="N17" s="28">
        <f t="shared" si="1"/>
        <v>0</v>
      </c>
      <c r="O17" s="9" t="str">
        <f>VLOOKUP(N17,Read!$A$1:$B$96,2,0)</f>
        <v>Không</v>
      </c>
      <c r="P17" s="9"/>
    </row>
  </sheetData>
  <autoFilter ref="A8:S17"/>
  <mergeCells count="12">
    <mergeCell ref="A1:C1"/>
    <mergeCell ref="A2:C2"/>
    <mergeCell ref="D1:O1"/>
    <mergeCell ref="D2:O2"/>
    <mergeCell ref="P7:P8"/>
    <mergeCell ref="A7:A8"/>
    <mergeCell ref="B7:B8"/>
    <mergeCell ref="C7:C8"/>
    <mergeCell ref="D7:D8"/>
    <mergeCell ref="F7:F8"/>
    <mergeCell ref="E7:E8"/>
    <mergeCell ref="O7:O8"/>
  </mergeCells>
  <phoneticPr fontId="0" type="noConversion"/>
  <conditionalFormatting sqref="N9:N17">
    <cfRule type="cellIs" dxfId="9" priority="3" stopIfTrue="1" operator="lessThan">
      <formula>4</formula>
    </cfRule>
  </conditionalFormatting>
  <conditionalFormatting sqref="G9:J17">
    <cfRule type="cellIs" dxfId="8" priority="2" stopIfTrue="1" operator="equal">
      <formula>"V"</formula>
    </cfRule>
  </conditionalFormatting>
  <conditionalFormatting sqref="K9:L17">
    <cfRule type="cellIs" dxfId="7" priority="1" stopIfTrue="1" operator="equal">
      <formula>"v"</formula>
    </cfRule>
  </conditionalFormatting>
  <printOptions horizontalCentered="1"/>
  <pageMargins left="0" right="0" top="0.25" bottom="0.25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V3642"/>
  <sheetViews>
    <sheetView tabSelected="1" zoomScale="110" zoomScaleNormal="110" workbookViewId="0">
      <pane xSplit="7" ySplit="9" topLeftCell="H10" activePane="bottomRight" state="frozen"/>
      <selection activeCell="B1" sqref="B1"/>
      <selection pane="topRight" activeCell="I1" sqref="I1"/>
      <selection pane="bottomLeft" activeCell="B10" sqref="B10"/>
      <selection pane="bottomRight" activeCell="P23" sqref="P23"/>
    </sheetView>
  </sheetViews>
  <sheetFormatPr defaultRowHeight="12"/>
  <cols>
    <col min="1" max="1" width="5.7109375" style="11" hidden="1" customWidth="1"/>
    <col min="2" max="2" width="4.28515625" style="11" customWidth="1"/>
    <col min="3" max="3" width="9" style="17" customWidth="1"/>
    <col min="4" max="4" width="13.7109375" style="19" customWidth="1"/>
    <col min="5" max="5" width="6" style="18" customWidth="1"/>
    <col min="6" max="6" width="9.85546875" style="12" customWidth="1"/>
    <col min="7" max="7" width="9.42578125" style="12" customWidth="1"/>
    <col min="8" max="8" width="3.140625" style="12" customWidth="1"/>
    <col min="9" max="10" width="3.5703125" style="12" customWidth="1"/>
    <col min="11" max="11" width="3.85546875" style="12" customWidth="1"/>
    <col min="12" max="12" width="4" style="12" customWidth="1"/>
    <col min="13" max="13" width="4.28515625" style="12" customWidth="1"/>
    <col min="14" max="14" width="3.85546875" style="17" customWidth="1"/>
    <col min="15" max="15" width="3.7109375" style="17" customWidth="1"/>
    <col min="16" max="16" width="11.5703125" style="27" customWidth="1"/>
    <col min="17" max="17" width="8.7109375" style="31" customWidth="1"/>
    <col min="18" max="19" width="9.140625" style="11" customWidth="1"/>
    <col min="20" max="16384" width="9.140625" style="11"/>
  </cols>
  <sheetData>
    <row r="1" spans="1:22">
      <c r="B1" s="140" t="s">
        <v>22</v>
      </c>
      <c r="C1" s="140"/>
      <c r="D1" s="140"/>
      <c r="E1" s="107" t="str">
        <f>DSSV!D1</f>
        <v>BẢNG ĐIỂM ĐÁNH GIÁ KẾT QUẢ HỌC TẬP  NĂM HỌC: 2014- 2015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U1" s="11" t="s">
        <v>182</v>
      </c>
      <c r="V1" s="11" t="s">
        <v>183</v>
      </c>
    </row>
    <row r="2" spans="1:22">
      <c r="B2" s="107" t="s">
        <v>166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U2" s="11" t="s">
        <v>184</v>
      </c>
      <c r="V2" s="11" t="s">
        <v>185</v>
      </c>
    </row>
    <row r="3" spans="1:22" s="51" customFormat="1" ht="14.25" customHeight="1">
      <c r="C3" s="54"/>
      <c r="D3" s="54"/>
      <c r="E3" s="143" t="str">
        <f>"MÔN:    "&amp;DSSV!G3</f>
        <v>MÔN:    ANH NGỮ TRUNG CẤP 1</v>
      </c>
      <c r="F3" s="143"/>
      <c r="G3" s="143"/>
      <c r="H3" s="143"/>
      <c r="I3" s="143"/>
      <c r="J3" s="143"/>
      <c r="K3" s="143"/>
      <c r="L3" s="143"/>
      <c r="M3" s="143"/>
      <c r="N3" s="143"/>
      <c r="O3" s="53" t="str">
        <f xml:space="preserve"> DSSV!N3&amp;"  "&amp;DSSV!O3</f>
        <v>SỐ TÍN CHỈ:  2</v>
      </c>
      <c r="P3" s="53"/>
      <c r="Q3" s="53"/>
      <c r="U3" s="51" t="s">
        <v>186</v>
      </c>
      <c r="V3" s="11" t="s">
        <v>185</v>
      </c>
    </row>
    <row r="4" spans="1:22" s="25" customFormat="1" ht="14.25" customHeight="1">
      <c r="B4" s="53"/>
      <c r="C4" s="53"/>
      <c r="D4" s="53"/>
      <c r="E4" s="107" t="str">
        <f>"MÃ MÔN: "&amp;DSSV!G5</f>
        <v>MÃ MÔN: ENG201</v>
      </c>
      <c r="F4" s="107"/>
      <c r="G4" s="107"/>
      <c r="H4" s="107"/>
      <c r="I4" s="107"/>
      <c r="J4" s="107"/>
      <c r="K4" s="107"/>
      <c r="L4" s="107"/>
      <c r="M4" s="107"/>
      <c r="N4" s="107"/>
      <c r="O4" s="53" t="str">
        <f>"HỌC KỲ : " &amp; DSSV!O5</f>
        <v>HỌC KỲ : 2</v>
      </c>
      <c r="P4" s="53"/>
      <c r="Q4" s="53"/>
      <c r="U4" s="25" t="s">
        <v>187</v>
      </c>
      <c r="V4" s="25" t="s">
        <v>188</v>
      </c>
    </row>
    <row r="5" spans="1:22" s="25" customFormat="1" ht="15" customHeight="1">
      <c r="B5" s="53" t="str">
        <f xml:space="preserve"> DSSV!A6</f>
        <v>Thời gian :  07/07/2015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 t="str">
        <f xml:space="preserve"> "LẦN THI : "&amp;DSSV!O6</f>
        <v>LẦN THI : 2</v>
      </c>
      <c r="P5" s="53"/>
      <c r="Q5" s="53"/>
      <c r="U5" s="25" t="s">
        <v>189</v>
      </c>
      <c r="V5" s="25" t="s">
        <v>188</v>
      </c>
    </row>
    <row r="6" spans="1:22" s="12" customFormat="1" ht="12.75" hidden="1">
      <c r="B6" s="2">
        <v>1</v>
      </c>
      <c r="C6" s="2">
        <v>2</v>
      </c>
      <c r="D6" s="2">
        <v>3</v>
      </c>
      <c r="E6" s="1">
        <v>4</v>
      </c>
      <c r="F6" s="46">
        <v>5</v>
      </c>
      <c r="G6" s="46">
        <v>6</v>
      </c>
      <c r="H6" s="45">
        <v>7</v>
      </c>
      <c r="I6" s="1">
        <v>8</v>
      </c>
      <c r="J6" s="5">
        <v>9</v>
      </c>
      <c r="K6" s="1">
        <v>10</v>
      </c>
      <c r="L6" s="1">
        <v>11</v>
      </c>
      <c r="M6" s="1">
        <v>12</v>
      </c>
      <c r="N6" s="1">
        <v>13</v>
      </c>
      <c r="O6" s="46">
        <v>14</v>
      </c>
      <c r="P6" s="1">
        <v>15</v>
      </c>
      <c r="Q6" s="4">
        <v>16</v>
      </c>
      <c r="U6" s="12" t="s">
        <v>189</v>
      </c>
      <c r="V6" s="25" t="s">
        <v>188</v>
      </c>
    </row>
    <row r="7" spans="1:22" s="25" customFormat="1" ht="15" customHeight="1">
      <c r="B7" s="141" t="s">
        <v>0</v>
      </c>
      <c r="C7" s="126" t="s">
        <v>10</v>
      </c>
      <c r="D7" s="131" t="s">
        <v>5</v>
      </c>
      <c r="E7" s="133" t="s">
        <v>6</v>
      </c>
      <c r="F7" s="126" t="s">
        <v>180</v>
      </c>
      <c r="G7" s="126" t="s">
        <v>181</v>
      </c>
      <c r="H7" s="112" t="s">
        <v>164</v>
      </c>
      <c r="I7" s="113"/>
      <c r="J7" s="113"/>
      <c r="K7" s="113"/>
      <c r="L7" s="113"/>
      <c r="M7" s="113"/>
      <c r="N7" s="124"/>
      <c r="O7" s="135" t="s">
        <v>11</v>
      </c>
      <c r="P7" s="136"/>
      <c r="Q7" s="139" t="s">
        <v>23</v>
      </c>
      <c r="U7" s="25" t="s">
        <v>190</v>
      </c>
      <c r="V7" s="25" t="s">
        <v>188</v>
      </c>
    </row>
    <row r="8" spans="1:22" s="14" customFormat="1" ht="15" customHeight="1">
      <c r="A8" s="125" t="s">
        <v>0</v>
      </c>
      <c r="B8" s="142"/>
      <c r="C8" s="127"/>
      <c r="D8" s="132"/>
      <c r="E8" s="134"/>
      <c r="F8" s="127"/>
      <c r="G8" s="127"/>
      <c r="H8" s="13" t="s">
        <v>121</v>
      </c>
      <c r="I8" s="13" t="s">
        <v>31</v>
      </c>
      <c r="J8" s="13" t="s">
        <v>122</v>
      </c>
      <c r="K8" s="13" t="s">
        <v>1</v>
      </c>
      <c r="L8" s="122" t="s">
        <v>162</v>
      </c>
      <c r="M8" s="122" t="s">
        <v>163</v>
      </c>
      <c r="N8" s="13" t="s">
        <v>123</v>
      </c>
      <c r="O8" s="137"/>
      <c r="P8" s="138"/>
      <c r="Q8" s="139"/>
      <c r="U8" s="14" t="s">
        <v>191</v>
      </c>
      <c r="V8" s="14" t="s">
        <v>192</v>
      </c>
    </row>
    <row r="9" spans="1:22" s="14" customFormat="1" ht="15" customHeight="1">
      <c r="A9" s="125"/>
      <c r="B9" s="142"/>
      <c r="C9" s="127"/>
      <c r="D9" s="132"/>
      <c r="E9" s="134"/>
      <c r="F9" s="127"/>
      <c r="G9" s="127"/>
      <c r="H9" s="90">
        <v>0.05</v>
      </c>
      <c r="I9" s="90">
        <f>DSSV!H8</f>
        <v>0.1</v>
      </c>
      <c r="J9" s="90">
        <v>0.2</v>
      </c>
      <c r="K9" s="90">
        <f>DSSV!J8</f>
        <v>0.1</v>
      </c>
      <c r="L9" s="123"/>
      <c r="M9" s="123"/>
      <c r="N9" s="90">
        <v>0.55000000000000004</v>
      </c>
      <c r="O9" s="60" t="s">
        <v>8</v>
      </c>
      <c r="P9" s="61" t="s">
        <v>13</v>
      </c>
      <c r="Q9" s="122"/>
      <c r="U9" s="14" t="s">
        <v>193</v>
      </c>
      <c r="V9" s="14" t="s">
        <v>192</v>
      </c>
    </row>
    <row r="10" spans="1:22" s="16" customFormat="1" ht="18" customHeight="1">
      <c r="A10" s="15">
        <v>1</v>
      </c>
      <c r="B10" s="63">
        <f>--SUBTOTAL(2,C$7:C10)</f>
        <v>1</v>
      </c>
      <c r="C10" s="64">
        <f>IF(ISNA(VLOOKUP($A10,DSSV!$A$9:$P$63848,IN_DTK!C$6,0))=FALSE,VLOOKUP($A10,DSSV!$A$9:$P$63848,IN_DTK!C$6,0),"")</f>
        <v>142211195</v>
      </c>
      <c r="D10" s="75" t="str">
        <f>IF(ISNA(VLOOKUP($A10,DSSV!$A$9:$P$63848,IN_DTK!D$6,0))=FALSE,VLOOKUP($A10,DSSV!$A$9:$P$63848,IN_DTK!D$6,0),"")</f>
        <v>Huỳnh Khắc</v>
      </c>
      <c r="E10" s="73" t="str">
        <f>IF(ISNA(VLOOKUP($A10,DSSV!$A$9:$P$63848,IN_DTK!E$6,0))=FALSE,VLOOKUP($A10,DSSV!$A$9:$P$63848,IN_DTK!E$6,0),"")</f>
        <v>Dân</v>
      </c>
      <c r="F10" s="97" t="str">
        <f>IF(ISNA(VLOOKUP($A10,DSSV!$A$9:$P$63848,IN_DTK!F$6,0))=FALSE,VLOOKUP($A10,DSSV!$A$9:$P$63848,IN_DTK!F$6,0),"")</f>
        <v>ENG 201 B</v>
      </c>
      <c r="G10" s="97" t="str">
        <f>IF(ISNA(VLOOKUP($A10,DSSV!$A$9:$P$63848,IN_DTK!G$6,0))=FALSE,VLOOKUP($A10,DSSV!$A$9:$P$63848,IN_DTK!G$6,0),"")</f>
        <v>K15XDD3</v>
      </c>
      <c r="H10" s="63">
        <f>IF(ISNA(VLOOKUP($A10,DSSV!$A$9:$P$63848,IN_DTK!H$6,0))=FALSE,IF(H$9&lt;&gt;0,VLOOKUP($A10,DSSV!$A$9:$P$63848,IN_DTK!H$6,0),""),"")</f>
        <v>9</v>
      </c>
      <c r="I10" s="63">
        <f>IF(ISNA(VLOOKUP($A10,DSSV!$A$9:$P$63848,IN_DTK!I$6,0))=FALSE,IF(I$9&lt;&gt;0,VLOOKUP($A10,DSSV!$A$9:$P$63848,IN_DTK!I$6,0),""),"")</f>
        <v>7</v>
      </c>
      <c r="J10" s="63">
        <f>IF(ISNA(VLOOKUP($A10,DSSV!$A$9:$P$63848,IN_DTK!J$6,0))=FALSE,IF(J$9&lt;&gt;0,VLOOKUP($A10,DSSV!$A$9:$P$63848,IN_DTK!J$6,0),""),"")</f>
        <v>8</v>
      </c>
      <c r="K10" s="63">
        <f>IF(ISNA(VLOOKUP($A10,DSSV!$A$9:$P$63848,IN_DTK!K$6,0))=FALSE,IF(K$9&lt;&gt;0,VLOOKUP($A10,DSSV!$A$9:$P$63848,IN_DTK!K$6,0),""),"")</f>
        <v>8</v>
      </c>
      <c r="L10" s="63">
        <f>IF(ISNA(VLOOKUP($A10,DSSV!$A$9:$P$63848,IN_DTK!L$6,0))=FALSE,VLOOKUP($A10,DSSV!$A$9:$P$63848,IN_DTK!L$6,0),"")</f>
        <v>4</v>
      </c>
      <c r="M10" s="63">
        <f>IF(ISNA(VLOOKUP($A10,DSSV!$A$9:$P$63848,IN_DTK!M$6,0))=FALSE,VLOOKUP($A10,DSSV!$A$9:$P$63848,IN_DTK!M$6,0),"")</f>
        <v>4.9000000000000004</v>
      </c>
      <c r="N10" s="63">
        <f>IF(ISNA(VLOOKUP($A10,DSSV!$A$9:$P$63848,IN_DTK!N$6,0))=FALSE,IF(N$9&lt;&gt;0,VLOOKUP($A10,DSSV!$A$9:$P$63848,IN_DTK!N$6,0),""),"")</f>
        <v>4.4000000000000004</v>
      </c>
      <c r="O10" s="65">
        <f>IF(ISNA(VLOOKUP($A10,DSSV!$A$9:$P$63848,IN_DTK!O$6,0))=FALSE,VLOOKUP($A10,DSSV!$A$9:$P$63848,IN_DTK!O$6,0),"")</f>
        <v>6</v>
      </c>
      <c r="P10" s="66" t="str">
        <f>IF(ISNA(VLOOKUP($A10,DSSV!$A$9:$P$63848,IN_DTK!P$6,0))=FALSE,VLOOKUP($A10,DSSV!$A$9:$P$63848,IN_DTK!P$6,0),"")</f>
        <v>Sáu</v>
      </c>
      <c r="Q10" s="67">
        <f>IF(ISNA(VLOOKUP($A10,DSSV!$A$9:$P$63848,IN_DTK!Q$6,0))=FALSE,VLOOKUP($A10,DSSV!$A$9:$P$63848,IN_DTK!Q$6,0),"")</f>
        <v>0</v>
      </c>
      <c r="R10" s="16" t="str">
        <f>MID(G10,4,3)</f>
        <v>XDD</v>
      </c>
      <c r="S10" s="16" t="e">
        <f>VLOOKUP(R10,U:V,2,0)</f>
        <v>#N/A</v>
      </c>
      <c r="U10" s="16" t="s">
        <v>194</v>
      </c>
      <c r="V10" s="14" t="s">
        <v>192</v>
      </c>
    </row>
    <row r="11" spans="1:22" s="16" customFormat="1" ht="18" customHeight="1">
      <c r="A11" s="15">
        <v>2</v>
      </c>
      <c r="B11" s="68">
        <f>--SUBTOTAL(2,C$7:C11)</f>
        <v>2</v>
      </c>
      <c r="C11" s="69">
        <f>IF(ISNA(VLOOKUP($A11,DSSV!$A$9:$P$63848,IN_DTK!C$6,0))=FALSE,VLOOKUP($A11,DSSV!$A$9:$P$63848,IN_DTK!C$6,0),"")</f>
        <v>142211241</v>
      </c>
      <c r="D11" s="76" t="str">
        <f>IF(ISNA(VLOOKUP($A11,DSSV!$A$9:$P$63848,IN_DTK!D$6,0))=FALSE,VLOOKUP($A11,DSSV!$A$9:$P$63848,IN_DTK!D$6,0),"")</f>
        <v>Hồ Chí</v>
      </c>
      <c r="E11" s="74" t="str">
        <f>IF(ISNA(VLOOKUP($A11,DSSV!$A$9:$P$63848,IN_DTK!E$6,0))=FALSE,VLOOKUP($A11,DSSV!$A$9:$P$63848,IN_DTK!E$6,0),"")</f>
        <v>Nam</v>
      </c>
      <c r="F11" s="98" t="str">
        <f>IF(ISNA(VLOOKUP($A11,DSSV!$A$9:$P$63848,IN_DTK!F$6,0))=FALSE,VLOOKUP($A11,DSSV!$A$9:$P$63848,IN_DTK!F$6,0),"")</f>
        <v>ENG 201 B</v>
      </c>
      <c r="G11" s="98" t="str">
        <f>IF(ISNA(VLOOKUP($A11,DSSV!$A$9:$P$63848,IN_DTK!G$6,0))=FALSE,VLOOKUP($A11,DSSV!$A$9:$P$63848,IN_DTK!G$6,0),"")</f>
        <v>K16XDD3</v>
      </c>
      <c r="H11" s="68">
        <f>IF(ISNA(VLOOKUP($A11,DSSV!$A$9:$P$63848,IN_DTK!H$6,0))=FALSE,IF(H$9&lt;&gt;0,VLOOKUP($A11,DSSV!$A$9:$P$63848,IN_DTK!H$6,0),""),"")</f>
        <v>8</v>
      </c>
      <c r="I11" s="68">
        <f>IF(ISNA(VLOOKUP($A11,DSSV!$A$9:$P$63848,IN_DTK!I$6,0))=FALSE,IF(I$9&lt;&gt;0,VLOOKUP($A11,DSSV!$A$9:$P$63848,IN_DTK!I$6,0),""),"")</f>
        <v>6.5</v>
      </c>
      <c r="J11" s="68">
        <f>IF(ISNA(VLOOKUP($A11,DSSV!$A$9:$P$63848,IN_DTK!J$6,0))=FALSE,IF(J$9&lt;&gt;0,VLOOKUP($A11,DSSV!$A$9:$P$63848,IN_DTK!J$6,0),""),"")</f>
        <v>5</v>
      </c>
      <c r="K11" s="68">
        <f>IF(ISNA(VLOOKUP($A11,DSSV!$A$9:$P$63848,IN_DTK!K$6,0))=FALSE,IF(K$9&lt;&gt;0,VLOOKUP($A11,DSSV!$A$9:$P$63848,IN_DTK!K$6,0),""),"")</f>
        <v>7</v>
      </c>
      <c r="L11" s="68">
        <f>IF(ISNA(VLOOKUP($A11,DSSV!$A$9:$P$63848,IN_DTK!L$6,0))=FALSE,VLOOKUP($A11,DSSV!$A$9:$P$63848,IN_DTK!L$6,0),"")</f>
        <v>4</v>
      </c>
      <c r="M11" s="68">
        <f>IF(ISNA(VLOOKUP($A11,DSSV!$A$9:$P$63848,IN_DTK!M$6,0))=FALSE,VLOOKUP($A11,DSSV!$A$9:$P$63848,IN_DTK!M$6,0),"")</f>
        <v>2.9</v>
      </c>
      <c r="N11" s="68">
        <f>IF(ISNA(VLOOKUP($A11,DSSV!$A$9:$P$63848,IN_DTK!N$6,0))=FALSE,IF(N$9&lt;&gt;0,VLOOKUP($A11,DSSV!$A$9:$P$63848,IN_DTK!N$6,0),""),"")</f>
        <v>3.4</v>
      </c>
      <c r="O11" s="70">
        <f>IF(ISNA(VLOOKUP($A11,DSSV!$A$9:$P$63848,IN_DTK!O$6,0))=FALSE,VLOOKUP($A11,DSSV!$A$9:$P$63848,IN_DTK!O$6,0),"")</f>
        <v>0</v>
      </c>
      <c r="P11" s="71" t="str">
        <f>IF(ISNA(VLOOKUP($A11,DSSV!$A$9:$P$63848,IN_DTK!P$6,0))=FALSE,VLOOKUP($A11,DSSV!$A$9:$P$63848,IN_DTK!P$6,0),"")</f>
        <v>Không</v>
      </c>
      <c r="Q11" s="72">
        <f>IF(ISNA(VLOOKUP($A11,DSSV!$A$9:$P$63848,IN_DTK!Q$6,0))=FALSE,VLOOKUP($A11,DSSV!$A$9:$P$63848,IN_DTK!Q$6,0),"")</f>
        <v>0</v>
      </c>
      <c r="R11" s="16" t="str">
        <f t="shared" ref="R11:R18" si="0">MID(G11,4,3)</f>
        <v>XDD</v>
      </c>
      <c r="S11" s="16" t="e">
        <f>VLOOKUP(R11,U:V,2,0)</f>
        <v>#N/A</v>
      </c>
      <c r="U11" s="16" t="s">
        <v>196</v>
      </c>
      <c r="V11" s="16" t="s">
        <v>195</v>
      </c>
    </row>
    <row r="12" spans="1:22" s="16" customFormat="1" ht="18" hidden="1" customHeight="1">
      <c r="A12" s="15">
        <v>3</v>
      </c>
      <c r="B12" s="68">
        <f>--SUBTOTAL(2,C$7:C12)</f>
        <v>2</v>
      </c>
      <c r="C12" s="69">
        <f>IF(ISNA(VLOOKUP($A12,DSSV!$A$9:$P$63848,IN_DTK!C$6,0))=FALSE,VLOOKUP($A12,DSSV!$A$9:$P$63848,IN_DTK!C$6,0),"")</f>
        <v>171219015</v>
      </c>
      <c r="D12" s="76" t="str">
        <f>IF(ISNA(VLOOKUP($A12,DSSV!$A$9:$P$63848,IN_DTK!D$6,0))=FALSE,VLOOKUP($A12,DSSV!$A$9:$P$63848,IN_DTK!D$6,0),"")</f>
        <v>Đặng Ngọc</v>
      </c>
      <c r="E12" s="74" t="str">
        <f>IF(ISNA(VLOOKUP($A12,DSSV!$A$9:$P$63848,IN_DTK!E$6,0))=FALSE,VLOOKUP($A12,DSSV!$A$9:$P$63848,IN_DTK!E$6,0),"")</f>
        <v>Kin</v>
      </c>
      <c r="F12" s="98" t="str">
        <f>IF(ISNA(VLOOKUP($A12,DSSV!$A$9:$P$63848,IN_DTK!F$6,0))=FALSE,VLOOKUP($A12,DSSV!$A$9:$P$63848,IN_DTK!F$6,0),"")</f>
        <v>ENG 201 B</v>
      </c>
      <c r="G12" s="98" t="str">
        <f>IF(ISNA(VLOOKUP($A12,DSSV!$A$9:$P$63848,IN_DTK!G$6,0))=FALSE,VLOOKUP($A12,DSSV!$A$9:$P$63848,IN_DTK!G$6,0),"")</f>
        <v>K17XCD4</v>
      </c>
      <c r="H12" s="68">
        <f>IF(ISNA(VLOOKUP($A12,DSSV!$A$9:$P$63848,IN_DTK!H$6,0))=FALSE,IF(H$9&lt;&gt;0,VLOOKUP($A12,DSSV!$A$9:$P$63848,IN_DTK!H$6,0),""),"")</f>
        <v>8</v>
      </c>
      <c r="I12" s="68">
        <f>IF(ISNA(VLOOKUP($A12,DSSV!$A$9:$P$63848,IN_DTK!I$6,0))=FALSE,IF(I$9&lt;&gt;0,VLOOKUP($A12,DSSV!$A$9:$P$63848,IN_DTK!I$6,0),""),"")</f>
        <v>8</v>
      </c>
      <c r="J12" s="68">
        <f>IF(ISNA(VLOOKUP($A12,DSSV!$A$9:$P$63848,IN_DTK!J$6,0))=FALSE,IF(J$9&lt;&gt;0,VLOOKUP($A12,DSSV!$A$9:$P$63848,IN_DTK!J$6,0),""),"")</f>
        <v>6.5</v>
      </c>
      <c r="K12" s="68">
        <f>IF(ISNA(VLOOKUP($A12,DSSV!$A$9:$P$63848,IN_DTK!K$6,0))=FALSE,IF(K$9&lt;&gt;0,VLOOKUP($A12,DSSV!$A$9:$P$63848,IN_DTK!K$6,0),""),"")</f>
        <v>7</v>
      </c>
      <c r="L12" s="68">
        <f>IF(ISNA(VLOOKUP($A12,DSSV!$A$9:$P$63848,IN_DTK!L$6,0))=FALSE,VLOOKUP($A12,DSSV!$A$9:$P$63848,IN_DTK!L$6,0),"")</f>
        <v>0</v>
      </c>
      <c r="M12" s="68">
        <f>IF(ISNA(VLOOKUP($A12,DSSV!$A$9:$P$63848,IN_DTK!M$6,0))=FALSE,VLOOKUP($A12,DSSV!$A$9:$P$63848,IN_DTK!M$6,0),"")</f>
        <v>0</v>
      </c>
      <c r="N12" s="68">
        <f>IF(ISNA(VLOOKUP($A12,DSSV!$A$9:$P$63848,IN_DTK!N$6,0))=FALSE,IF(N$9&lt;&gt;0,VLOOKUP($A12,DSSV!$A$9:$P$63848,IN_DTK!N$6,0),""),"")</f>
        <v>0</v>
      </c>
      <c r="O12" s="70">
        <f>IF(ISNA(VLOOKUP($A12,DSSV!$A$9:$P$63848,IN_DTK!O$6,0))=FALSE,VLOOKUP($A12,DSSV!$A$9:$P$63848,IN_DTK!O$6,0),"")</f>
        <v>0</v>
      </c>
      <c r="P12" s="71" t="str">
        <f>IF(ISNA(VLOOKUP($A12,DSSV!$A$9:$P$63848,IN_DTK!P$6,0))=FALSE,VLOOKUP($A12,DSSV!$A$9:$P$63848,IN_DTK!P$6,0),"")</f>
        <v>Không</v>
      </c>
      <c r="Q12" s="72" t="str">
        <f>IF(ISNA(VLOOKUP($A12,DSSV!$A$9:$P$63848,IN_DTK!Q$6,0))=FALSE,VLOOKUP($A12,DSSV!$A$9:$P$63848,IN_DTK!Q$6,0),"")</f>
        <v>LP</v>
      </c>
      <c r="R12" s="16" t="str">
        <f t="shared" si="0"/>
        <v>XCD</v>
      </c>
      <c r="S12" s="16" t="e">
        <f>VLOOKUP(R12,U:V,2,0)</f>
        <v>#N/A</v>
      </c>
      <c r="U12" s="16" t="s">
        <v>197</v>
      </c>
      <c r="V12" s="16" t="s">
        <v>195</v>
      </c>
    </row>
    <row r="13" spans="1:22" s="16" customFormat="1" ht="18" hidden="1" customHeight="1">
      <c r="A13" s="15">
        <v>4</v>
      </c>
      <c r="B13" s="68">
        <f>--SUBTOTAL(2,C$7:C13)</f>
        <v>2</v>
      </c>
      <c r="C13" s="69">
        <f>IF(ISNA(VLOOKUP($A13,DSSV!$A$9:$P$63848,IN_DTK!C$6,0))=FALSE,VLOOKUP($A13,DSSV!$A$9:$P$63848,IN_DTK!C$6,0),"")</f>
        <v>171325963</v>
      </c>
      <c r="D13" s="76" t="str">
        <f>IF(ISNA(VLOOKUP($A13,DSSV!$A$9:$P$63848,IN_DTK!D$6,0))=FALSE,VLOOKUP($A13,DSSV!$A$9:$P$63848,IN_DTK!D$6,0),"")</f>
        <v>Nguyễn Thị Thanh</v>
      </c>
      <c r="E13" s="74" t="str">
        <f>IF(ISNA(VLOOKUP($A13,DSSV!$A$9:$P$63848,IN_DTK!E$6,0))=FALSE,VLOOKUP($A13,DSSV!$A$9:$P$63848,IN_DTK!E$6,0),"")</f>
        <v>Huyền</v>
      </c>
      <c r="F13" s="98" t="str">
        <f>IF(ISNA(VLOOKUP($A13,DSSV!$A$9:$P$63848,IN_DTK!F$6,0))=FALSE,VLOOKUP($A13,DSSV!$A$9:$P$63848,IN_DTK!F$6,0),"")</f>
        <v>ENG 201 B</v>
      </c>
      <c r="G13" s="98" t="str">
        <f>IF(ISNA(VLOOKUP($A13,DSSV!$A$9:$P$63848,IN_DTK!G$6,0))=FALSE,VLOOKUP($A13,DSSV!$A$9:$P$63848,IN_DTK!G$6,0),"")</f>
        <v>K18KCD</v>
      </c>
      <c r="H13" s="68">
        <f>IF(ISNA(VLOOKUP($A13,DSSV!$A$9:$P$63848,IN_DTK!H$6,0))=FALSE,IF(H$9&lt;&gt;0,VLOOKUP($A13,DSSV!$A$9:$P$63848,IN_DTK!H$6,0),""),"")</f>
        <v>6</v>
      </c>
      <c r="I13" s="68">
        <f>IF(ISNA(VLOOKUP($A13,DSSV!$A$9:$P$63848,IN_DTK!I$6,0))=FALSE,IF(I$9&lt;&gt;0,VLOOKUP($A13,DSSV!$A$9:$P$63848,IN_DTK!I$6,0),""),"")</f>
        <v>5</v>
      </c>
      <c r="J13" s="68">
        <f>IF(ISNA(VLOOKUP($A13,DSSV!$A$9:$P$63848,IN_DTK!J$6,0))=FALSE,IF(J$9&lt;&gt;0,VLOOKUP($A13,DSSV!$A$9:$P$63848,IN_DTK!J$6,0),""),"")</f>
        <v>5</v>
      </c>
      <c r="K13" s="68">
        <f>IF(ISNA(VLOOKUP($A13,DSSV!$A$9:$P$63848,IN_DTK!K$6,0))=FALSE,IF(K$9&lt;&gt;0,VLOOKUP($A13,DSSV!$A$9:$P$63848,IN_DTK!K$6,0),""),"")</f>
        <v>5</v>
      </c>
      <c r="L13" s="68">
        <f>IF(ISNA(VLOOKUP($A13,DSSV!$A$9:$P$63848,IN_DTK!L$6,0))=FALSE,VLOOKUP($A13,DSSV!$A$9:$P$63848,IN_DTK!L$6,0),"")</f>
        <v>3</v>
      </c>
      <c r="M13" s="68">
        <f>IF(ISNA(VLOOKUP($A13,DSSV!$A$9:$P$63848,IN_DTK!M$6,0))=FALSE,VLOOKUP($A13,DSSV!$A$9:$P$63848,IN_DTK!M$6,0),"")</f>
        <v>4</v>
      </c>
      <c r="N13" s="68">
        <f>IF(ISNA(VLOOKUP($A13,DSSV!$A$9:$P$63848,IN_DTK!N$6,0))=FALSE,IF(N$9&lt;&gt;0,VLOOKUP($A13,DSSV!$A$9:$P$63848,IN_DTK!N$6,0),""),"")</f>
        <v>3.5</v>
      </c>
      <c r="O13" s="70">
        <f>IF(ISNA(VLOOKUP($A13,DSSV!$A$9:$P$63848,IN_DTK!O$6,0))=FALSE,VLOOKUP($A13,DSSV!$A$9:$P$63848,IN_DTK!O$6,0),"")</f>
        <v>0</v>
      </c>
      <c r="P13" s="71" t="str">
        <f>IF(ISNA(VLOOKUP($A13,DSSV!$A$9:$P$63848,IN_DTK!P$6,0))=FALSE,VLOOKUP($A13,DSSV!$A$9:$P$63848,IN_DTK!P$6,0),"")</f>
        <v>Không</v>
      </c>
      <c r="Q13" s="72">
        <f>IF(ISNA(VLOOKUP($A13,DSSV!$A$9:$P$63848,IN_DTK!Q$6,0))=FALSE,VLOOKUP($A13,DSSV!$A$9:$P$63848,IN_DTK!Q$6,0),"")</f>
        <v>0</v>
      </c>
      <c r="R13" s="16" t="str">
        <f t="shared" si="0"/>
        <v>KCD</v>
      </c>
      <c r="S13" s="16" t="str">
        <f>VLOOKUP(R13,U:V,2,0)</f>
        <v>kt</v>
      </c>
      <c r="U13" s="16" t="s">
        <v>198</v>
      </c>
      <c r="V13" s="16" t="s">
        <v>195</v>
      </c>
    </row>
    <row r="14" spans="1:22" s="16" customFormat="1" ht="20.25" hidden="1" customHeight="1">
      <c r="A14" s="15">
        <v>5</v>
      </c>
      <c r="B14" s="68">
        <f>--SUBTOTAL(2,C$7:C14)</f>
        <v>2</v>
      </c>
      <c r="C14" s="69">
        <f>IF(ISNA(VLOOKUP($A14,DSSV!$A$9:$P$63848,IN_DTK!C$6,0))=FALSE,VLOOKUP($A14,DSSV!$A$9:$P$63848,IN_DTK!C$6,0),"")</f>
        <v>171575495</v>
      </c>
      <c r="D14" s="76" t="str">
        <f>IF(ISNA(VLOOKUP($A14,DSSV!$A$9:$P$63848,IN_DTK!D$6,0))=FALSE,VLOOKUP($A14,DSSV!$A$9:$P$63848,IN_DTK!D$6,0),"")</f>
        <v xml:space="preserve">Nguyễn Ngọc </v>
      </c>
      <c r="E14" s="74" t="str">
        <f>IF(ISNA(VLOOKUP($A14,DSSV!$A$9:$P$63848,IN_DTK!E$6,0))=FALSE,VLOOKUP($A14,DSSV!$A$9:$P$63848,IN_DTK!E$6,0),"")</f>
        <v>Duy</v>
      </c>
      <c r="F14" s="98" t="str">
        <f>IF(ISNA(VLOOKUP($A14,DSSV!$A$9:$P$63848,IN_DTK!F$6,0))=FALSE,VLOOKUP($A14,DSSV!$A$9:$P$63848,IN_DTK!F$6,0),"")</f>
        <v>ENG 201 B</v>
      </c>
      <c r="G14" s="98" t="str">
        <f>IF(ISNA(VLOOKUP($A14,DSSV!$A$9:$P$63848,IN_DTK!G$6,0))=FALSE,VLOOKUP($A14,DSSV!$A$9:$P$63848,IN_DTK!G$6,0),"")</f>
        <v>K17QCD1</v>
      </c>
      <c r="H14" s="68">
        <f>IF(ISNA(VLOOKUP($A14,DSSV!$A$9:$P$63848,IN_DTK!H$6,0))=FALSE,IF(H$9&lt;&gt;0,VLOOKUP($A14,DSSV!$A$9:$P$63848,IN_DTK!H$6,0),""),"")</f>
        <v>9</v>
      </c>
      <c r="I14" s="68">
        <f>IF(ISNA(VLOOKUP($A14,DSSV!$A$9:$P$63848,IN_DTK!I$6,0))=FALSE,IF(I$9&lt;&gt;0,VLOOKUP($A14,DSSV!$A$9:$P$63848,IN_DTK!I$6,0),""),"")</f>
        <v>8</v>
      </c>
      <c r="J14" s="68">
        <f>IF(ISNA(VLOOKUP($A14,DSSV!$A$9:$P$63848,IN_DTK!J$6,0))=FALSE,IF(J$9&lt;&gt;0,VLOOKUP($A14,DSSV!$A$9:$P$63848,IN_DTK!J$6,0),""),"")</f>
        <v>7</v>
      </c>
      <c r="K14" s="68">
        <f>IF(ISNA(VLOOKUP($A14,DSSV!$A$9:$P$63848,IN_DTK!K$6,0))=FALSE,IF(K$9&lt;&gt;0,VLOOKUP($A14,DSSV!$A$9:$P$63848,IN_DTK!K$6,0),""),"")</f>
        <v>7</v>
      </c>
      <c r="L14" s="68">
        <f>IF(ISNA(VLOOKUP($A14,DSSV!$A$9:$P$63848,IN_DTK!L$6,0))=FALSE,VLOOKUP($A14,DSSV!$A$9:$P$63848,IN_DTK!L$6,0),"")</f>
        <v>0</v>
      </c>
      <c r="M14" s="68">
        <f>IF(ISNA(VLOOKUP($A14,DSSV!$A$9:$P$63848,IN_DTK!M$6,0))=FALSE,VLOOKUP($A14,DSSV!$A$9:$P$63848,IN_DTK!M$6,0),"")</f>
        <v>0</v>
      </c>
      <c r="N14" s="68">
        <f>IF(ISNA(VLOOKUP($A14,DSSV!$A$9:$P$63848,IN_DTK!N$6,0))=FALSE,IF(N$9&lt;&gt;0,VLOOKUP($A14,DSSV!$A$9:$P$63848,IN_DTK!N$6,0),""),"")</f>
        <v>0</v>
      </c>
      <c r="O14" s="70">
        <f>IF(ISNA(VLOOKUP($A14,DSSV!$A$9:$P$63848,IN_DTK!O$6,0))=FALSE,VLOOKUP($A14,DSSV!$A$9:$P$63848,IN_DTK!O$6,0),"")</f>
        <v>0</v>
      </c>
      <c r="P14" s="71" t="str">
        <f>IF(ISNA(VLOOKUP($A14,DSSV!$A$9:$P$63848,IN_DTK!P$6,0))=FALSE,VLOOKUP($A14,DSSV!$A$9:$P$63848,IN_DTK!P$6,0),"")</f>
        <v>Không</v>
      </c>
      <c r="Q14" s="72" t="str">
        <f>IF(ISNA(VLOOKUP($A14,DSSV!$A$9:$P$63848,IN_DTK!Q$6,0))=FALSE,VLOOKUP($A14,DSSV!$A$9:$P$63848,IN_DTK!Q$6,0),"")</f>
        <v>LP</v>
      </c>
      <c r="R14" s="16" t="str">
        <f t="shared" si="0"/>
        <v>QCD</v>
      </c>
      <c r="S14" s="16" t="e">
        <f>VLOOKUP(R14,U:V,2,0)</f>
        <v>#N/A</v>
      </c>
      <c r="U14" s="16" t="s">
        <v>199</v>
      </c>
      <c r="V14" s="16" t="s">
        <v>200</v>
      </c>
    </row>
    <row r="15" spans="1:22" s="16" customFormat="1" ht="18" customHeight="1">
      <c r="A15" s="15">
        <v>6</v>
      </c>
      <c r="B15" s="68">
        <f>--SUBTOTAL(2,C$7:C15)</f>
        <v>3</v>
      </c>
      <c r="C15" s="69">
        <f>IF(ISNA(VLOOKUP($A15,DSSV!$A$9:$P$63848,IN_DTK!C$6,0))=FALSE,VLOOKUP($A15,DSSV!$A$9:$P$63848,IN_DTK!C$6,0),"")</f>
        <v>178214812</v>
      </c>
      <c r="D15" s="76" t="str">
        <f>IF(ISNA(VLOOKUP($A15,DSSV!$A$9:$P$63848,IN_DTK!D$6,0))=FALSE,VLOOKUP($A15,DSSV!$A$9:$P$63848,IN_DTK!D$6,0),"")</f>
        <v>Đào Thế</v>
      </c>
      <c r="E15" s="74" t="str">
        <f>IF(ISNA(VLOOKUP($A15,DSSV!$A$9:$P$63848,IN_DTK!E$6,0))=FALSE,VLOOKUP($A15,DSSV!$A$9:$P$63848,IN_DTK!E$6,0),"")</f>
        <v>Tĩnh</v>
      </c>
      <c r="F15" s="98" t="str">
        <f>IF(ISNA(VLOOKUP($A15,DSSV!$A$9:$P$63848,IN_DTK!F$6,0))=FALSE,VLOOKUP($A15,DSSV!$A$9:$P$63848,IN_DTK!F$6,0),"")</f>
        <v>ENG 201 B</v>
      </c>
      <c r="G15" s="98" t="str">
        <f>IF(ISNA(VLOOKUP($A15,DSSV!$A$9:$P$63848,IN_DTK!G$6,0))=FALSE,VLOOKUP($A15,DSSV!$A$9:$P$63848,IN_DTK!G$6,0),"")</f>
        <v>T17XDDB</v>
      </c>
      <c r="H15" s="68">
        <f>IF(ISNA(VLOOKUP($A15,DSSV!$A$9:$P$63848,IN_DTK!H$6,0))=FALSE,IF(H$9&lt;&gt;0,VLOOKUP($A15,DSSV!$A$9:$P$63848,IN_DTK!H$6,0),""),"")</f>
        <v>7</v>
      </c>
      <c r="I15" s="68">
        <f>IF(ISNA(VLOOKUP($A15,DSSV!$A$9:$P$63848,IN_DTK!I$6,0))=FALSE,IF(I$9&lt;&gt;0,VLOOKUP($A15,DSSV!$A$9:$P$63848,IN_DTK!I$6,0),""),"")</f>
        <v>6.5</v>
      </c>
      <c r="J15" s="68">
        <f>IF(ISNA(VLOOKUP($A15,DSSV!$A$9:$P$63848,IN_DTK!J$6,0))=FALSE,IF(J$9&lt;&gt;0,VLOOKUP($A15,DSSV!$A$9:$P$63848,IN_DTK!J$6,0),""),"")</f>
        <v>6.5</v>
      </c>
      <c r="K15" s="68">
        <f>IF(ISNA(VLOOKUP($A15,DSSV!$A$9:$P$63848,IN_DTK!K$6,0))=FALSE,IF(K$9&lt;&gt;0,VLOOKUP($A15,DSSV!$A$9:$P$63848,IN_DTK!K$6,0),""),"")</f>
        <v>6.5</v>
      </c>
      <c r="L15" s="68">
        <f>IF(ISNA(VLOOKUP($A15,DSSV!$A$9:$P$63848,IN_DTK!L$6,0))=FALSE,VLOOKUP($A15,DSSV!$A$9:$P$63848,IN_DTK!L$6,0),"")</f>
        <v>4.5</v>
      </c>
      <c r="M15" s="68">
        <f>IF(ISNA(VLOOKUP($A15,DSSV!$A$9:$P$63848,IN_DTK!M$6,0))=FALSE,VLOOKUP($A15,DSSV!$A$9:$P$63848,IN_DTK!M$6,0),"")</f>
        <v>2.2000000000000002</v>
      </c>
      <c r="N15" s="68">
        <f>IF(ISNA(VLOOKUP($A15,DSSV!$A$9:$P$63848,IN_DTK!N$6,0))=FALSE,IF(N$9&lt;&gt;0,VLOOKUP($A15,DSSV!$A$9:$P$63848,IN_DTK!N$6,0),""),"")</f>
        <v>3.3</v>
      </c>
      <c r="O15" s="70">
        <f>IF(ISNA(VLOOKUP($A15,DSSV!$A$9:$P$63848,IN_DTK!O$6,0))=FALSE,VLOOKUP($A15,DSSV!$A$9:$P$63848,IN_DTK!O$6,0),"")</f>
        <v>0</v>
      </c>
      <c r="P15" s="71" t="str">
        <f>IF(ISNA(VLOOKUP($A15,DSSV!$A$9:$P$63848,IN_DTK!P$6,0))=FALSE,VLOOKUP($A15,DSSV!$A$9:$P$63848,IN_DTK!P$6,0),"")</f>
        <v>Không</v>
      </c>
      <c r="Q15" s="72">
        <f>IF(ISNA(VLOOKUP($A15,DSSV!$A$9:$P$63848,IN_DTK!Q$6,0))=FALSE,VLOOKUP($A15,DSSV!$A$9:$P$63848,IN_DTK!Q$6,0),"")</f>
        <v>0</v>
      </c>
      <c r="R15" s="16" t="str">
        <f t="shared" si="0"/>
        <v>XDD</v>
      </c>
      <c r="S15" s="16" t="e">
        <f>VLOOKUP(R15,U:V,2,0)</f>
        <v>#N/A</v>
      </c>
      <c r="U15" s="16" t="s">
        <v>201</v>
      </c>
      <c r="V15" s="16" t="s">
        <v>183</v>
      </c>
    </row>
    <row r="16" spans="1:22" s="16" customFormat="1" ht="18" hidden="1" customHeight="1">
      <c r="A16" s="15">
        <v>7</v>
      </c>
      <c r="B16" s="68">
        <f>--SUBTOTAL(2,C$7:C16)</f>
        <v>3</v>
      </c>
      <c r="C16" s="69">
        <f>IF(ISNA(VLOOKUP($A16,DSSV!$A$9:$P$63848,IN_DTK!C$6,0))=FALSE,VLOOKUP($A16,DSSV!$A$9:$P$63848,IN_DTK!C$6,0),"")</f>
        <v>1811225804</v>
      </c>
      <c r="D16" s="76" t="str">
        <f>IF(ISNA(VLOOKUP($A16,DSSV!$A$9:$P$63848,IN_DTK!D$6,0))=FALSE,VLOOKUP($A16,DSSV!$A$9:$P$63848,IN_DTK!D$6,0),"")</f>
        <v>Ông Quốc</v>
      </c>
      <c r="E16" s="74" t="str">
        <f>IF(ISNA(VLOOKUP($A16,DSSV!$A$9:$P$63848,IN_DTK!E$6,0))=FALSE,VLOOKUP($A16,DSSV!$A$9:$P$63848,IN_DTK!E$6,0),"")</f>
        <v>Cường</v>
      </c>
      <c r="F16" s="98" t="str">
        <f>IF(ISNA(VLOOKUP($A16,DSSV!$A$9:$P$63848,IN_DTK!F$6,0))=FALSE,VLOOKUP($A16,DSSV!$A$9:$P$63848,IN_DTK!F$6,0),"")</f>
        <v>ENG 201 B</v>
      </c>
      <c r="G16" s="98" t="str">
        <f>IF(ISNA(VLOOKUP($A16,DSSV!$A$9:$P$63848,IN_DTK!G$6,0))=FALSE,VLOOKUP($A16,DSSV!$A$9:$P$63848,IN_DTK!G$6,0),"")</f>
        <v>K18PSU-QCD</v>
      </c>
      <c r="H16" s="68">
        <f>IF(ISNA(VLOOKUP($A16,DSSV!$A$9:$P$63848,IN_DTK!H$6,0))=FALSE,IF(H$9&lt;&gt;0,VLOOKUP($A16,DSSV!$A$9:$P$63848,IN_DTK!H$6,0),""),"")</f>
        <v>8.5</v>
      </c>
      <c r="I16" s="68">
        <f>IF(ISNA(VLOOKUP($A16,DSSV!$A$9:$P$63848,IN_DTK!I$6,0))=FALSE,IF(I$9&lt;&gt;0,VLOOKUP($A16,DSSV!$A$9:$P$63848,IN_DTK!I$6,0),""),"")</f>
        <v>8.5</v>
      </c>
      <c r="J16" s="68">
        <f>IF(ISNA(VLOOKUP($A16,DSSV!$A$9:$P$63848,IN_DTK!J$6,0))=FALSE,IF(J$9&lt;&gt;0,VLOOKUP($A16,DSSV!$A$9:$P$63848,IN_DTK!J$6,0),""),"")</f>
        <v>8.5</v>
      </c>
      <c r="K16" s="68">
        <f>IF(ISNA(VLOOKUP($A16,DSSV!$A$9:$P$63848,IN_DTK!K$6,0))=FALSE,IF(K$9&lt;&gt;0,VLOOKUP($A16,DSSV!$A$9:$P$63848,IN_DTK!K$6,0),""),"")</f>
        <v>8</v>
      </c>
      <c r="L16" s="68">
        <f>IF(ISNA(VLOOKUP($A16,DSSV!$A$9:$P$63848,IN_DTK!L$6,0))=FALSE,VLOOKUP($A16,DSSV!$A$9:$P$63848,IN_DTK!L$6,0),"")</f>
        <v>4</v>
      </c>
      <c r="M16" s="68">
        <f>IF(ISNA(VLOOKUP($A16,DSSV!$A$9:$P$63848,IN_DTK!M$6,0))=FALSE,VLOOKUP($A16,DSSV!$A$9:$P$63848,IN_DTK!M$6,0),"")</f>
        <v>6.2</v>
      </c>
      <c r="N16" s="68">
        <f>IF(ISNA(VLOOKUP($A16,DSSV!$A$9:$P$63848,IN_DTK!N$6,0))=FALSE,IF(N$9&lt;&gt;0,VLOOKUP($A16,DSSV!$A$9:$P$63848,IN_DTK!N$6,0),""),"")</f>
        <v>5.0999999999999996</v>
      </c>
      <c r="O16" s="70">
        <f>IF(ISNA(VLOOKUP($A16,DSSV!$A$9:$P$63848,IN_DTK!O$6,0))=FALSE,VLOOKUP($A16,DSSV!$A$9:$P$63848,IN_DTK!O$6,0),"")</f>
        <v>6.6</v>
      </c>
      <c r="P16" s="71" t="str">
        <f>IF(ISNA(VLOOKUP($A16,DSSV!$A$9:$P$63848,IN_DTK!P$6,0))=FALSE,VLOOKUP($A16,DSSV!$A$9:$P$63848,IN_DTK!P$6,0),"")</f>
        <v>Sáu Phẩy Sáu</v>
      </c>
      <c r="Q16" s="72">
        <f>IF(ISNA(VLOOKUP($A16,DSSV!$A$9:$P$63848,IN_DTK!Q$6,0))=FALSE,VLOOKUP($A16,DSSV!$A$9:$P$63848,IN_DTK!Q$6,0),"")</f>
        <v>0</v>
      </c>
      <c r="R16" s="16" t="str">
        <f t="shared" si="0"/>
        <v>PSU</v>
      </c>
      <c r="S16" s="16" t="str">
        <f>VLOOKUP(R16,U:V,2,0)</f>
        <v>đtqt</v>
      </c>
      <c r="U16" s="16" t="s">
        <v>202</v>
      </c>
      <c r="V16" s="16" t="s">
        <v>183</v>
      </c>
    </row>
    <row r="17" spans="1:22" s="16" customFormat="1" ht="18" hidden="1" customHeight="1">
      <c r="A17" s="15">
        <v>8</v>
      </c>
      <c r="B17" s="68">
        <f>--SUBTOTAL(2,C$7:C17)</f>
        <v>3</v>
      </c>
      <c r="C17" s="69">
        <f>IF(ISNA(VLOOKUP($A17,DSSV!$A$9:$P$63848,IN_DTK!C$6,0))=FALSE,VLOOKUP($A17,DSSV!$A$9:$P$63848,IN_DTK!C$6,0),"")</f>
        <v>1811616111</v>
      </c>
      <c r="D17" s="76" t="str">
        <f>IF(ISNA(VLOOKUP($A17,DSSV!$A$9:$P$63848,IN_DTK!D$6,0))=FALSE,VLOOKUP($A17,DSSV!$A$9:$P$63848,IN_DTK!D$6,0),"")</f>
        <v>Nguyễn Văn Duy</v>
      </c>
      <c r="E17" s="74" t="str">
        <f>IF(ISNA(VLOOKUP($A17,DSSV!$A$9:$P$63848,IN_DTK!E$6,0))=FALSE,VLOOKUP($A17,DSSV!$A$9:$P$63848,IN_DTK!E$6,0),"")</f>
        <v>Khánh</v>
      </c>
      <c r="F17" s="98" t="str">
        <f>IF(ISNA(VLOOKUP($A17,DSSV!$A$9:$P$63848,IN_DTK!F$6,0))=FALSE,VLOOKUP($A17,DSSV!$A$9:$P$63848,IN_DTK!F$6,0),"")</f>
        <v>ENG 201 B</v>
      </c>
      <c r="G17" s="98" t="str">
        <f>IF(ISNA(VLOOKUP($A17,DSSV!$A$9:$P$63848,IN_DTK!G$6,0))=FALSE,VLOOKUP($A17,DSSV!$A$9:$P$63848,IN_DTK!G$6,0),"")</f>
        <v>K18XCD</v>
      </c>
      <c r="H17" s="68">
        <f>IF(ISNA(VLOOKUP($A17,DSSV!$A$9:$P$63848,IN_DTK!H$6,0))=FALSE,IF(H$9&lt;&gt;0,VLOOKUP($A17,DSSV!$A$9:$P$63848,IN_DTK!H$6,0),""),"")</f>
        <v>9</v>
      </c>
      <c r="I17" s="68">
        <f>IF(ISNA(VLOOKUP($A17,DSSV!$A$9:$P$63848,IN_DTK!I$6,0))=FALSE,IF(I$9&lt;&gt;0,VLOOKUP($A17,DSSV!$A$9:$P$63848,IN_DTK!I$6,0),""),"")</f>
        <v>7</v>
      </c>
      <c r="J17" s="68">
        <f>IF(ISNA(VLOOKUP($A17,DSSV!$A$9:$P$63848,IN_DTK!J$6,0))=FALSE,IF(J$9&lt;&gt;0,VLOOKUP($A17,DSSV!$A$9:$P$63848,IN_DTK!J$6,0),""),"")</f>
        <v>7</v>
      </c>
      <c r="K17" s="68">
        <f>IF(ISNA(VLOOKUP($A17,DSSV!$A$9:$P$63848,IN_DTK!K$6,0))=FALSE,IF(K$9&lt;&gt;0,VLOOKUP($A17,DSSV!$A$9:$P$63848,IN_DTK!K$6,0),""),"")</f>
        <v>8</v>
      </c>
      <c r="L17" s="68">
        <f>IF(ISNA(VLOOKUP($A17,DSSV!$A$9:$P$63848,IN_DTK!L$6,0))=FALSE,VLOOKUP($A17,DSSV!$A$9:$P$63848,IN_DTK!L$6,0),"")</f>
        <v>4.5</v>
      </c>
      <c r="M17" s="68">
        <f>IF(ISNA(VLOOKUP($A17,DSSV!$A$9:$P$63848,IN_DTK!M$6,0))=FALSE,VLOOKUP($A17,DSSV!$A$9:$P$63848,IN_DTK!M$6,0),"")</f>
        <v>5.8</v>
      </c>
      <c r="N17" s="68">
        <f>IF(ISNA(VLOOKUP($A17,DSSV!$A$9:$P$63848,IN_DTK!N$6,0))=FALSE,IF(N$9&lt;&gt;0,VLOOKUP($A17,DSSV!$A$9:$P$63848,IN_DTK!N$6,0),""),"")</f>
        <v>5.0999999999999996</v>
      </c>
      <c r="O17" s="70">
        <f>IF(ISNA(VLOOKUP($A17,DSSV!$A$9:$P$63848,IN_DTK!O$6,0))=FALSE,VLOOKUP($A17,DSSV!$A$9:$P$63848,IN_DTK!O$6,0),"")</f>
        <v>6.2</v>
      </c>
      <c r="P17" s="71" t="str">
        <f>IF(ISNA(VLOOKUP($A17,DSSV!$A$9:$P$63848,IN_DTK!P$6,0))=FALSE,VLOOKUP($A17,DSSV!$A$9:$P$63848,IN_DTK!P$6,0),"")</f>
        <v>Sáu  Phẩy Hai</v>
      </c>
      <c r="Q17" s="72">
        <f>IF(ISNA(VLOOKUP($A17,DSSV!$A$9:$P$63848,IN_DTK!Q$6,0))=FALSE,VLOOKUP($A17,DSSV!$A$9:$P$63848,IN_DTK!Q$6,0),"")</f>
        <v>0</v>
      </c>
      <c r="R17" s="16" t="str">
        <f t="shared" si="0"/>
        <v>XCD</v>
      </c>
      <c r="S17" s="16" t="e">
        <f>VLOOKUP(R17,U:V,2,0)</f>
        <v>#N/A</v>
      </c>
      <c r="U17" s="16" t="s">
        <v>203</v>
      </c>
      <c r="V17" s="16" t="s">
        <v>200</v>
      </c>
    </row>
    <row r="18" spans="1:22" s="16" customFormat="1" ht="18" hidden="1" customHeight="1">
      <c r="A18" s="15">
        <v>9</v>
      </c>
      <c r="B18" s="68">
        <f>--SUBTOTAL(2,C$7:C18)</f>
        <v>3</v>
      </c>
      <c r="C18" s="69">
        <f>IF(ISNA(VLOOKUP($A18,DSSV!$A$9:$P$63848,IN_DTK!C$6,0))=FALSE,VLOOKUP($A18,DSSV!$A$9:$P$63848,IN_DTK!C$6,0),"")</f>
        <v>1811616592</v>
      </c>
      <c r="D18" s="76" t="str">
        <f>IF(ISNA(VLOOKUP($A18,DSSV!$A$9:$P$63848,IN_DTK!D$6,0))=FALSE,VLOOKUP($A18,DSSV!$A$9:$P$63848,IN_DTK!D$6,0),"")</f>
        <v>Phạm Trung</v>
      </c>
      <c r="E18" s="74" t="str">
        <f>IF(ISNA(VLOOKUP($A18,DSSV!$A$9:$P$63848,IN_DTK!E$6,0))=FALSE,VLOOKUP($A18,DSSV!$A$9:$P$63848,IN_DTK!E$6,0),"")</f>
        <v>Hiếu</v>
      </c>
      <c r="F18" s="98" t="str">
        <f>IF(ISNA(VLOOKUP($A18,DSSV!$A$9:$P$63848,IN_DTK!F$6,0))=FALSE,VLOOKUP($A18,DSSV!$A$9:$P$63848,IN_DTK!F$6,0),"")</f>
        <v>ENG 201 B</v>
      </c>
      <c r="G18" s="98" t="str">
        <f>IF(ISNA(VLOOKUP($A18,DSSV!$A$9:$P$63848,IN_DTK!G$6,0))=FALSE,VLOOKUP($A18,DSSV!$A$9:$P$63848,IN_DTK!G$6,0),"")</f>
        <v>K18XCD</v>
      </c>
      <c r="H18" s="68">
        <f>IF(ISNA(VLOOKUP($A18,DSSV!$A$9:$P$63848,IN_DTK!H$6,0))=FALSE,IF(H$9&lt;&gt;0,VLOOKUP($A18,DSSV!$A$9:$P$63848,IN_DTK!H$6,0),""),"")</f>
        <v>9</v>
      </c>
      <c r="I18" s="68">
        <f>IF(ISNA(VLOOKUP($A18,DSSV!$A$9:$P$63848,IN_DTK!I$6,0))=FALSE,IF(I$9&lt;&gt;0,VLOOKUP($A18,DSSV!$A$9:$P$63848,IN_DTK!I$6,0),""),"")</f>
        <v>8</v>
      </c>
      <c r="J18" s="68">
        <f>IF(ISNA(VLOOKUP($A18,DSSV!$A$9:$P$63848,IN_DTK!J$6,0))=FALSE,IF(J$9&lt;&gt;0,VLOOKUP($A18,DSSV!$A$9:$P$63848,IN_DTK!J$6,0),""),"")</f>
        <v>7</v>
      </c>
      <c r="K18" s="68">
        <f>IF(ISNA(VLOOKUP($A18,DSSV!$A$9:$P$63848,IN_DTK!K$6,0))=FALSE,IF(K$9&lt;&gt;0,VLOOKUP($A18,DSSV!$A$9:$P$63848,IN_DTK!K$6,0),""),"")</f>
        <v>9</v>
      </c>
      <c r="L18" s="68">
        <f>IF(ISNA(VLOOKUP($A18,DSSV!$A$9:$P$63848,IN_DTK!L$6,0))=FALSE,VLOOKUP($A18,DSSV!$A$9:$P$63848,IN_DTK!L$6,0),"")</f>
        <v>3</v>
      </c>
      <c r="M18" s="68">
        <f>IF(ISNA(VLOOKUP($A18,DSSV!$A$9:$P$63848,IN_DTK!M$6,0))=FALSE,VLOOKUP($A18,DSSV!$A$9:$P$63848,IN_DTK!M$6,0),"")</f>
        <v>2.9</v>
      </c>
      <c r="N18" s="68">
        <f>IF(ISNA(VLOOKUP($A18,DSSV!$A$9:$P$63848,IN_DTK!N$6,0))=FALSE,IF(N$9&lt;&gt;0,VLOOKUP($A18,DSSV!$A$9:$P$63848,IN_DTK!N$6,0),""),"")</f>
        <v>2.9</v>
      </c>
      <c r="O18" s="70">
        <f>IF(ISNA(VLOOKUP($A18,DSSV!$A$9:$P$63848,IN_DTK!O$6,0))=FALSE,VLOOKUP($A18,DSSV!$A$9:$P$63848,IN_DTK!O$6,0),"")</f>
        <v>0</v>
      </c>
      <c r="P18" s="71" t="str">
        <f>IF(ISNA(VLOOKUP($A18,DSSV!$A$9:$P$63848,IN_DTK!P$6,0))=FALSE,VLOOKUP($A18,DSSV!$A$9:$P$63848,IN_DTK!P$6,0),"")</f>
        <v>Không</v>
      </c>
      <c r="Q18" s="72">
        <f>IF(ISNA(VLOOKUP($A18,DSSV!$A$9:$P$63848,IN_DTK!Q$6,0))=FALSE,VLOOKUP($A18,DSSV!$A$9:$P$63848,IN_DTK!Q$6,0),"")</f>
        <v>0</v>
      </c>
      <c r="R18" s="16" t="str">
        <f t="shared" si="0"/>
        <v>XCD</v>
      </c>
      <c r="S18" s="16" t="e">
        <f>VLOOKUP(R18,U:V,2,0)</f>
        <v>#N/A</v>
      </c>
      <c r="U18" s="16" t="s">
        <v>204</v>
      </c>
      <c r="V18" s="16" t="s">
        <v>185</v>
      </c>
    </row>
    <row r="19" spans="1:22" s="16" customFormat="1" ht="6" customHeight="1">
      <c r="A19" s="15"/>
      <c r="B19" s="15"/>
      <c r="C19" s="17"/>
      <c r="D19" s="19"/>
      <c r="E19" s="18"/>
      <c r="F19" s="12"/>
      <c r="G19" s="12"/>
      <c r="H19" s="12"/>
      <c r="I19" s="12"/>
      <c r="J19" s="12"/>
      <c r="K19" s="12"/>
      <c r="L19" s="12"/>
      <c r="M19" s="12"/>
      <c r="N19" s="17"/>
      <c r="O19" s="17"/>
      <c r="P19" s="19"/>
      <c r="Q19" s="31"/>
    </row>
    <row r="20" spans="1:22" s="16" customFormat="1" ht="18.75" customHeight="1">
      <c r="A20" s="15"/>
      <c r="B20" s="47"/>
      <c r="C20" s="129" t="s">
        <v>33</v>
      </c>
      <c r="D20" s="129"/>
      <c r="E20" s="129"/>
      <c r="F20" s="129"/>
      <c r="G20" s="129"/>
      <c r="H20" s="129"/>
      <c r="I20" s="129"/>
      <c r="J20" s="130"/>
      <c r="K20" s="130"/>
      <c r="L20" s="130"/>
      <c r="M20" s="47"/>
      <c r="N20" s="47"/>
      <c r="O20" s="47"/>
      <c r="P20" s="14"/>
      <c r="Q20" s="50"/>
    </row>
    <row r="21" spans="1:22" s="16" customFormat="1" ht="24">
      <c r="A21" s="15"/>
      <c r="B21" s="15"/>
      <c r="C21" s="20" t="s">
        <v>0</v>
      </c>
      <c r="D21" s="120" t="s">
        <v>34</v>
      </c>
      <c r="E21" s="121"/>
      <c r="F21" s="13" t="s">
        <v>35</v>
      </c>
      <c r="G21" s="91" t="s">
        <v>36</v>
      </c>
      <c r="H21" s="128" t="s">
        <v>9</v>
      </c>
      <c r="I21" s="128"/>
      <c r="J21" s="92"/>
      <c r="K21" s="92"/>
      <c r="L21" s="14"/>
      <c r="M21" s="15"/>
      <c r="N21" s="15"/>
      <c r="O21" s="15"/>
      <c r="P21" s="26"/>
      <c r="Q21" s="32"/>
    </row>
    <row r="22" spans="1:22" s="16" customFormat="1" ht="12.75" customHeight="1">
      <c r="A22" s="15"/>
      <c r="B22" s="15"/>
      <c r="C22" s="22">
        <v>1</v>
      </c>
      <c r="D22" s="118" t="s">
        <v>37</v>
      </c>
      <c r="E22" s="119"/>
      <c r="F22" s="22">
        <f ca="1">SUMPRODUCT((SUBTOTAL(3,OFFSET($O$10:$O$18,ROW($O$10:$O$18)-ROW($O$10),0,1))),--($O$10:$O$18&gt;=4))</f>
        <v>1</v>
      </c>
      <c r="G22" s="94">
        <f ca="1">F22/$F$24</f>
        <v>0.33333333333333331</v>
      </c>
      <c r="H22" s="117"/>
      <c r="I22" s="117"/>
      <c r="J22" s="108"/>
      <c r="K22" s="108"/>
      <c r="L22" s="19"/>
      <c r="M22" s="15"/>
      <c r="N22" s="15"/>
      <c r="O22" s="15"/>
      <c r="P22" s="26"/>
      <c r="Q22" s="32"/>
    </row>
    <row r="23" spans="1:22" s="16" customFormat="1" ht="12.75" customHeight="1">
      <c r="A23" s="15"/>
      <c r="B23" s="15"/>
      <c r="C23" s="22">
        <v>2</v>
      </c>
      <c r="D23" s="118" t="s">
        <v>38</v>
      </c>
      <c r="E23" s="119"/>
      <c r="F23" s="22">
        <f ca="1">SUMPRODUCT((SUBTOTAL(3,OFFSET($O$10:$O$18,ROW($O$10:$O$18)-ROW($O$10),0,1))),--($O$10:$O$18&lt;4))</f>
        <v>2</v>
      </c>
      <c r="G23" s="94">
        <f ca="1">F23/$F$24</f>
        <v>0.66666666666666663</v>
      </c>
      <c r="H23" s="117"/>
      <c r="I23" s="117"/>
      <c r="J23" s="108"/>
      <c r="K23" s="108"/>
      <c r="L23" s="19"/>
      <c r="M23" s="15"/>
      <c r="N23" s="15"/>
      <c r="O23" s="15"/>
      <c r="P23" s="26"/>
      <c r="Q23" s="32"/>
    </row>
    <row r="24" spans="1:22" s="16" customFormat="1" ht="12.75" customHeight="1">
      <c r="A24" s="15"/>
      <c r="B24" s="15"/>
      <c r="C24" s="112" t="s">
        <v>39</v>
      </c>
      <c r="D24" s="113"/>
      <c r="E24" s="113"/>
      <c r="F24" s="21">
        <f ca="1">SUM(F22:F23)</f>
        <v>3</v>
      </c>
      <c r="G24" s="93">
        <f ca="1">SUM(G22:G23)</f>
        <v>1</v>
      </c>
      <c r="H24" s="114"/>
      <c r="I24" s="115"/>
      <c r="J24" s="108"/>
      <c r="K24" s="108"/>
      <c r="L24" s="19"/>
      <c r="M24" s="15"/>
      <c r="N24" s="15"/>
      <c r="O24" s="15"/>
      <c r="P24" s="26"/>
      <c r="Q24" s="32"/>
    </row>
    <row r="25" spans="1:22" s="16" customFormat="1" ht="3.75" customHeight="1">
      <c r="A25" s="15"/>
      <c r="B25" s="15"/>
      <c r="C25" s="15"/>
      <c r="D25" s="19"/>
      <c r="E25" s="1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6"/>
      <c r="Q25" s="32"/>
    </row>
    <row r="26" spans="1:22" s="16" customFormat="1">
      <c r="A26" s="15"/>
      <c r="B26" s="15"/>
      <c r="C26" s="17"/>
      <c r="D26" s="19"/>
      <c r="E26" s="18"/>
      <c r="F26" s="12"/>
      <c r="G26" s="12"/>
      <c r="H26" s="12"/>
      <c r="I26" s="12"/>
      <c r="J26" s="12"/>
      <c r="K26" s="12"/>
      <c r="L26" s="12"/>
      <c r="M26" s="116" t="str">
        <f ca="1">"Đà nẵng, ngày " &amp; TEXT(DAY(NOW()),"00") &amp; " tháng " &amp; TEXT(MONTH(NOW()),"00") &amp; " năm " &amp; YEAR(NOW())</f>
        <v>Đà nẵng, ngày 28 tháng 07 năm 2015</v>
      </c>
      <c r="N26" s="116"/>
      <c r="O26" s="116"/>
      <c r="P26" s="116"/>
      <c r="Q26" s="116"/>
    </row>
    <row r="27" spans="1:22" s="16" customFormat="1" ht="12.75" customHeight="1">
      <c r="A27" s="15"/>
      <c r="B27" s="107" t="s">
        <v>157</v>
      </c>
      <c r="C27" s="107"/>
      <c r="D27" s="107"/>
      <c r="E27" s="26"/>
      <c r="F27" s="26"/>
      <c r="G27" s="110" t="s">
        <v>165</v>
      </c>
      <c r="H27" s="110"/>
      <c r="I27" s="110"/>
      <c r="J27" s="110"/>
      <c r="K27" s="15"/>
      <c r="L27" s="17"/>
      <c r="M27" s="107" t="s">
        <v>207</v>
      </c>
      <c r="N27" s="107"/>
      <c r="O27" s="107"/>
      <c r="P27" s="107"/>
      <c r="Q27" s="107"/>
    </row>
    <row r="28" spans="1:22" s="16" customFormat="1" ht="12" customHeight="1">
      <c r="A28" s="15"/>
      <c r="B28" s="15"/>
      <c r="C28" s="17"/>
      <c r="D28" s="19"/>
      <c r="E28" s="18"/>
      <c r="F28" s="12"/>
      <c r="G28" s="12"/>
      <c r="H28" s="12"/>
      <c r="I28" s="23"/>
      <c r="K28" s="30"/>
      <c r="L28" s="12"/>
      <c r="M28" s="12"/>
      <c r="O28" s="24"/>
      <c r="P28" s="24"/>
      <c r="Q28" s="31"/>
    </row>
    <row r="29" spans="1:22" s="16" customFormat="1" ht="21.75" customHeight="1">
      <c r="A29" s="15"/>
      <c r="B29" s="15"/>
      <c r="C29" s="17"/>
      <c r="D29" s="19"/>
      <c r="E29" s="18"/>
      <c r="F29" s="12"/>
      <c r="G29" s="12"/>
      <c r="H29" s="12"/>
      <c r="I29" s="12"/>
      <c r="J29" s="12"/>
      <c r="K29" s="12"/>
      <c r="L29" s="12"/>
      <c r="M29" s="12"/>
      <c r="N29" s="17"/>
      <c r="O29" s="17"/>
      <c r="P29" s="19"/>
      <c r="Q29" s="31"/>
    </row>
    <row r="30" spans="1:22" s="16" customFormat="1">
      <c r="A30" s="15"/>
      <c r="B30" s="15"/>
      <c r="C30" s="17"/>
      <c r="D30" s="19"/>
      <c r="E30" s="18"/>
      <c r="F30" s="15"/>
      <c r="G30" s="15"/>
      <c r="H30" s="12"/>
      <c r="I30" s="12"/>
      <c r="J30" s="12"/>
      <c r="K30" s="12"/>
      <c r="L30" s="17"/>
      <c r="M30" s="12"/>
      <c r="N30" s="17"/>
      <c r="O30" s="17"/>
      <c r="P30" s="27"/>
      <c r="Q30" s="31"/>
    </row>
    <row r="31" spans="1:22" s="16" customFormat="1">
      <c r="A31" s="15"/>
      <c r="B31" s="15"/>
      <c r="C31" s="17"/>
      <c r="D31" s="19"/>
      <c r="E31" s="18"/>
      <c r="F31" s="15"/>
      <c r="G31" s="15"/>
      <c r="H31" s="12"/>
      <c r="I31" s="12"/>
      <c r="J31" s="12"/>
      <c r="K31" s="12"/>
      <c r="L31" s="17"/>
      <c r="M31" s="12"/>
      <c r="N31" s="17"/>
      <c r="O31" s="17"/>
      <c r="P31" s="27"/>
      <c r="Q31" s="31"/>
    </row>
    <row r="32" spans="1:22" s="16" customFormat="1" ht="12.75" customHeight="1">
      <c r="A32" s="15"/>
      <c r="B32" s="111" t="s">
        <v>206</v>
      </c>
      <c r="C32" s="111"/>
      <c r="D32" s="111"/>
      <c r="E32" s="18"/>
      <c r="F32" s="12"/>
      <c r="G32" s="12"/>
      <c r="H32" s="12"/>
      <c r="I32" s="12"/>
      <c r="J32" s="12"/>
      <c r="K32" s="12"/>
      <c r="L32" s="12"/>
      <c r="M32" s="109" t="s">
        <v>205</v>
      </c>
      <c r="N32" s="109"/>
      <c r="O32" s="109"/>
      <c r="P32" s="109"/>
      <c r="Q32" s="109"/>
    </row>
    <row r="33" spans="21:22">
      <c r="U33" s="16"/>
      <c r="V33" s="16"/>
    </row>
    <row r="34" spans="21:22">
      <c r="U34" s="16"/>
      <c r="V34" s="16"/>
    </row>
    <row r="35" spans="21:22">
      <c r="U35" s="16"/>
      <c r="V35" s="16"/>
    </row>
    <row r="36" spans="21:22">
      <c r="U36" s="16"/>
      <c r="V36" s="16"/>
    </row>
    <row r="37" spans="21:22">
      <c r="U37" s="16"/>
      <c r="V37" s="16"/>
    </row>
    <row r="38" spans="21:22">
      <c r="U38" s="16"/>
      <c r="V38" s="16"/>
    </row>
    <row r="39" spans="21:22">
      <c r="U39" s="16"/>
      <c r="V39" s="16"/>
    </row>
    <row r="40" spans="21:22">
      <c r="U40" s="16"/>
      <c r="V40" s="16"/>
    </row>
    <row r="41" spans="21:22">
      <c r="U41" s="16"/>
      <c r="V41" s="16"/>
    </row>
    <row r="42" spans="21:22">
      <c r="U42" s="16"/>
      <c r="V42" s="16"/>
    </row>
    <row r="43" spans="21:22">
      <c r="U43" s="16"/>
      <c r="V43" s="16"/>
    </row>
    <row r="44" spans="21:22">
      <c r="U44" s="16"/>
      <c r="V44" s="16"/>
    </row>
    <row r="45" spans="21:22">
      <c r="U45" s="16"/>
      <c r="V45" s="16"/>
    </row>
    <row r="46" spans="21:22">
      <c r="U46" s="16"/>
      <c r="V46" s="16"/>
    </row>
    <row r="47" spans="21:22">
      <c r="U47" s="16"/>
      <c r="V47" s="16"/>
    </row>
    <row r="48" spans="21:22">
      <c r="U48" s="16"/>
      <c r="V48" s="16"/>
    </row>
    <row r="49" spans="21:22">
      <c r="U49" s="16"/>
      <c r="V49" s="16"/>
    </row>
    <row r="50" spans="21:22">
      <c r="U50" s="16"/>
      <c r="V50" s="16"/>
    </row>
    <row r="51" spans="21:22">
      <c r="U51" s="16"/>
      <c r="V51" s="16"/>
    </row>
    <row r="52" spans="21:22">
      <c r="U52" s="16"/>
      <c r="V52" s="16"/>
    </row>
    <row r="53" spans="21:22">
      <c r="U53" s="16"/>
      <c r="V53" s="16"/>
    </row>
    <row r="54" spans="21:22">
      <c r="U54" s="16"/>
      <c r="V54" s="16"/>
    </row>
    <row r="55" spans="21:22">
      <c r="U55" s="16"/>
      <c r="V55" s="16"/>
    </row>
    <row r="56" spans="21:22">
      <c r="U56" s="16"/>
      <c r="V56" s="16"/>
    </row>
    <row r="57" spans="21:22">
      <c r="U57" s="16"/>
      <c r="V57" s="16"/>
    </row>
    <row r="58" spans="21:22">
      <c r="U58" s="16"/>
      <c r="V58" s="16"/>
    </row>
    <row r="59" spans="21:22">
      <c r="U59" s="16"/>
      <c r="V59" s="16"/>
    </row>
    <row r="60" spans="21:22">
      <c r="U60" s="16"/>
      <c r="V60" s="16"/>
    </row>
    <row r="61" spans="21:22">
      <c r="U61" s="16"/>
      <c r="V61" s="16"/>
    </row>
    <row r="62" spans="21:22">
      <c r="U62" s="16"/>
      <c r="V62" s="16"/>
    </row>
    <row r="63" spans="21:22">
      <c r="U63" s="16"/>
      <c r="V63" s="16"/>
    </row>
    <row r="64" spans="21:22">
      <c r="U64" s="16"/>
      <c r="V64" s="16"/>
    </row>
    <row r="65" spans="21:22">
      <c r="U65" s="16"/>
      <c r="V65" s="16"/>
    </row>
    <row r="66" spans="21:22">
      <c r="U66" s="16"/>
      <c r="V66" s="16"/>
    </row>
    <row r="67" spans="21:22">
      <c r="U67" s="16"/>
      <c r="V67" s="16"/>
    </row>
    <row r="68" spans="21:22">
      <c r="U68" s="16"/>
      <c r="V68" s="16"/>
    </row>
    <row r="69" spans="21:22">
      <c r="U69" s="16"/>
      <c r="V69" s="16"/>
    </row>
    <row r="70" spans="21:22">
      <c r="U70" s="16"/>
      <c r="V70" s="16"/>
    </row>
    <row r="71" spans="21:22">
      <c r="U71" s="16"/>
      <c r="V71" s="16"/>
    </row>
    <row r="72" spans="21:22">
      <c r="U72" s="16"/>
      <c r="V72" s="16"/>
    </row>
    <row r="73" spans="21:22">
      <c r="U73" s="16"/>
      <c r="V73" s="16"/>
    </row>
    <row r="74" spans="21:22">
      <c r="U74" s="16"/>
      <c r="V74" s="16"/>
    </row>
    <row r="75" spans="21:22">
      <c r="U75" s="16"/>
      <c r="V75" s="16"/>
    </row>
    <row r="76" spans="21:22">
      <c r="U76" s="16"/>
      <c r="V76" s="16"/>
    </row>
    <row r="77" spans="21:22">
      <c r="U77" s="16"/>
      <c r="V77" s="16"/>
    </row>
    <row r="78" spans="21:22">
      <c r="U78" s="16"/>
      <c r="V78" s="16"/>
    </row>
    <row r="79" spans="21:22">
      <c r="U79" s="16"/>
      <c r="V79" s="16"/>
    </row>
    <row r="80" spans="21:22">
      <c r="U80" s="16"/>
      <c r="V80" s="16"/>
    </row>
    <row r="81" spans="21:22">
      <c r="U81" s="16"/>
      <c r="V81" s="16"/>
    </row>
    <row r="82" spans="21:22">
      <c r="U82" s="16"/>
      <c r="V82" s="16"/>
    </row>
    <row r="83" spans="21:22">
      <c r="U83" s="16"/>
      <c r="V83" s="16"/>
    </row>
    <row r="84" spans="21:22">
      <c r="U84" s="16"/>
      <c r="V84" s="16"/>
    </row>
    <row r="85" spans="21:22">
      <c r="U85" s="16"/>
      <c r="V85" s="16"/>
    </row>
    <row r="86" spans="21:22">
      <c r="U86" s="16"/>
      <c r="V86" s="16"/>
    </row>
    <row r="87" spans="21:22">
      <c r="U87" s="16"/>
      <c r="V87" s="16"/>
    </row>
    <row r="88" spans="21:22">
      <c r="U88" s="16"/>
      <c r="V88" s="16"/>
    </row>
    <row r="89" spans="21:22">
      <c r="U89" s="16"/>
      <c r="V89" s="16"/>
    </row>
    <row r="90" spans="21:22">
      <c r="U90" s="16"/>
      <c r="V90" s="16"/>
    </row>
    <row r="91" spans="21:22">
      <c r="U91" s="16"/>
      <c r="V91" s="16"/>
    </row>
    <row r="92" spans="21:22">
      <c r="U92" s="16"/>
      <c r="V92" s="16"/>
    </row>
    <row r="93" spans="21:22">
      <c r="U93" s="16"/>
      <c r="V93" s="16"/>
    </row>
    <row r="94" spans="21:22">
      <c r="U94" s="16"/>
      <c r="V94" s="16"/>
    </row>
    <row r="95" spans="21:22">
      <c r="U95" s="16"/>
      <c r="V95" s="16"/>
    </row>
    <row r="96" spans="21:22">
      <c r="U96" s="16"/>
      <c r="V96" s="16"/>
    </row>
    <row r="97" spans="21:22">
      <c r="U97" s="16"/>
      <c r="V97" s="16"/>
    </row>
    <row r="98" spans="21:22">
      <c r="U98" s="16"/>
      <c r="V98" s="16"/>
    </row>
    <row r="99" spans="21:22">
      <c r="U99" s="16"/>
      <c r="V99" s="16"/>
    </row>
    <row r="100" spans="21:22">
      <c r="U100" s="16"/>
      <c r="V100" s="16"/>
    </row>
    <row r="101" spans="21:22">
      <c r="U101" s="16"/>
      <c r="V101" s="16"/>
    </row>
    <row r="102" spans="21:22">
      <c r="U102" s="16"/>
      <c r="V102" s="16"/>
    </row>
    <row r="103" spans="21:22">
      <c r="U103" s="16"/>
      <c r="V103" s="16"/>
    </row>
    <row r="104" spans="21:22">
      <c r="U104" s="16"/>
      <c r="V104" s="16"/>
    </row>
    <row r="105" spans="21:22">
      <c r="U105" s="16"/>
      <c r="V105" s="16"/>
    </row>
    <row r="106" spans="21:22">
      <c r="U106" s="16"/>
      <c r="V106" s="16"/>
    </row>
    <row r="107" spans="21:22">
      <c r="U107" s="16"/>
      <c r="V107" s="16"/>
    </row>
    <row r="108" spans="21:22">
      <c r="U108" s="16"/>
      <c r="V108" s="16"/>
    </row>
    <row r="109" spans="21:22">
      <c r="U109" s="16"/>
      <c r="V109" s="16"/>
    </row>
    <row r="110" spans="21:22">
      <c r="U110" s="16"/>
      <c r="V110" s="16"/>
    </row>
    <row r="111" spans="21:22">
      <c r="U111" s="16"/>
      <c r="V111" s="16"/>
    </row>
    <row r="112" spans="21:22">
      <c r="U112" s="16"/>
      <c r="V112" s="16"/>
    </row>
    <row r="113" spans="21:22">
      <c r="U113" s="16"/>
      <c r="V113" s="16"/>
    </row>
    <row r="114" spans="21:22">
      <c r="U114" s="16"/>
      <c r="V114" s="16"/>
    </row>
    <row r="115" spans="21:22">
      <c r="U115" s="16"/>
      <c r="V115" s="16"/>
    </row>
    <row r="116" spans="21:22">
      <c r="U116" s="16"/>
      <c r="V116" s="16"/>
    </row>
    <row r="117" spans="21:22">
      <c r="U117" s="16"/>
      <c r="V117" s="16"/>
    </row>
    <row r="118" spans="21:22">
      <c r="U118" s="16"/>
      <c r="V118" s="16"/>
    </row>
    <row r="119" spans="21:22">
      <c r="U119" s="16"/>
      <c r="V119" s="16"/>
    </row>
    <row r="120" spans="21:22">
      <c r="U120" s="16"/>
      <c r="V120" s="16"/>
    </row>
    <row r="121" spans="21:22">
      <c r="U121" s="16"/>
      <c r="V121" s="16"/>
    </row>
    <row r="122" spans="21:22">
      <c r="U122" s="16"/>
      <c r="V122" s="16"/>
    </row>
    <row r="123" spans="21:22">
      <c r="U123" s="16"/>
      <c r="V123" s="16"/>
    </row>
    <row r="124" spans="21:22">
      <c r="U124" s="16"/>
      <c r="V124" s="16"/>
    </row>
    <row r="125" spans="21:22">
      <c r="U125" s="16"/>
      <c r="V125" s="16"/>
    </row>
    <row r="126" spans="21:22">
      <c r="U126" s="16"/>
      <c r="V126" s="16"/>
    </row>
    <row r="127" spans="21:22">
      <c r="U127" s="16"/>
      <c r="V127" s="16"/>
    </row>
    <row r="128" spans="21:22">
      <c r="U128" s="16"/>
      <c r="V128" s="16"/>
    </row>
    <row r="129" spans="21:22">
      <c r="U129" s="16"/>
      <c r="V129" s="16"/>
    </row>
    <row r="130" spans="21:22">
      <c r="U130" s="16"/>
      <c r="V130" s="16"/>
    </row>
    <row r="131" spans="21:22">
      <c r="U131" s="16"/>
      <c r="V131" s="16"/>
    </row>
    <row r="132" spans="21:22">
      <c r="U132" s="16"/>
      <c r="V132" s="16"/>
    </row>
    <row r="133" spans="21:22">
      <c r="U133" s="16"/>
      <c r="V133" s="16"/>
    </row>
    <row r="134" spans="21:22">
      <c r="U134" s="16"/>
      <c r="V134" s="16"/>
    </row>
    <row r="135" spans="21:22">
      <c r="U135" s="16"/>
      <c r="V135" s="16"/>
    </row>
    <row r="136" spans="21:22">
      <c r="U136" s="16"/>
      <c r="V136" s="16"/>
    </row>
    <row r="137" spans="21:22">
      <c r="U137" s="16"/>
      <c r="V137" s="16"/>
    </row>
    <row r="138" spans="21:22">
      <c r="U138" s="16"/>
      <c r="V138" s="16"/>
    </row>
    <row r="139" spans="21:22">
      <c r="U139" s="16"/>
      <c r="V139" s="16"/>
    </row>
    <row r="140" spans="21:22">
      <c r="U140" s="16"/>
      <c r="V140" s="16"/>
    </row>
    <row r="141" spans="21:22">
      <c r="U141" s="16"/>
      <c r="V141" s="16"/>
    </row>
    <row r="142" spans="21:22">
      <c r="U142" s="16"/>
      <c r="V142" s="16"/>
    </row>
    <row r="143" spans="21:22">
      <c r="U143" s="16"/>
      <c r="V143" s="16"/>
    </row>
    <row r="144" spans="21:22">
      <c r="U144" s="16"/>
      <c r="V144" s="16"/>
    </row>
    <row r="145" spans="21:22">
      <c r="U145" s="16"/>
      <c r="V145" s="16"/>
    </row>
    <row r="146" spans="21:22">
      <c r="U146" s="16"/>
      <c r="V146" s="16"/>
    </row>
    <row r="147" spans="21:22">
      <c r="U147" s="16"/>
      <c r="V147" s="16"/>
    </row>
    <row r="148" spans="21:22">
      <c r="U148" s="16"/>
      <c r="V148" s="16"/>
    </row>
    <row r="149" spans="21:22">
      <c r="U149" s="16"/>
      <c r="V149" s="16"/>
    </row>
    <row r="150" spans="21:22">
      <c r="U150" s="16"/>
      <c r="V150" s="16"/>
    </row>
    <row r="151" spans="21:22">
      <c r="U151" s="16"/>
      <c r="V151" s="16"/>
    </row>
    <row r="152" spans="21:22">
      <c r="U152" s="16"/>
      <c r="V152" s="16"/>
    </row>
    <row r="153" spans="21:22">
      <c r="U153" s="16"/>
      <c r="V153" s="16"/>
    </row>
    <row r="154" spans="21:22">
      <c r="U154" s="16"/>
      <c r="V154" s="16"/>
    </row>
    <row r="155" spans="21:22">
      <c r="U155" s="16"/>
      <c r="V155" s="16"/>
    </row>
    <row r="156" spans="21:22">
      <c r="U156" s="16"/>
      <c r="V156" s="16"/>
    </row>
    <row r="157" spans="21:22">
      <c r="U157" s="16"/>
      <c r="V157" s="16"/>
    </row>
    <row r="158" spans="21:22">
      <c r="U158" s="16"/>
      <c r="V158" s="16"/>
    </row>
    <row r="159" spans="21:22">
      <c r="U159" s="16"/>
      <c r="V159" s="16"/>
    </row>
    <row r="160" spans="21:22">
      <c r="U160" s="16"/>
      <c r="V160" s="16"/>
    </row>
    <row r="161" spans="21:22">
      <c r="U161" s="16"/>
      <c r="V161" s="16"/>
    </row>
    <row r="162" spans="21:22">
      <c r="U162" s="16"/>
      <c r="V162" s="16"/>
    </row>
    <row r="163" spans="21:22">
      <c r="U163" s="16"/>
      <c r="V163" s="16"/>
    </row>
    <row r="164" spans="21:22">
      <c r="U164" s="16"/>
      <c r="V164" s="16"/>
    </row>
    <row r="165" spans="21:22">
      <c r="U165" s="16"/>
      <c r="V165" s="16"/>
    </row>
    <row r="166" spans="21:22">
      <c r="U166" s="16"/>
      <c r="V166" s="16"/>
    </row>
    <row r="167" spans="21:22">
      <c r="U167" s="16"/>
      <c r="V167" s="16"/>
    </row>
    <row r="168" spans="21:22">
      <c r="U168" s="16"/>
      <c r="V168" s="16"/>
    </row>
    <row r="169" spans="21:22">
      <c r="U169" s="16"/>
      <c r="V169" s="16"/>
    </row>
    <row r="170" spans="21:22">
      <c r="U170" s="16"/>
      <c r="V170" s="16"/>
    </row>
    <row r="171" spans="21:22">
      <c r="U171" s="16"/>
      <c r="V171" s="16"/>
    </row>
    <row r="172" spans="21:22">
      <c r="U172" s="16"/>
      <c r="V172" s="16"/>
    </row>
    <row r="173" spans="21:22">
      <c r="U173" s="16"/>
      <c r="V173" s="16"/>
    </row>
    <row r="174" spans="21:22">
      <c r="U174" s="16"/>
      <c r="V174" s="16"/>
    </row>
    <row r="175" spans="21:22">
      <c r="U175" s="16"/>
      <c r="V175" s="16"/>
    </row>
    <row r="176" spans="21:22">
      <c r="U176" s="16"/>
      <c r="V176" s="16"/>
    </row>
    <row r="177" spans="21:22">
      <c r="U177" s="16"/>
      <c r="V177" s="16"/>
    </row>
    <row r="178" spans="21:22">
      <c r="U178" s="16"/>
      <c r="V178" s="16"/>
    </row>
    <row r="179" spans="21:22">
      <c r="U179" s="16"/>
      <c r="V179" s="16"/>
    </row>
    <row r="180" spans="21:22">
      <c r="U180" s="16"/>
      <c r="V180" s="16"/>
    </row>
    <row r="181" spans="21:22">
      <c r="U181" s="16"/>
      <c r="V181" s="16"/>
    </row>
    <row r="182" spans="21:22">
      <c r="U182" s="16"/>
      <c r="V182" s="16"/>
    </row>
    <row r="183" spans="21:22">
      <c r="U183" s="16"/>
      <c r="V183" s="16"/>
    </row>
    <row r="184" spans="21:22">
      <c r="U184" s="16"/>
      <c r="V184" s="16"/>
    </row>
    <row r="185" spans="21:22">
      <c r="U185" s="16"/>
      <c r="V185" s="16"/>
    </row>
    <row r="186" spans="21:22">
      <c r="U186" s="16"/>
      <c r="V186" s="16"/>
    </row>
    <row r="187" spans="21:22">
      <c r="U187" s="16"/>
      <c r="V187" s="16"/>
    </row>
    <row r="188" spans="21:22">
      <c r="U188" s="16"/>
      <c r="V188" s="16"/>
    </row>
    <row r="189" spans="21:22">
      <c r="U189" s="16"/>
      <c r="V189" s="16"/>
    </row>
    <row r="190" spans="21:22">
      <c r="U190" s="16"/>
      <c r="V190" s="16"/>
    </row>
    <row r="191" spans="21:22">
      <c r="U191" s="16"/>
      <c r="V191" s="16"/>
    </row>
    <row r="192" spans="21:22">
      <c r="U192" s="16"/>
      <c r="V192" s="16"/>
    </row>
    <row r="193" spans="21:22">
      <c r="U193" s="16"/>
      <c r="V193" s="16"/>
    </row>
    <row r="194" spans="21:22">
      <c r="U194" s="16"/>
      <c r="V194" s="16"/>
    </row>
    <row r="195" spans="21:22">
      <c r="U195" s="16"/>
      <c r="V195" s="16"/>
    </row>
    <row r="196" spans="21:22">
      <c r="U196" s="16"/>
      <c r="V196" s="16"/>
    </row>
    <row r="197" spans="21:22">
      <c r="U197" s="16"/>
      <c r="V197" s="16"/>
    </row>
    <row r="198" spans="21:22">
      <c r="U198" s="16"/>
      <c r="V198" s="16"/>
    </row>
    <row r="199" spans="21:22">
      <c r="U199" s="16"/>
      <c r="V199" s="16"/>
    </row>
    <row r="200" spans="21:22">
      <c r="U200" s="16"/>
      <c r="V200" s="16"/>
    </row>
    <row r="201" spans="21:22">
      <c r="U201" s="16"/>
      <c r="V201" s="16"/>
    </row>
    <row r="202" spans="21:22">
      <c r="U202" s="16"/>
      <c r="V202" s="16"/>
    </row>
    <row r="203" spans="21:22">
      <c r="U203" s="16"/>
      <c r="V203" s="16"/>
    </row>
    <row r="204" spans="21:22">
      <c r="U204" s="16"/>
      <c r="V204" s="16"/>
    </row>
    <row r="205" spans="21:22">
      <c r="U205" s="16"/>
      <c r="V205" s="16"/>
    </row>
    <row r="206" spans="21:22">
      <c r="U206" s="16"/>
      <c r="V206" s="16"/>
    </row>
    <row r="207" spans="21:22">
      <c r="U207" s="16"/>
      <c r="V207" s="16"/>
    </row>
    <row r="208" spans="21:22">
      <c r="U208" s="16"/>
      <c r="V208" s="16"/>
    </row>
    <row r="209" spans="21:22">
      <c r="U209" s="16"/>
      <c r="V209" s="16"/>
    </row>
    <row r="210" spans="21:22">
      <c r="U210" s="16"/>
      <c r="V210" s="16"/>
    </row>
    <row r="211" spans="21:22">
      <c r="U211" s="16"/>
      <c r="V211" s="16"/>
    </row>
    <row r="212" spans="21:22">
      <c r="U212" s="16"/>
      <c r="V212" s="16"/>
    </row>
    <row r="213" spans="21:22">
      <c r="U213" s="16"/>
      <c r="V213" s="16"/>
    </row>
    <row r="214" spans="21:22">
      <c r="U214" s="16"/>
      <c r="V214" s="16"/>
    </row>
    <row r="215" spans="21:22">
      <c r="U215" s="16"/>
      <c r="V215" s="16"/>
    </row>
    <row r="216" spans="21:22">
      <c r="U216" s="16"/>
      <c r="V216" s="16"/>
    </row>
    <row r="217" spans="21:22">
      <c r="U217" s="16"/>
      <c r="V217" s="16"/>
    </row>
    <row r="218" spans="21:22">
      <c r="U218" s="16"/>
      <c r="V218" s="16"/>
    </row>
    <row r="219" spans="21:22">
      <c r="U219" s="16"/>
      <c r="V219" s="16"/>
    </row>
    <row r="220" spans="21:22">
      <c r="U220" s="16"/>
      <c r="V220" s="16"/>
    </row>
    <row r="221" spans="21:22">
      <c r="U221" s="16"/>
      <c r="V221" s="16"/>
    </row>
    <row r="222" spans="21:22">
      <c r="U222" s="16"/>
      <c r="V222" s="16"/>
    </row>
    <row r="223" spans="21:22">
      <c r="U223" s="16"/>
      <c r="V223" s="16"/>
    </row>
    <row r="224" spans="21:22">
      <c r="U224" s="16"/>
      <c r="V224" s="16"/>
    </row>
    <row r="225" spans="21:22">
      <c r="U225" s="16"/>
      <c r="V225" s="16"/>
    </row>
    <row r="226" spans="21:22">
      <c r="U226" s="16"/>
      <c r="V226" s="16"/>
    </row>
    <row r="227" spans="21:22">
      <c r="U227" s="16"/>
      <c r="V227" s="16"/>
    </row>
    <row r="228" spans="21:22">
      <c r="U228" s="16"/>
      <c r="V228" s="16"/>
    </row>
    <row r="229" spans="21:22">
      <c r="U229" s="16"/>
      <c r="V229" s="16"/>
    </row>
    <row r="230" spans="21:22">
      <c r="U230" s="16"/>
      <c r="V230" s="16"/>
    </row>
    <row r="231" spans="21:22">
      <c r="U231" s="16"/>
      <c r="V231" s="16"/>
    </row>
    <row r="232" spans="21:22">
      <c r="U232" s="16"/>
      <c r="V232" s="16"/>
    </row>
    <row r="233" spans="21:22">
      <c r="U233" s="16"/>
      <c r="V233" s="16"/>
    </row>
    <row r="234" spans="21:22">
      <c r="U234" s="16"/>
      <c r="V234" s="16"/>
    </row>
    <row r="235" spans="21:22">
      <c r="U235" s="16"/>
      <c r="V235" s="16"/>
    </row>
    <row r="236" spans="21:22">
      <c r="U236" s="16"/>
      <c r="V236" s="16"/>
    </row>
    <row r="237" spans="21:22">
      <c r="U237" s="16"/>
      <c r="V237" s="16"/>
    </row>
    <row r="238" spans="21:22">
      <c r="U238" s="16"/>
      <c r="V238" s="16"/>
    </row>
    <row r="239" spans="21:22">
      <c r="U239" s="16"/>
      <c r="V239" s="16"/>
    </row>
    <row r="240" spans="21:22">
      <c r="U240" s="16"/>
      <c r="V240" s="16"/>
    </row>
    <row r="241" spans="21:22">
      <c r="U241" s="16"/>
      <c r="V241" s="16"/>
    </row>
    <row r="242" spans="21:22">
      <c r="U242" s="16"/>
      <c r="V242" s="16"/>
    </row>
    <row r="243" spans="21:22">
      <c r="U243" s="16"/>
      <c r="V243" s="16"/>
    </row>
    <row r="244" spans="21:22">
      <c r="U244" s="16"/>
      <c r="V244" s="16"/>
    </row>
    <row r="245" spans="21:22">
      <c r="U245" s="16"/>
      <c r="V245" s="16"/>
    </row>
    <row r="246" spans="21:22">
      <c r="U246" s="16"/>
      <c r="V246" s="16"/>
    </row>
    <row r="247" spans="21:22">
      <c r="U247" s="16"/>
      <c r="V247" s="16"/>
    </row>
    <row r="248" spans="21:22">
      <c r="U248" s="16"/>
      <c r="V248" s="16"/>
    </row>
    <row r="249" spans="21:22">
      <c r="U249" s="16"/>
      <c r="V249" s="16"/>
    </row>
    <row r="250" spans="21:22">
      <c r="U250" s="16"/>
      <c r="V250" s="16"/>
    </row>
    <row r="251" spans="21:22">
      <c r="U251" s="16"/>
      <c r="V251" s="16"/>
    </row>
    <row r="252" spans="21:22">
      <c r="U252" s="16"/>
      <c r="V252" s="16"/>
    </row>
    <row r="253" spans="21:22">
      <c r="U253" s="16"/>
      <c r="V253" s="16"/>
    </row>
    <row r="254" spans="21:22">
      <c r="U254" s="16"/>
      <c r="V254" s="16"/>
    </row>
    <row r="255" spans="21:22">
      <c r="U255" s="16"/>
      <c r="V255" s="16"/>
    </row>
    <row r="256" spans="21:22">
      <c r="U256" s="16"/>
      <c r="V256" s="16"/>
    </row>
    <row r="257" spans="21:22">
      <c r="U257" s="16"/>
      <c r="V257" s="16"/>
    </row>
    <row r="258" spans="21:22">
      <c r="U258" s="16"/>
      <c r="V258" s="16"/>
    </row>
    <row r="259" spans="21:22">
      <c r="U259" s="16"/>
      <c r="V259" s="16"/>
    </row>
    <row r="260" spans="21:22">
      <c r="U260" s="16"/>
      <c r="V260" s="16"/>
    </row>
    <row r="261" spans="21:22">
      <c r="U261" s="16"/>
      <c r="V261" s="16"/>
    </row>
    <row r="262" spans="21:22">
      <c r="U262" s="16"/>
      <c r="V262" s="16"/>
    </row>
    <row r="263" spans="21:22">
      <c r="U263" s="16"/>
      <c r="V263" s="16"/>
    </row>
    <row r="264" spans="21:22">
      <c r="U264" s="16"/>
      <c r="V264" s="16"/>
    </row>
    <row r="265" spans="21:22">
      <c r="U265" s="16"/>
      <c r="V265" s="16"/>
    </row>
    <row r="266" spans="21:22">
      <c r="U266" s="16"/>
      <c r="V266" s="16"/>
    </row>
    <row r="267" spans="21:22">
      <c r="U267" s="16"/>
      <c r="V267" s="16"/>
    </row>
    <row r="268" spans="21:22">
      <c r="U268" s="16"/>
      <c r="V268" s="16"/>
    </row>
    <row r="269" spans="21:22">
      <c r="U269" s="16"/>
      <c r="V269" s="16"/>
    </row>
    <row r="270" spans="21:22">
      <c r="U270" s="16"/>
      <c r="V270" s="16"/>
    </row>
    <row r="271" spans="21:22">
      <c r="U271" s="16"/>
      <c r="V271" s="16"/>
    </row>
    <row r="272" spans="21:22">
      <c r="U272" s="16"/>
      <c r="V272" s="16"/>
    </row>
    <row r="273" spans="21:22">
      <c r="U273" s="16"/>
      <c r="V273" s="16"/>
    </row>
    <row r="274" spans="21:22">
      <c r="U274" s="16"/>
      <c r="V274" s="16"/>
    </row>
    <row r="275" spans="21:22">
      <c r="U275" s="16"/>
      <c r="V275" s="16"/>
    </row>
    <row r="276" spans="21:22">
      <c r="U276" s="16"/>
      <c r="V276" s="16"/>
    </row>
    <row r="277" spans="21:22">
      <c r="U277" s="16"/>
      <c r="V277" s="16"/>
    </row>
    <row r="278" spans="21:22">
      <c r="U278" s="16"/>
      <c r="V278" s="16"/>
    </row>
    <row r="279" spans="21:22">
      <c r="U279" s="16"/>
      <c r="V279" s="16"/>
    </row>
    <row r="280" spans="21:22">
      <c r="U280" s="16"/>
      <c r="V280" s="16"/>
    </row>
    <row r="281" spans="21:22">
      <c r="U281" s="16"/>
      <c r="V281" s="16"/>
    </row>
    <row r="282" spans="21:22">
      <c r="U282" s="16"/>
      <c r="V282" s="16"/>
    </row>
    <row r="283" spans="21:22">
      <c r="U283" s="16"/>
      <c r="V283" s="16"/>
    </row>
    <row r="284" spans="21:22">
      <c r="U284" s="16"/>
      <c r="V284" s="16"/>
    </row>
    <row r="285" spans="21:22">
      <c r="U285" s="16"/>
      <c r="V285" s="16"/>
    </row>
    <row r="286" spans="21:22">
      <c r="U286" s="16"/>
      <c r="V286" s="16"/>
    </row>
    <row r="287" spans="21:22">
      <c r="U287" s="16"/>
      <c r="V287" s="16"/>
    </row>
    <row r="288" spans="21:22">
      <c r="U288" s="16"/>
      <c r="V288" s="16"/>
    </row>
    <row r="289" spans="21:22">
      <c r="U289" s="16"/>
      <c r="V289" s="16"/>
    </row>
    <row r="290" spans="21:22">
      <c r="U290" s="16"/>
      <c r="V290" s="16"/>
    </row>
    <row r="291" spans="21:22">
      <c r="U291" s="16"/>
      <c r="V291" s="16"/>
    </row>
    <row r="292" spans="21:22">
      <c r="U292" s="16"/>
      <c r="V292" s="16"/>
    </row>
    <row r="293" spans="21:22">
      <c r="U293" s="16"/>
      <c r="V293" s="16"/>
    </row>
    <row r="294" spans="21:22">
      <c r="U294" s="16"/>
      <c r="V294" s="16"/>
    </row>
    <row r="295" spans="21:22">
      <c r="U295" s="16"/>
      <c r="V295" s="16"/>
    </row>
    <row r="296" spans="21:22">
      <c r="U296" s="16"/>
      <c r="V296" s="16"/>
    </row>
    <row r="297" spans="21:22">
      <c r="U297" s="16"/>
      <c r="V297" s="16"/>
    </row>
    <row r="298" spans="21:22">
      <c r="U298" s="16"/>
      <c r="V298" s="16"/>
    </row>
    <row r="299" spans="21:22">
      <c r="U299" s="16"/>
      <c r="V299" s="16"/>
    </row>
    <row r="300" spans="21:22">
      <c r="U300" s="16"/>
      <c r="V300" s="16"/>
    </row>
    <row r="301" spans="21:22">
      <c r="U301" s="16"/>
      <c r="V301" s="16"/>
    </row>
    <row r="302" spans="21:22">
      <c r="U302" s="16"/>
      <c r="V302" s="16"/>
    </row>
    <row r="303" spans="21:22">
      <c r="U303" s="16"/>
      <c r="V303" s="16"/>
    </row>
    <row r="304" spans="21:22">
      <c r="U304" s="16"/>
      <c r="V304" s="16"/>
    </row>
    <row r="305" spans="21:22">
      <c r="U305" s="16"/>
      <c r="V305" s="16"/>
    </row>
    <row r="306" spans="21:22">
      <c r="U306" s="16"/>
      <c r="V306" s="16"/>
    </row>
    <row r="307" spans="21:22">
      <c r="U307" s="16"/>
      <c r="V307" s="16"/>
    </row>
    <row r="308" spans="21:22">
      <c r="U308" s="16"/>
      <c r="V308" s="16"/>
    </row>
    <row r="309" spans="21:22">
      <c r="U309" s="16"/>
      <c r="V309" s="16"/>
    </row>
    <row r="310" spans="21:22">
      <c r="U310" s="16"/>
      <c r="V310" s="16"/>
    </row>
    <row r="311" spans="21:22">
      <c r="U311" s="16"/>
      <c r="V311" s="16"/>
    </row>
    <row r="312" spans="21:22">
      <c r="U312" s="16"/>
      <c r="V312" s="16"/>
    </row>
    <row r="313" spans="21:22">
      <c r="U313" s="16"/>
      <c r="V313" s="16"/>
    </row>
    <row r="314" spans="21:22">
      <c r="U314" s="16"/>
      <c r="V314" s="16"/>
    </row>
    <row r="315" spans="21:22">
      <c r="U315" s="16"/>
      <c r="V315" s="16"/>
    </row>
    <row r="316" spans="21:22">
      <c r="U316" s="16"/>
      <c r="V316" s="16"/>
    </row>
    <row r="317" spans="21:22">
      <c r="U317" s="16"/>
      <c r="V317" s="16"/>
    </row>
    <row r="318" spans="21:22">
      <c r="U318" s="16"/>
      <c r="V318" s="16"/>
    </row>
    <row r="319" spans="21:22">
      <c r="U319" s="16"/>
      <c r="V319" s="16"/>
    </row>
    <row r="320" spans="21:22">
      <c r="U320" s="16"/>
      <c r="V320" s="16"/>
    </row>
    <row r="321" spans="21:22">
      <c r="U321" s="16"/>
      <c r="V321" s="16"/>
    </row>
    <row r="322" spans="21:22">
      <c r="U322" s="16"/>
      <c r="V322" s="16"/>
    </row>
    <row r="323" spans="21:22">
      <c r="U323" s="16"/>
      <c r="V323" s="16"/>
    </row>
    <row r="324" spans="21:22">
      <c r="U324" s="16"/>
      <c r="V324" s="16"/>
    </row>
    <row r="325" spans="21:22">
      <c r="U325" s="16"/>
      <c r="V325" s="16"/>
    </row>
    <row r="326" spans="21:22">
      <c r="U326" s="16"/>
      <c r="V326" s="16"/>
    </row>
    <row r="327" spans="21:22">
      <c r="U327" s="16"/>
      <c r="V327" s="16"/>
    </row>
    <row r="328" spans="21:22">
      <c r="U328" s="16"/>
      <c r="V328" s="16"/>
    </row>
    <row r="329" spans="21:22">
      <c r="U329" s="16"/>
      <c r="V329" s="16"/>
    </row>
    <row r="330" spans="21:22">
      <c r="U330" s="16"/>
      <c r="V330" s="16"/>
    </row>
    <row r="331" spans="21:22">
      <c r="U331" s="16"/>
      <c r="V331" s="16"/>
    </row>
    <row r="332" spans="21:22">
      <c r="U332" s="16"/>
      <c r="V332" s="16"/>
    </row>
    <row r="333" spans="21:22">
      <c r="U333" s="16"/>
      <c r="V333" s="16"/>
    </row>
    <row r="334" spans="21:22">
      <c r="U334" s="16"/>
      <c r="V334" s="16"/>
    </row>
    <row r="335" spans="21:22">
      <c r="U335" s="16"/>
      <c r="V335" s="16"/>
    </row>
    <row r="336" spans="21:22">
      <c r="U336" s="16"/>
      <c r="V336" s="16"/>
    </row>
    <row r="337" spans="21:22">
      <c r="U337" s="16"/>
      <c r="V337" s="16"/>
    </row>
    <row r="338" spans="21:22">
      <c r="U338" s="16"/>
      <c r="V338" s="16"/>
    </row>
    <row r="339" spans="21:22">
      <c r="U339" s="16"/>
      <c r="V339" s="16"/>
    </row>
    <row r="340" spans="21:22">
      <c r="U340" s="16"/>
      <c r="V340" s="16"/>
    </row>
    <row r="341" spans="21:22">
      <c r="U341" s="16"/>
      <c r="V341" s="16"/>
    </row>
    <row r="342" spans="21:22">
      <c r="U342" s="16"/>
      <c r="V342" s="16"/>
    </row>
    <row r="343" spans="21:22">
      <c r="U343" s="16"/>
      <c r="V343" s="16"/>
    </row>
    <row r="344" spans="21:22">
      <c r="U344" s="16"/>
      <c r="V344" s="16"/>
    </row>
    <row r="345" spans="21:22">
      <c r="U345" s="16"/>
      <c r="V345" s="16"/>
    </row>
    <row r="346" spans="21:22">
      <c r="U346" s="16"/>
      <c r="V346" s="16"/>
    </row>
    <row r="347" spans="21:22">
      <c r="U347" s="16"/>
      <c r="V347" s="16"/>
    </row>
    <row r="348" spans="21:22">
      <c r="U348" s="16"/>
      <c r="V348" s="16"/>
    </row>
    <row r="349" spans="21:22">
      <c r="U349" s="16"/>
      <c r="V349" s="16"/>
    </row>
    <row r="350" spans="21:22">
      <c r="U350" s="16"/>
      <c r="V350" s="16"/>
    </row>
    <row r="351" spans="21:22">
      <c r="U351" s="16"/>
      <c r="V351" s="16"/>
    </row>
    <row r="352" spans="21:22">
      <c r="U352" s="16"/>
      <c r="V352" s="16"/>
    </row>
    <row r="353" spans="21:22">
      <c r="U353" s="16"/>
      <c r="V353" s="16"/>
    </row>
    <row r="354" spans="21:22">
      <c r="U354" s="16"/>
      <c r="V354" s="16"/>
    </row>
    <row r="355" spans="21:22">
      <c r="U355" s="16"/>
      <c r="V355" s="16"/>
    </row>
    <row r="356" spans="21:22">
      <c r="U356" s="16"/>
      <c r="V356" s="16"/>
    </row>
    <row r="357" spans="21:22">
      <c r="U357" s="16"/>
      <c r="V357" s="16"/>
    </row>
    <row r="358" spans="21:22">
      <c r="U358" s="16"/>
      <c r="V358" s="16"/>
    </row>
    <row r="359" spans="21:22">
      <c r="U359" s="16"/>
      <c r="V359" s="16"/>
    </row>
    <row r="360" spans="21:22">
      <c r="U360" s="16"/>
      <c r="V360" s="16"/>
    </row>
    <row r="361" spans="21:22">
      <c r="U361" s="16"/>
      <c r="V361" s="16"/>
    </row>
    <row r="362" spans="21:22">
      <c r="U362" s="16"/>
      <c r="V362" s="16"/>
    </row>
    <row r="363" spans="21:22">
      <c r="U363" s="16"/>
      <c r="V363" s="16"/>
    </row>
    <row r="364" spans="21:22">
      <c r="U364" s="16"/>
      <c r="V364" s="16"/>
    </row>
    <row r="365" spans="21:22">
      <c r="U365" s="16"/>
      <c r="V365" s="16"/>
    </row>
    <row r="366" spans="21:22">
      <c r="U366" s="16"/>
      <c r="V366" s="16"/>
    </row>
    <row r="367" spans="21:22">
      <c r="U367" s="16"/>
      <c r="V367" s="16"/>
    </row>
    <row r="368" spans="21:22">
      <c r="U368" s="16"/>
      <c r="V368" s="16"/>
    </row>
    <row r="369" spans="21:22">
      <c r="U369" s="16"/>
      <c r="V369" s="16"/>
    </row>
    <row r="370" spans="21:22">
      <c r="U370" s="16"/>
      <c r="V370" s="16"/>
    </row>
    <row r="371" spans="21:22">
      <c r="U371" s="16"/>
      <c r="V371" s="16"/>
    </row>
    <row r="372" spans="21:22">
      <c r="U372" s="16"/>
      <c r="V372" s="16"/>
    </row>
    <row r="373" spans="21:22">
      <c r="U373" s="16"/>
      <c r="V373" s="16"/>
    </row>
    <row r="374" spans="21:22">
      <c r="U374" s="16"/>
      <c r="V374" s="16"/>
    </row>
    <row r="375" spans="21:22">
      <c r="U375" s="16"/>
      <c r="V375" s="16"/>
    </row>
    <row r="376" spans="21:22">
      <c r="U376" s="16"/>
      <c r="V376" s="16"/>
    </row>
    <row r="377" spans="21:22">
      <c r="U377" s="16"/>
      <c r="V377" s="16"/>
    </row>
    <row r="378" spans="21:22">
      <c r="U378" s="16"/>
      <c r="V378" s="16"/>
    </row>
    <row r="379" spans="21:22">
      <c r="U379" s="16"/>
      <c r="V379" s="16"/>
    </row>
    <row r="380" spans="21:22">
      <c r="U380" s="16"/>
      <c r="V380" s="16"/>
    </row>
    <row r="381" spans="21:22">
      <c r="U381" s="16"/>
      <c r="V381" s="16"/>
    </row>
    <row r="382" spans="21:22">
      <c r="U382" s="16"/>
      <c r="V382" s="16"/>
    </row>
    <row r="383" spans="21:22">
      <c r="U383" s="16"/>
      <c r="V383" s="16"/>
    </row>
    <row r="384" spans="21:22">
      <c r="U384" s="16"/>
      <c r="V384" s="16"/>
    </row>
    <row r="385" spans="21:22">
      <c r="U385" s="16"/>
      <c r="V385" s="16"/>
    </row>
    <row r="386" spans="21:22">
      <c r="U386" s="16"/>
      <c r="V386" s="16"/>
    </row>
    <row r="387" spans="21:22">
      <c r="U387" s="16"/>
      <c r="V387" s="16"/>
    </row>
    <row r="388" spans="21:22">
      <c r="U388" s="16"/>
      <c r="V388" s="16"/>
    </row>
    <row r="389" spans="21:22">
      <c r="U389" s="16"/>
      <c r="V389" s="16"/>
    </row>
    <row r="390" spans="21:22">
      <c r="U390" s="16"/>
      <c r="V390" s="16"/>
    </row>
    <row r="391" spans="21:22">
      <c r="U391" s="16"/>
      <c r="V391" s="16"/>
    </row>
    <row r="392" spans="21:22">
      <c r="U392" s="16"/>
      <c r="V392" s="16"/>
    </row>
    <row r="393" spans="21:22">
      <c r="U393" s="16"/>
      <c r="V393" s="16"/>
    </row>
    <row r="394" spans="21:22">
      <c r="U394" s="16"/>
      <c r="V394" s="16"/>
    </row>
    <row r="395" spans="21:22">
      <c r="U395" s="16"/>
      <c r="V395" s="16"/>
    </row>
    <row r="396" spans="21:22">
      <c r="U396" s="16"/>
      <c r="V396" s="16"/>
    </row>
    <row r="397" spans="21:22">
      <c r="U397" s="16"/>
      <c r="V397" s="16"/>
    </row>
    <row r="398" spans="21:22">
      <c r="U398" s="16"/>
      <c r="V398" s="16"/>
    </row>
    <row r="399" spans="21:22">
      <c r="U399" s="16"/>
      <c r="V399" s="16"/>
    </row>
    <row r="400" spans="21:22">
      <c r="U400" s="16"/>
      <c r="V400" s="16"/>
    </row>
    <row r="401" spans="21:22">
      <c r="U401" s="16"/>
      <c r="V401" s="16"/>
    </row>
    <row r="402" spans="21:22">
      <c r="U402" s="16"/>
      <c r="V402" s="16"/>
    </row>
    <row r="403" spans="21:22">
      <c r="U403" s="16"/>
      <c r="V403" s="16"/>
    </row>
    <row r="404" spans="21:22">
      <c r="U404" s="16"/>
      <c r="V404" s="16"/>
    </row>
    <row r="405" spans="21:22">
      <c r="U405" s="16"/>
      <c r="V405" s="16"/>
    </row>
    <row r="406" spans="21:22">
      <c r="U406" s="16"/>
      <c r="V406" s="16"/>
    </row>
    <row r="407" spans="21:22">
      <c r="U407" s="16"/>
      <c r="V407" s="16"/>
    </row>
    <row r="408" spans="21:22">
      <c r="U408" s="16"/>
      <c r="V408" s="16"/>
    </row>
    <row r="409" spans="21:22">
      <c r="U409" s="16"/>
      <c r="V409" s="16"/>
    </row>
    <row r="410" spans="21:22">
      <c r="U410" s="16"/>
      <c r="V410" s="16"/>
    </row>
    <row r="411" spans="21:22">
      <c r="U411" s="16"/>
      <c r="V411" s="16"/>
    </row>
    <row r="412" spans="21:22">
      <c r="U412" s="16"/>
      <c r="V412" s="16"/>
    </row>
    <row r="413" spans="21:22">
      <c r="U413" s="16"/>
      <c r="V413" s="16"/>
    </row>
    <row r="414" spans="21:22">
      <c r="U414" s="16"/>
      <c r="V414" s="16"/>
    </row>
    <row r="415" spans="21:22">
      <c r="U415" s="16"/>
      <c r="V415" s="16"/>
    </row>
    <row r="416" spans="21:22">
      <c r="U416" s="16"/>
      <c r="V416" s="16"/>
    </row>
    <row r="417" spans="21:22">
      <c r="U417" s="16"/>
      <c r="V417" s="16"/>
    </row>
    <row r="418" spans="21:22">
      <c r="U418" s="16"/>
      <c r="V418" s="16"/>
    </row>
    <row r="419" spans="21:22">
      <c r="U419" s="16"/>
      <c r="V419" s="16"/>
    </row>
    <row r="420" spans="21:22">
      <c r="U420" s="16"/>
      <c r="V420" s="16"/>
    </row>
    <row r="421" spans="21:22">
      <c r="U421" s="16"/>
      <c r="V421" s="16"/>
    </row>
    <row r="422" spans="21:22">
      <c r="U422" s="16"/>
      <c r="V422" s="16"/>
    </row>
    <row r="423" spans="21:22">
      <c r="U423" s="16"/>
      <c r="V423" s="16"/>
    </row>
    <row r="424" spans="21:22">
      <c r="U424" s="16"/>
      <c r="V424" s="16"/>
    </row>
    <row r="425" spans="21:22">
      <c r="U425" s="16"/>
      <c r="V425" s="16"/>
    </row>
    <row r="426" spans="21:22">
      <c r="U426" s="16"/>
      <c r="V426" s="16"/>
    </row>
    <row r="427" spans="21:22">
      <c r="U427" s="16"/>
      <c r="V427" s="16"/>
    </row>
    <row r="428" spans="21:22">
      <c r="U428" s="16"/>
      <c r="V428" s="16"/>
    </row>
    <row r="429" spans="21:22">
      <c r="U429" s="16"/>
      <c r="V429" s="16"/>
    </row>
    <row r="430" spans="21:22">
      <c r="U430" s="16"/>
      <c r="V430" s="16"/>
    </row>
    <row r="431" spans="21:22">
      <c r="U431" s="16"/>
      <c r="V431" s="16"/>
    </row>
    <row r="432" spans="21:22">
      <c r="U432" s="16"/>
      <c r="V432" s="16"/>
    </row>
    <row r="433" spans="21:22">
      <c r="U433" s="16"/>
      <c r="V433" s="16"/>
    </row>
    <row r="434" spans="21:22">
      <c r="U434" s="16"/>
      <c r="V434" s="16"/>
    </row>
    <row r="435" spans="21:22">
      <c r="U435" s="16"/>
      <c r="V435" s="16"/>
    </row>
    <row r="436" spans="21:22">
      <c r="U436" s="16"/>
      <c r="V436" s="16"/>
    </row>
    <row r="437" spans="21:22">
      <c r="U437" s="16"/>
      <c r="V437" s="16"/>
    </row>
    <row r="438" spans="21:22">
      <c r="U438" s="16"/>
      <c r="V438" s="16"/>
    </row>
    <row r="439" spans="21:22">
      <c r="U439" s="16"/>
      <c r="V439" s="16"/>
    </row>
    <row r="440" spans="21:22">
      <c r="U440" s="16"/>
      <c r="V440" s="16"/>
    </row>
    <row r="441" spans="21:22">
      <c r="U441" s="16"/>
      <c r="V441" s="16"/>
    </row>
    <row r="442" spans="21:22">
      <c r="U442" s="16"/>
      <c r="V442" s="16"/>
    </row>
    <row r="443" spans="21:22">
      <c r="U443" s="16"/>
      <c r="V443" s="16"/>
    </row>
    <row r="444" spans="21:22">
      <c r="U444" s="16"/>
      <c r="V444" s="16"/>
    </row>
    <row r="445" spans="21:22">
      <c r="U445" s="16"/>
      <c r="V445" s="16"/>
    </row>
    <row r="446" spans="21:22">
      <c r="U446" s="16"/>
      <c r="V446" s="16"/>
    </row>
    <row r="447" spans="21:22">
      <c r="U447" s="16"/>
      <c r="V447" s="16"/>
    </row>
    <row r="448" spans="21:22">
      <c r="U448" s="16"/>
      <c r="V448" s="16"/>
    </row>
    <row r="449" spans="21:22">
      <c r="U449" s="16"/>
      <c r="V449" s="16"/>
    </row>
    <row r="450" spans="21:22">
      <c r="U450" s="16"/>
      <c r="V450" s="16"/>
    </row>
    <row r="451" spans="21:22">
      <c r="U451" s="16"/>
      <c r="V451" s="16"/>
    </row>
    <row r="452" spans="21:22">
      <c r="U452" s="16"/>
      <c r="V452" s="16"/>
    </row>
    <row r="453" spans="21:22">
      <c r="U453" s="16"/>
      <c r="V453" s="16"/>
    </row>
    <row r="454" spans="21:22">
      <c r="U454" s="16"/>
      <c r="V454" s="16"/>
    </row>
    <row r="455" spans="21:22">
      <c r="U455" s="16"/>
      <c r="V455" s="16"/>
    </row>
    <row r="456" spans="21:22">
      <c r="U456" s="16"/>
      <c r="V456" s="16"/>
    </row>
    <row r="457" spans="21:22">
      <c r="U457" s="16"/>
      <c r="V457" s="16"/>
    </row>
    <row r="458" spans="21:22">
      <c r="U458" s="16"/>
      <c r="V458" s="16"/>
    </row>
    <row r="459" spans="21:22">
      <c r="U459" s="16"/>
      <c r="V459" s="16"/>
    </row>
    <row r="460" spans="21:22">
      <c r="U460" s="16"/>
      <c r="V460" s="16"/>
    </row>
    <row r="461" spans="21:22">
      <c r="U461" s="16"/>
      <c r="V461" s="16"/>
    </row>
    <row r="462" spans="21:22">
      <c r="U462" s="16"/>
      <c r="V462" s="16"/>
    </row>
    <row r="463" spans="21:22">
      <c r="U463" s="16"/>
      <c r="V463" s="16"/>
    </row>
    <row r="464" spans="21:22">
      <c r="U464" s="16"/>
      <c r="V464" s="16"/>
    </row>
    <row r="465" spans="21:22">
      <c r="U465" s="16"/>
      <c r="V465" s="16"/>
    </row>
    <row r="466" spans="21:22">
      <c r="U466" s="16"/>
      <c r="V466" s="16"/>
    </row>
    <row r="467" spans="21:22">
      <c r="U467" s="16"/>
      <c r="V467" s="16"/>
    </row>
    <row r="468" spans="21:22">
      <c r="U468" s="16"/>
      <c r="V468" s="16"/>
    </row>
    <row r="469" spans="21:22">
      <c r="U469" s="16"/>
      <c r="V469" s="16"/>
    </row>
    <row r="470" spans="21:22">
      <c r="U470" s="16"/>
      <c r="V470" s="16"/>
    </row>
    <row r="471" spans="21:22">
      <c r="U471" s="16"/>
      <c r="V471" s="16"/>
    </row>
    <row r="472" spans="21:22">
      <c r="U472" s="16"/>
      <c r="V472" s="16"/>
    </row>
    <row r="473" spans="21:22">
      <c r="U473" s="16"/>
      <c r="V473" s="16"/>
    </row>
    <row r="474" spans="21:22">
      <c r="U474" s="16"/>
      <c r="V474" s="16"/>
    </row>
    <row r="475" spans="21:22">
      <c r="U475" s="16"/>
      <c r="V475" s="16"/>
    </row>
    <row r="476" spans="21:22">
      <c r="U476" s="16"/>
      <c r="V476" s="16"/>
    </row>
    <row r="477" spans="21:22">
      <c r="U477" s="16"/>
      <c r="V477" s="16"/>
    </row>
    <row r="478" spans="21:22">
      <c r="U478" s="16"/>
      <c r="V478" s="16"/>
    </row>
    <row r="479" spans="21:22">
      <c r="U479" s="16"/>
      <c r="V479" s="16"/>
    </row>
    <row r="480" spans="21:22">
      <c r="U480" s="16"/>
      <c r="V480" s="16"/>
    </row>
    <row r="481" spans="21:22">
      <c r="U481" s="16"/>
      <c r="V481" s="16"/>
    </row>
    <row r="482" spans="21:22">
      <c r="U482" s="16"/>
      <c r="V482" s="16"/>
    </row>
    <row r="483" spans="21:22">
      <c r="U483" s="16"/>
      <c r="V483" s="16"/>
    </row>
    <row r="484" spans="21:22">
      <c r="U484" s="16"/>
      <c r="V484" s="16"/>
    </row>
    <row r="485" spans="21:22">
      <c r="U485" s="16"/>
      <c r="V485" s="16"/>
    </row>
    <row r="486" spans="21:22">
      <c r="U486" s="16"/>
      <c r="V486" s="16"/>
    </row>
    <row r="487" spans="21:22">
      <c r="U487" s="16"/>
      <c r="V487" s="16"/>
    </row>
    <row r="488" spans="21:22">
      <c r="U488" s="16"/>
      <c r="V488" s="16"/>
    </row>
    <row r="489" spans="21:22">
      <c r="U489" s="16"/>
      <c r="V489" s="16"/>
    </row>
    <row r="490" spans="21:22">
      <c r="U490" s="16"/>
      <c r="V490" s="16"/>
    </row>
    <row r="491" spans="21:22">
      <c r="U491" s="16"/>
      <c r="V491" s="16"/>
    </row>
    <row r="492" spans="21:22">
      <c r="U492" s="16"/>
      <c r="V492" s="16"/>
    </row>
    <row r="493" spans="21:22">
      <c r="U493" s="16"/>
      <c r="V493" s="16"/>
    </row>
    <row r="494" spans="21:22">
      <c r="U494" s="16"/>
      <c r="V494" s="16"/>
    </row>
    <row r="495" spans="21:22">
      <c r="U495" s="16"/>
      <c r="V495" s="16"/>
    </row>
    <row r="496" spans="21:22">
      <c r="U496" s="16"/>
      <c r="V496" s="16"/>
    </row>
    <row r="497" spans="21:22">
      <c r="U497" s="16"/>
      <c r="V497" s="16"/>
    </row>
    <row r="498" spans="21:22">
      <c r="U498" s="16"/>
      <c r="V498" s="16"/>
    </row>
    <row r="499" spans="21:22">
      <c r="U499" s="16"/>
      <c r="V499" s="16"/>
    </row>
    <row r="500" spans="21:22">
      <c r="U500" s="16"/>
      <c r="V500" s="16"/>
    </row>
    <row r="501" spans="21:22">
      <c r="U501" s="16"/>
      <c r="V501" s="16"/>
    </row>
    <row r="502" spans="21:22">
      <c r="U502" s="16"/>
      <c r="V502" s="16"/>
    </row>
    <row r="503" spans="21:22">
      <c r="U503" s="16"/>
      <c r="V503" s="16"/>
    </row>
    <row r="504" spans="21:22">
      <c r="U504" s="16"/>
      <c r="V504" s="16"/>
    </row>
    <row r="505" spans="21:22">
      <c r="U505" s="16"/>
      <c r="V505" s="16"/>
    </row>
    <row r="506" spans="21:22">
      <c r="U506" s="16"/>
      <c r="V506" s="16"/>
    </row>
    <row r="507" spans="21:22">
      <c r="U507" s="16"/>
      <c r="V507" s="16"/>
    </row>
    <row r="508" spans="21:22">
      <c r="U508" s="16"/>
      <c r="V508" s="16"/>
    </row>
    <row r="509" spans="21:22">
      <c r="U509" s="16"/>
      <c r="V509" s="16"/>
    </row>
    <row r="510" spans="21:22">
      <c r="U510" s="16"/>
      <c r="V510" s="16"/>
    </row>
    <row r="511" spans="21:22">
      <c r="U511" s="16"/>
      <c r="V511" s="16"/>
    </row>
    <row r="512" spans="21:22">
      <c r="U512" s="16"/>
      <c r="V512" s="16"/>
    </row>
    <row r="513" spans="21:22">
      <c r="U513" s="16"/>
      <c r="V513" s="16"/>
    </row>
    <row r="514" spans="21:22">
      <c r="U514" s="16"/>
      <c r="V514" s="16"/>
    </row>
    <row r="515" spans="21:22">
      <c r="U515" s="16"/>
      <c r="V515" s="16"/>
    </row>
    <row r="516" spans="21:22">
      <c r="U516" s="16"/>
      <c r="V516" s="16"/>
    </row>
    <row r="517" spans="21:22">
      <c r="U517" s="16"/>
      <c r="V517" s="16"/>
    </row>
    <row r="518" spans="21:22">
      <c r="U518" s="16"/>
      <c r="V518" s="16"/>
    </row>
    <row r="519" spans="21:22">
      <c r="U519" s="16"/>
      <c r="V519" s="16"/>
    </row>
    <row r="520" spans="21:22">
      <c r="U520" s="16"/>
      <c r="V520" s="16"/>
    </row>
    <row r="521" spans="21:22">
      <c r="U521" s="16"/>
      <c r="V521" s="16"/>
    </row>
    <row r="522" spans="21:22">
      <c r="U522" s="16"/>
      <c r="V522" s="16"/>
    </row>
    <row r="523" spans="21:22">
      <c r="U523" s="16"/>
      <c r="V523" s="16"/>
    </row>
    <row r="524" spans="21:22">
      <c r="U524" s="16"/>
      <c r="V524" s="16"/>
    </row>
    <row r="525" spans="21:22">
      <c r="U525" s="16"/>
      <c r="V525" s="16"/>
    </row>
    <row r="526" spans="21:22">
      <c r="U526" s="16"/>
      <c r="V526" s="16"/>
    </row>
    <row r="527" spans="21:22">
      <c r="U527" s="16"/>
      <c r="V527" s="16"/>
    </row>
    <row r="528" spans="21:22">
      <c r="U528" s="16"/>
      <c r="V528" s="16"/>
    </row>
    <row r="529" spans="21:22">
      <c r="U529" s="16"/>
      <c r="V529" s="16"/>
    </row>
    <row r="530" spans="21:22">
      <c r="U530" s="16"/>
      <c r="V530" s="16"/>
    </row>
    <row r="531" spans="21:22">
      <c r="U531" s="16"/>
      <c r="V531" s="16"/>
    </row>
    <row r="532" spans="21:22">
      <c r="U532" s="16"/>
      <c r="V532" s="16"/>
    </row>
    <row r="533" spans="21:22">
      <c r="U533" s="16"/>
      <c r="V533" s="16"/>
    </row>
    <row r="534" spans="21:22">
      <c r="U534" s="16"/>
      <c r="V534" s="16"/>
    </row>
    <row r="535" spans="21:22">
      <c r="U535" s="16"/>
      <c r="V535" s="16"/>
    </row>
    <row r="536" spans="21:22">
      <c r="U536" s="16"/>
      <c r="V536" s="16"/>
    </row>
    <row r="537" spans="21:22">
      <c r="U537" s="16"/>
      <c r="V537" s="16"/>
    </row>
    <row r="538" spans="21:22">
      <c r="U538" s="16"/>
      <c r="V538" s="16"/>
    </row>
    <row r="539" spans="21:22">
      <c r="U539" s="16"/>
      <c r="V539" s="16"/>
    </row>
    <row r="540" spans="21:22">
      <c r="U540" s="16"/>
      <c r="V540" s="16"/>
    </row>
    <row r="541" spans="21:22">
      <c r="U541" s="16"/>
      <c r="V541" s="16"/>
    </row>
    <row r="542" spans="21:22">
      <c r="U542" s="16"/>
      <c r="V542" s="16"/>
    </row>
    <row r="543" spans="21:22">
      <c r="U543" s="16"/>
      <c r="V543" s="16"/>
    </row>
    <row r="544" spans="21:22">
      <c r="U544" s="16"/>
      <c r="V544" s="16"/>
    </row>
    <row r="545" spans="21:22">
      <c r="U545" s="16"/>
      <c r="V545" s="16"/>
    </row>
    <row r="546" spans="21:22">
      <c r="U546" s="16"/>
      <c r="V546" s="16"/>
    </row>
    <row r="547" spans="21:22">
      <c r="U547" s="16"/>
      <c r="V547" s="16"/>
    </row>
    <row r="548" spans="21:22">
      <c r="U548" s="16"/>
      <c r="V548" s="16"/>
    </row>
    <row r="549" spans="21:22">
      <c r="U549" s="16"/>
      <c r="V549" s="16"/>
    </row>
    <row r="550" spans="21:22">
      <c r="U550" s="16"/>
      <c r="V550" s="16"/>
    </row>
    <row r="551" spans="21:22">
      <c r="U551" s="16"/>
      <c r="V551" s="16"/>
    </row>
    <row r="552" spans="21:22">
      <c r="U552" s="16"/>
      <c r="V552" s="16"/>
    </row>
    <row r="553" spans="21:22">
      <c r="U553" s="16"/>
      <c r="V553" s="16"/>
    </row>
    <row r="554" spans="21:22">
      <c r="U554" s="16"/>
      <c r="V554" s="16"/>
    </row>
    <row r="555" spans="21:22">
      <c r="U555" s="16"/>
      <c r="V555" s="16"/>
    </row>
    <row r="556" spans="21:22">
      <c r="U556" s="16"/>
      <c r="V556" s="16"/>
    </row>
    <row r="557" spans="21:22">
      <c r="U557" s="16"/>
      <c r="V557" s="16"/>
    </row>
    <row r="558" spans="21:22">
      <c r="U558" s="16"/>
      <c r="V558" s="16"/>
    </row>
    <row r="559" spans="21:22">
      <c r="U559" s="16"/>
      <c r="V559" s="16"/>
    </row>
    <row r="560" spans="21:22">
      <c r="U560" s="16"/>
      <c r="V560" s="16"/>
    </row>
    <row r="561" spans="21:22">
      <c r="U561" s="16"/>
      <c r="V561" s="16"/>
    </row>
    <row r="562" spans="21:22">
      <c r="U562" s="16"/>
      <c r="V562" s="16"/>
    </row>
    <row r="563" spans="21:22">
      <c r="U563" s="16"/>
      <c r="V563" s="16"/>
    </row>
    <row r="564" spans="21:22">
      <c r="U564" s="16"/>
      <c r="V564" s="16"/>
    </row>
    <row r="565" spans="21:22">
      <c r="U565" s="16"/>
      <c r="V565" s="16"/>
    </row>
    <row r="566" spans="21:22">
      <c r="U566" s="16"/>
      <c r="V566" s="16"/>
    </row>
    <row r="567" spans="21:22">
      <c r="U567" s="16"/>
      <c r="V567" s="16"/>
    </row>
    <row r="568" spans="21:22">
      <c r="U568" s="16"/>
      <c r="V568" s="16"/>
    </row>
    <row r="569" spans="21:22">
      <c r="U569" s="16"/>
      <c r="V569" s="16"/>
    </row>
    <row r="570" spans="21:22">
      <c r="U570" s="16"/>
      <c r="V570" s="16"/>
    </row>
    <row r="571" spans="21:22">
      <c r="U571" s="16"/>
      <c r="V571" s="16"/>
    </row>
    <row r="572" spans="21:22">
      <c r="U572" s="16"/>
      <c r="V572" s="16"/>
    </row>
    <row r="573" spans="21:22">
      <c r="U573" s="16"/>
      <c r="V573" s="16"/>
    </row>
    <row r="574" spans="21:22">
      <c r="U574" s="16"/>
      <c r="V574" s="16"/>
    </row>
    <row r="575" spans="21:22">
      <c r="U575" s="16"/>
      <c r="V575" s="16"/>
    </row>
    <row r="576" spans="21:22">
      <c r="U576" s="16"/>
      <c r="V576" s="16"/>
    </row>
    <row r="577" spans="21:22">
      <c r="U577" s="16"/>
      <c r="V577" s="16"/>
    </row>
    <row r="578" spans="21:22">
      <c r="U578" s="16"/>
      <c r="V578" s="16"/>
    </row>
    <row r="579" spans="21:22">
      <c r="U579" s="16"/>
      <c r="V579" s="16"/>
    </row>
    <row r="580" spans="21:22">
      <c r="U580" s="16"/>
      <c r="V580" s="16"/>
    </row>
    <row r="581" spans="21:22">
      <c r="U581" s="16"/>
      <c r="V581" s="16"/>
    </row>
    <row r="582" spans="21:22">
      <c r="U582" s="16"/>
      <c r="V582" s="16"/>
    </row>
    <row r="583" spans="21:22">
      <c r="U583" s="16"/>
      <c r="V583" s="16"/>
    </row>
    <row r="584" spans="21:22">
      <c r="U584" s="16"/>
      <c r="V584" s="16"/>
    </row>
    <row r="585" spans="21:22">
      <c r="U585" s="16"/>
      <c r="V585" s="16"/>
    </row>
    <row r="586" spans="21:22">
      <c r="U586" s="16"/>
      <c r="V586" s="16"/>
    </row>
    <row r="587" spans="21:22">
      <c r="U587" s="16"/>
      <c r="V587" s="16"/>
    </row>
    <row r="588" spans="21:22">
      <c r="U588" s="16"/>
      <c r="V588" s="16"/>
    </row>
    <row r="589" spans="21:22">
      <c r="U589" s="16"/>
      <c r="V589" s="16"/>
    </row>
    <row r="590" spans="21:22">
      <c r="U590" s="16"/>
      <c r="V590" s="16"/>
    </row>
    <row r="591" spans="21:22">
      <c r="U591" s="16"/>
      <c r="V591" s="16"/>
    </row>
    <row r="592" spans="21:22">
      <c r="U592" s="16"/>
      <c r="V592" s="16"/>
    </row>
    <row r="593" spans="21:22">
      <c r="U593" s="16"/>
      <c r="V593" s="16"/>
    </row>
    <row r="594" spans="21:22">
      <c r="U594" s="16"/>
      <c r="V594" s="16"/>
    </row>
    <row r="595" spans="21:22">
      <c r="U595" s="16"/>
      <c r="V595" s="16"/>
    </row>
    <row r="596" spans="21:22">
      <c r="U596" s="16"/>
      <c r="V596" s="16"/>
    </row>
    <row r="597" spans="21:22">
      <c r="U597" s="16"/>
      <c r="V597" s="16"/>
    </row>
    <row r="598" spans="21:22">
      <c r="U598" s="16"/>
      <c r="V598" s="16"/>
    </row>
    <row r="599" spans="21:22">
      <c r="U599" s="16"/>
      <c r="V599" s="16"/>
    </row>
    <row r="600" spans="21:22">
      <c r="U600" s="16"/>
      <c r="V600" s="16"/>
    </row>
    <row r="601" spans="21:22">
      <c r="U601" s="16"/>
      <c r="V601" s="16"/>
    </row>
    <row r="602" spans="21:22">
      <c r="U602" s="16"/>
      <c r="V602" s="16"/>
    </row>
    <row r="603" spans="21:22">
      <c r="U603" s="16"/>
      <c r="V603" s="16"/>
    </row>
    <row r="604" spans="21:22">
      <c r="U604" s="16"/>
      <c r="V604" s="16"/>
    </row>
    <row r="605" spans="21:22">
      <c r="U605" s="16"/>
      <c r="V605" s="16"/>
    </row>
    <row r="606" spans="21:22">
      <c r="U606" s="16"/>
      <c r="V606" s="16"/>
    </row>
    <row r="607" spans="21:22">
      <c r="U607" s="16"/>
      <c r="V607" s="16"/>
    </row>
    <row r="608" spans="21:22">
      <c r="U608" s="16"/>
      <c r="V608" s="16"/>
    </row>
    <row r="609" spans="21:22">
      <c r="U609" s="16"/>
      <c r="V609" s="16"/>
    </row>
    <row r="610" spans="21:22">
      <c r="U610" s="16"/>
      <c r="V610" s="16"/>
    </row>
    <row r="611" spans="21:22">
      <c r="U611" s="16"/>
      <c r="V611" s="16"/>
    </row>
    <row r="612" spans="21:22">
      <c r="U612" s="16"/>
      <c r="V612" s="16"/>
    </row>
    <row r="613" spans="21:22">
      <c r="U613" s="16"/>
      <c r="V613" s="16"/>
    </row>
    <row r="614" spans="21:22">
      <c r="U614" s="16"/>
      <c r="V614" s="16"/>
    </row>
    <row r="615" spans="21:22">
      <c r="U615" s="16"/>
      <c r="V615" s="16"/>
    </row>
    <row r="616" spans="21:22">
      <c r="U616" s="16"/>
      <c r="V616" s="16"/>
    </row>
    <row r="617" spans="21:22">
      <c r="U617" s="16"/>
      <c r="V617" s="16"/>
    </row>
    <row r="618" spans="21:22">
      <c r="U618" s="16"/>
      <c r="V618" s="16"/>
    </row>
    <row r="619" spans="21:22">
      <c r="U619" s="16"/>
      <c r="V619" s="16"/>
    </row>
    <row r="620" spans="21:22">
      <c r="U620" s="16"/>
      <c r="V620" s="16"/>
    </row>
    <row r="621" spans="21:22">
      <c r="U621" s="16"/>
      <c r="V621" s="16"/>
    </row>
    <row r="622" spans="21:22">
      <c r="U622" s="16"/>
      <c r="V622" s="16"/>
    </row>
    <row r="623" spans="21:22">
      <c r="U623" s="16"/>
      <c r="V623" s="16"/>
    </row>
    <row r="624" spans="21:22">
      <c r="U624" s="16"/>
      <c r="V624" s="16"/>
    </row>
    <row r="625" spans="21:22">
      <c r="U625" s="16"/>
      <c r="V625" s="16"/>
    </row>
    <row r="626" spans="21:22">
      <c r="U626" s="16"/>
      <c r="V626" s="16"/>
    </row>
    <row r="627" spans="21:22">
      <c r="U627" s="16"/>
      <c r="V627" s="16"/>
    </row>
    <row r="628" spans="21:22">
      <c r="U628" s="16"/>
      <c r="V628" s="16"/>
    </row>
    <row r="629" spans="21:22">
      <c r="U629" s="16"/>
      <c r="V629" s="16"/>
    </row>
    <row r="630" spans="21:22">
      <c r="U630" s="16"/>
      <c r="V630" s="16"/>
    </row>
    <row r="631" spans="21:22">
      <c r="U631" s="16"/>
      <c r="V631" s="16"/>
    </row>
    <row r="632" spans="21:22">
      <c r="U632" s="16"/>
      <c r="V632" s="16"/>
    </row>
    <row r="633" spans="21:22">
      <c r="U633" s="16"/>
      <c r="V633" s="16"/>
    </row>
    <row r="634" spans="21:22">
      <c r="U634" s="16"/>
      <c r="V634" s="16"/>
    </row>
    <row r="635" spans="21:22">
      <c r="U635" s="16"/>
      <c r="V635" s="16"/>
    </row>
    <row r="636" spans="21:22">
      <c r="U636" s="16"/>
      <c r="V636" s="16"/>
    </row>
    <row r="637" spans="21:22">
      <c r="U637" s="16"/>
      <c r="V637" s="16"/>
    </row>
    <row r="638" spans="21:22">
      <c r="U638" s="16"/>
      <c r="V638" s="16"/>
    </row>
    <row r="639" spans="21:22">
      <c r="U639" s="16"/>
      <c r="V639" s="16"/>
    </row>
    <row r="640" spans="21:22">
      <c r="U640" s="16"/>
      <c r="V640" s="16"/>
    </row>
    <row r="641" spans="21:22">
      <c r="U641" s="16"/>
      <c r="V641" s="16"/>
    </row>
    <row r="642" spans="21:22">
      <c r="U642" s="16"/>
      <c r="V642" s="16"/>
    </row>
    <row r="643" spans="21:22">
      <c r="U643" s="16"/>
      <c r="V643" s="16"/>
    </row>
    <row r="644" spans="21:22">
      <c r="U644" s="16"/>
      <c r="V644" s="16"/>
    </row>
    <row r="645" spans="21:22">
      <c r="U645" s="16"/>
      <c r="V645" s="16"/>
    </row>
    <row r="646" spans="21:22">
      <c r="U646" s="16"/>
      <c r="V646" s="16"/>
    </row>
    <row r="647" spans="21:22">
      <c r="U647" s="16"/>
      <c r="V647" s="16"/>
    </row>
    <row r="648" spans="21:22">
      <c r="U648" s="16"/>
      <c r="V648" s="16"/>
    </row>
    <row r="649" spans="21:22">
      <c r="U649" s="16"/>
      <c r="V649" s="16"/>
    </row>
    <row r="650" spans="21:22">
      <c r="U650" s="16"/>
      <c r="V650" s="16"/>
    </row>
    <row r="651" spans="21:22">
      <c r="U651" s="16"/>
      <c r="V651" s="16"/>
    </row>
    <row r="652" spans="21:22">
      <c r="U652" s="16"/>
      <c r="V652" s="16"/>
    </row>
    <row r="653" spans="21:22">
      <c r="U653" s="16"/>
      <c r="V653" s="16"/>
    </row>
    <row r="654" spans="21:22">
      <c r="U654" s="16"/>
      <c r="V654" s="16"/>
    </row>
    <row r="655" spans="21:22">
      <c r="U655" s="16"/>
      <c r="V655" s="16"/>
    </row>
    <row r="656" spans="21:22">
      <c r="U656" s="16"/>
      <c r="V656" s="16"/>
    </row>
    <row r="657" spans="21:22">
      <c r="U657" s="16"/>
      <c r="V657" s="16"/>
    </row>
    <row r="658" spans="21:22">
      <c r="U658" s="16"/>
      <c r="V658" s="16"/>
    </row>
    <row r="659" spans="21:22">
      <c r="U659" s="16"/>
      <c r="V659" s="16"/>
    </row>
    <row r="660" spans="21:22">
      <c r="U660" s="16"/>
      <c r="V660" s="16"/>
    </row>
    <row r="661" spans="21:22">
      <c r="U661" s="16"/>
      <c r="V661" s="16"/>
    </row>
    <row r="662" spans="21:22">
      <c r="U662" s="16"/>
      <c r="V662" s="16"/>
    </row>
    <row r="663" spans="21:22">
      <c r="U663" s="16"/>
      <c r="V663" s="16"/>
    </row>
    <row r="664" spans="21:22">
      <c r="U664" s="16"/>
      <c r="V664" s="16"/>
    </row>
    <row r="665" spans="21:22">
      <c r="U665" s="16"/>
      <c r="V665" s="16"/>
    </row>
    <row r="666" spans="21:22">
      <c r="U666" s="16"/>
      <c r="V666" s="16"/>
    </row>
    <row r="667" spans="21:22">
      <c r="U667" s="16"/>
      <c r="V667" s="16"/>
    </row>
    <row r="668" spans="21:22">
      <c r="U668" s="16"/>
      <c r="V668" s="16"/>
    </row>
    <row r="669" spans="21:22">
      <c r="U669" s="16"/>
      <c r="V669" s="16"/>
    </row>
    <row r="670" spans="21:22">
      <c r="U670" s="16"/>
      <c r="V670" s="16"/>
    </row>
    <row r="671" spans="21:22">
      <c r="U671" s="16"/>
      <c r="V671" s="16"/>
    </row>
    <row r="672" spans="21:22">
      <c r="U672" s="16"/>
      <c r="V672" s="16"/>
    </row>
    <row r="673" spans="21:22">
      <c r="U673" s="16"/>
      <c r="V673" s="16"/>
    </row>
    <row r="674" spans="21:22">
      <c r="U674" s="16"/>
      <c r="V674" s="16"/>
    </row>
    <row r="675" spans="21:22">
      <c r="U675" s="16"/>
      <c r="V675" s="16"/>
    </row>
    <row r="676" spans="21:22">
      <c r="U676" s="16"/>
      <c r="V676" s="16"/>
    </row>
    <row r="677" spans="21:22">
      <c r="U677" s="16"/>
      <c r="V677" s="16"/>
    </row>
    <row r="678" spans="21:22">
      <c r="U678" s="16"/>
      <c r="V678" s="16"/>
    </row>
    <row r="679" spans="21:22">
      <c r="U679" s="16"/>
      <c r="V679" s="16"/>
    </row>
    <row r="680" spans="21:22">
      <c r="U680" s="16"/>
      <c r="V680" s="16"/>
    </row>
    <row r="681" spans="21:22">
      <c r="U681" s="16"/>
      <c r="V681" s="16"/>
    </row>
    <row r="682" spans="21:22">
      <c r="U682" s="16"/>
      <c r="V682" s="16"/>
    </row>
    <row r="683" spans="21:22">
      <c r="U683" s="16"/>
      <c r="V683" s="16"/>
    </row>
    <row r="684" spans="21:22">
      <c r="U684" s="16"/>
      <c r="V684" s="16"/>
    </row>
    <row r="685" spans="21:22">
      <c r="U685" s="16"/>
      <c r="V685" s="16"/>
    </row>
    <row r="686" spans="21:22">
      <c r="U686" s="16"/>
      <c r="V686" s="16"/>
    </row>
    <row r="687" spans="21:22">
      <c r="U687" s="16"/>
      <c r="V687" s="16"/>
    </row>
    <row r="688" spans="21:22">
      <c r="U688" s="16"/>
      <c r="V688" s="16"/>
    </row>
    <row r="689" spans="21:22">
      <c r="U689" s="16"/>
      <c r="V689" s="16"/>
    </row>
    <row r="690" spans="21:22">
      <c r="U690" s="16"/>
      <c r="V690" s="16"/>
    </row>
    <row r="691" spans="21:22">
      <c r="U691" s="16"/>
      <c r="V691" s="16"/>
    </row>
    <row r="692" spans="21:22">
      <c r="U692" s="16"/>
      <c r="V692" s="16"/>
    </row>
    <row r="693" spans="21:22">
      <c r="U693" s="16"/>
      <c r="V693" s="16"/>
    </row>
    <row r="694" spans="21:22">
      <c r="U694" s="16"/>
      <c r="V694" s="16"/>
    </row>
    <row r="695" spans="21:22">
      <c r="U695" s="16"/>
      <c r="V695" s="16"/>
    </row>
    <row r="696" spans="21:22">
      <c r="U696" s="16"/>
      <c r="V696" s="16"/>
    </row>
    <row r="697" spans="21:22">
      <c r="U697" s="16"/>
      <c r="V697" s="16"/>
    </row>
    <row r="698" spans="21:22">
      <c r="U698" s="16"/>
      <c r="V698" s="16"/>
    </row>
    <row r="699" spans="21:22">
      <c r="U699" s="16"/>
      <c r="V699" s="16"/>
    </row>
    <row r="700" spans="21:22">
      <c r="U700" s="16"/>
      <c r="V700" s="16"/>
    </row>
    <row r="701" spans="21:22">
      <c r="U701" s="16"/>
      <c r="V701" s="16"/>
    </row>
    <row r="702" spans="21:22">
      <c r="U702" s="16"/>
      <c r="V702" s="16"/>
    </row>
    <row r="703" spans="21:22">
      <c r="U703" s="16"/>
      <c r="V703" s="16"/>
    </row>
    <row r="704" spans="21:22">
      <c r="U704" s="16"/>
      <c r="V704" s="16"/>
    </row>
    <row r="705" spans="21:22">
      <c r="U705" s="16"/>
      <c r="V705" s="16"/>
    </row>
    <row r="706" spans="21:22">
      <c r="U706" s="16"/>
      <c r="V706" s="16"/>
    </row>
    <row r="707" spans="21:22">
      <c r="U707" s="16"/>
      <c r="V707" s="16"/>
    </row>
    <row r="708" spans="21:22">
      <c r="U708" s="16"/>
      <c r="V708" s="16"/>
    </row>
    <row r="709" spans="21:22">
      <c r="U709" s="16"/>
      <c r="V709" s="16"/>
    </row>
    <row r="710" spans="21:22">
      <c r="U710" s="16"/>
      <c r="V710" s="16"/>
    </row>
    <row r="711" spans="21:22">
      <c r="U711" s="16"/>
      <c r="V711" s="16"/>
    </row>
    <row r="712" spans="21:22">
      <c r="U712" s="16"/>
      <c r="V712" s="16"/>
    </row>
    <row r="713" spans="21:22">
      <c r="U713" s="16"/>
      <c r="V713" s="16"/>
    </row>
    <row r="714" spans="21:22">
      <c r="U714" s="16"/>
      <c r="V714" s="16"/>
    </row>
    <row r="715" spans="21:22">
      <c r="U715" s="16"/>
      <c r="V715" s="16"/>
    </row>
    <row r="716" spans="21:22">
      <c r="U716" s="16"/>
      <c r="V716" s="16"/>
    </row>
    <row r="717" spans="21:22">
      <c r="U717" s="16"/>
      <c r="V717" s="16"/>
    </row>
    <row r="718" spans="21:22">
      <c r="U718" s="16"/>
      <c r="V718" s="16"/>
    </row>
    <row r="719" spans="21:22">
      <c r="U719" s="16"/>
      <c r="V719" s="16"/>
    </row>
    <row r="720" spans="21:22">
      <c r="U720" s="16"/>
      <c r="V720" s="16"/>
    </row>
    <row r="721" spans="21:22">
      <c r="U721" s="16"/>
      <c r="V721" s="16"/>
    </row>
    <row r="722" spans="21:22">
      <c r="U722" s="16"/>
      <c r="V722" s="16"/>
    </row>
    <row r="723" spans="21:22">
      <c r="U723" s="16"/>
      <c r="V723" s="16"/>
    </row>
    <row r="724" spans="21:22">
      <c r="U724" s="16"/>
      <c r="V724" s="16"/>
    </row>
    <row r="725" spans="21:22">
      <c r="U725" s="16"/>
      <c r="V725" s="16"/>
    </row>
    <row r="726" spans="21:22">
      <c r="U726" s="16"/>
      <c r="V726" s="16"/>
    </row>
    <row r="727" spans="21:22">
      <c r="U727" s="16"/>
      <c r="V727" s="16"/>
    </row>
    <row r="728" spans="21:22">
      <c r="U728" s="16"/>
      <c r="V728" s="16"/>
    </row>
    <row r="729" spans="21:22">
      <c r="U729" s="16"/>
      <c r="V729" s="16"/>
    </row>
    <row r="730" spans="21:22">
      <c r="U730" s="16"/>
      <c r="V730" s="16"/>
    </row>
    <row r="731" spans="21:22">
      <c r="U731" s="16"/>
      <c r="V731" s="16"/>
    </row>
    <row r="732" spans="21:22">
      <c r="U732" s="16"/>
      <c r="V732" s="16"/>
    </row>
    <row r="733" spans="21:22">
      <c r="U733" s="16"/>
      <c r="V733" s="16"/>
    </row>
    <row r="734" spans="21:22">
      <c r="U734" s="16"/>
      <c r="V734" s="16"/>
    </row>
    <row r="735" spans="21:22">
      <c r="U735" s="16"/>
      <c r="V735" s="16"/>
    </row>
    <row r="736" spans="21:22">
      <c r="U736" s="16"/>
      <c r="V736" s="16"/>
    </row>
    <row r="737" spans="21:22">
      <c r="U737" s="16"/>
      <c r="V737" s="16"/>
    </row>
    <row r="738" spans="21:22">
      <c r="U738" s="16"/>
      <c r="V738" s="16"/>
    </row>
    <row r="739" spans="21:22">
      <c r="U739" s="16"/>
      <c r="V739" s="16"/>
    </row>
    <row r="740" spans="21:22">
      <c r="U740" s="16"/>
      <c r="V740" s="16"/>
    </row>
    <row r="741" spans="21:22">
      <c r="U741" s="16"/>
      <c r="V741" s="16"/>
    </row>
    <row r="742" spans="21:22">
      <c r="U742" s="16"/>
      <c r="V742" s="16"/>
    </row>
    <row r="743" spans="21:22">
      <c r="U743" s="16"/>
      <c r="V743" s="16"/>
    </row>
    <row r="744" spans="21:22">
      <c r="U744" s="16"/>
      <c r="V744" s="16"/>
    </row>
    <row r="745" spans="21:22">
      <c r="U745" s="16"/>
      <c r="V745" s="16"/>
    </row>
    <row r="746" spans="21:22">
      <c r="U746" s="16"/>
      <c r="V746" s="16"/>
    </row>
    <row r="747" spans="21:22">
      <c r="U747" s="16"/>
      <c r="V747" s="16"/>
    </row>
    <row r="748" spans="21:22">
      <c r="U748" s="16"/>
      <c r="V748" s="16"/>
    </row>
    <row r="749" spans="21:22">
      <c r="U749" s="16"/>
      <c r="V749" s="16"/>
    </row>
    <row r="750" spans="21:22">
      <c r="U750" s="16"/>
      <c r="V750" s="16"/>
    </row>
    <row r="751" spans="21:22">
      <c r="U751" s="16"/>
      <c r="V751" s="16"/>
    </row>
    <row r="752" spans="21:22">
      <c r="U752" s="16"/>
      <c r="V752" s="16"/>
    </row>
    <row r="753" spans="21:22">
      <c r="U753" s="16"/>
      <c r="V753" s="16"/>
    </row>
    <row r="754" spans="21:22">
      <c r="U754" s="16"/>
      <c r="V754" s="16"/>
    </row>
    <row r="755" spans="21:22">
      <c r="U755" s="16"/>
      <c r="V755" s="16"/>
    </row>
    <row r="756" spans="21:22">
      <c r="U756" s="16"/>
      <c r="V756" s="16"/>
    </row>
    <row r="757" spans="21:22">
      <c r="U757" s="16"/>
      <c r="V757" s="16"/>
    </row>
    <row r="758" spans="21:22">
      <c r="U758" s="16"/>
      <c r="V758" s="16"/>
    </row>
    <row r="759" spans="21:22">
      <c r="U759" s="16"/>
      <c r="V759" s="16"/>
    </row>
    <row r="760" spans="21:22">
      <c r="U760" s="16"/>
      <c r="V760" s="16"/>
    </row>
    <row r="761" spans="21:22">
      <c r="U761" s="16"/>
      <c r="V761" s="16"/>
    </row>
    <row r="762" spans="21:22">
      <c r="U762" s="16"/>
      <c r="V762" s="16"/>
    </row>
    <row r="763" spans="21:22">
      <c r="U763" s="16"/>
      <c r="V763" s="16"/>
    </row>
    <row r="764" spans="21:22">
      <c r="U764" s="16"/>
      <c r="V764" s="16"/>
    </row>
    <row r="765" spans="21:22">
      <c r="U765" s="16"/>
      <c r="V765" s="16"/>
    </row>
    <row r="766" spans="21:22">
      <c r="U766" s="16"/>
      <c r="V766" s="16"/>
    </row>
    <row r="767" spans="21:22">
      <c r="U767" s="16"/>
      <c r="V767" s="16"/>
    </row>
    <row r="768" spans="21:22">
      <c r="U768" s="16"/>
      <c r="V768" s="16"/>
    </row>
    <row r="769" spans="21:22">
      <c r="U769" s="16"/>
      <c r="V769" s="16"/>
    </row>
    <row r="770" spans="21:22">
      <c r="U770" s="16"/>
      <c r="V770" s="16"/>
    </row>
    <row r="771" spans="21:22">
      <c r="U771" s="16"/>
      <c r="V771" s="16"/>
    </row>
    <row r="772" spans="21:22">
      <c r="U772" s="16"/>
      <c r="V772" s="16"/>
    </row>
    <row r="773" spans="21:22">
      <c r="U773" s="16"/>
      <c r="V773" s="16"/>
    </row>
    <row r="774" spans="21:22">
      <c r="U774" s="16"/>
      <c r="V774" s="16"/>
    </row>
    <row r="775" spans="21:22">
      <c r="U775" s="16"/>
      <c r="V775" s="16"/>
    </row>
    <row r="776" spans="21:22">
      <c r="U776" s="16"/>
      <c r="V776" s="16"/>
    </row>
    <row r="777" spans="21:22">
      <c r="U777" s="16"/>
      <c r="V777" s="16"/>
    </row>
    <row r="778" spans="21:22">
      <c r="U778" s="16"/>
      <c r="V778" s="16"/>
    </row>
    <row r="779" spans="21:22">
      <c r="U779" s="16"/>
      <c r="V779" s="16"/>
    </row>
    <row r="780" spans="21:22">
      <c r="U780" s="16"/>
      <c r="V780" s="16"/>
    </row>
    <row r="781" spans="21:22">
      <c r="U781" s="16"/>
      <c r="V781" s="16"/>
    </row>
    <row r="782" spans="21:22">
      <c r="U782" s="16"/>
      <c r="V782" s="16"/>
    </row>
    <row r="783" spans="21:22">
      <c r="U783" s="16"/>
      <c r="V783" s="16"/>
    </row>
    <row r="784" spans="21:22">
      <c r="U784" s="16"/>
      <c r="V784" s="16"/>
    </row>
    <row r="785" spans="21:22">
      <c r="U785" s="16"/>
      <c r="V785" s="16"/>
    </row>
    <row r="786" spans="21:22">
      <c r="U786" s="16"/>
      <c r="V786" s="16"/>
    </row>
    <row r="787" spans="21:22">
      <c r="U787" s="16"/>
      <c r="V787" s="16"/>
    </row>
    <row r="788" spans="21:22">
      <c r="U788" s="16"/>
      <c r="V788" s="16"/>
    </row>
    <row r="789" spans="21:22">
      <c r="U789" s="16"/>
      <c r="V789" s="16"/>
    </row>
    <row r="790" spans="21:22">
      <c r="U790" s="16"/>
      <c r="V790" s="16"/>
    </row>
    <row r="791" spans="21:22">
      <c r="U791" s="16"/>
      <c r="V791" s="16"/>
    </row>
    <row r="792" spans="21:22">
      <c r="U792" s="16"/>
      <c r="V792" s="16"/>
    </row>
    <row r="793" spans="21:22">
      <c r="U793" s="16"/>
      <c r="V793" s="16"/>
    </row>
    <row r="794" spans="21:22">
      <c r="U794" s="16"/>
      <c r="V794" s="16"/>
    </row>
    <row r="795" spans="21:22">
      <c r="U795" s="16"/>
      <c r="V795" s="16"/>
    </row>
    <row r="796" spans="21:22">
      <c r="U796" s="16"/>
      <c r="V796" s="16"/>
    </row>
    <row r="797" spans="21:22">
      <c r="U797" s="16"/>
      <c r="V797" s="16"/>
    </row>
    <row r="798" spans="21:22">
      <c r="U798" s="16"/>
      <c r="V798" s="16"/>
    </row>
    <row r="799" spans="21:22">
      <c r="U799" s="16"/>
      <c r="V799" s="16"/>
    </row>
    <row r="800" spans="21:22">
      <c r="U800" s="16"/>
      <c r="V800" s="16"/>
    </row>
    <row r="801" spans="21:22">
      <c r="U801" s="16"/>
      <c r="V801" s="16"/>
    </row>
    <row r="802" spans="21:22">
      <c r="U802" s="16"/>
      <c r="V802" s="16"/>
    </row>
    <row r="803" spans="21:22">
      <c r="U803" s="16"/>
      <c r="V803" s="16"/>
    </row>
    <row r="804" spans="21:22">
      <c r="U804" s="16"/>
      <c r="V804" s="16"/>
    </row>
    <row r="805" spans="21:22">
      <c r="U805" s="16"/>
      <c r="V805" s="16"/>
    </row>
    <row r="806" spans="21:22">
      <c r="U806" s="16"/>
      <c r="V806" s="16"/>
    </row>
    <row r="807" spans="21:22">
      <c r="U807" s="16"/>
      <c r="V807" s="16"/>
    </row>
    <row r="808" spans="21:22">
      <c r="U808" s="16"/>
      <c r="V808" s="16"/>
    </row>
    <row r="809" spans="21:22">
      <c r="U809" s="16"/>
      <c r="V809" s="16"/>
    </row>
    <row r="810" spans="21:22">
      <c r="U810" s="16"/>
      <c r="V810" s="16"/>
    </row>
    <row r="811" spans="21:22">
      <c r="U811" s="16"/>
      <c r="V811" s="16"/>
    </row>
    <row r="812" spans="21:22">
      <c r="U812" s="16"/>
      <c r="V812" s="16"/>
    </row>
    <row r="813" spans="21:22">
      <c r="U813" s="16"/>
      <c r="V813" s="16"/>
    </row>
    <row r="814" spans="21:22">
      <c r="U814" s="16"/>
      <c r="V814" s="16"/>
    </row>
    <row r="815" spans="21:22">
      <c r="U815" s="16"/>
      <c r="V815" s="16"/>
    </row>
    <row r="816" spans="21:22">
      <c r="U816" s="16"/>
      <c r="V816" s="16"/>
    </row>
    <row r="817" spans="21:22">
      <c r="U817" s="16"/>
      <c r="V817" s="16"/>
    </row>
    <row r="818" spans="21:22">
      <c r="U818" s="16"/>
      <c r="V818" s="16"/>
    </row>
    <row r="819" spans="21:22">
      <c r="U819" s="16"/>
      <c r="V819" s="16"/>
    </row>
    <row r="820" spans="21:22">
      <c r="U820" s="16"/>
      <c r="V820" s="16"/>
    </row>
    <row r="821" spans="21:22">
      <c r="U821" s="16"/>
      <c r="V821" s="16"/>
    </row>
    <row r="822" spans="21:22">
      <c r="U822" s="16"/>
      <c r="V822" s="16"/>
    </row>
    <row r="823" spans="21:22">
      <c r="U823" s="16"/>
      <c r="V823" s="16"/>
    </row>
    <row r="824" spans="21:22">
      <c r="U824" s="16"/>
      <c r="V824" s="16"/>
    </row>
    <row r="825" spans="21:22">
      <c r="U825" s="16"/>
      <c r="V825" s="16"/>
    </row>
    <row r="826" spans="21:22">
      <c r="U826" s="16"/>
      <c r="V826" s="16"/>
    </row>
    <row r="827" spans="21:22">
      <c r="U827" s="16"/>
      <c r="V827" s="16"/>
    </row>
    <row r="828" spans="21:22">
      <c r="U828" s="16"/>
      <c r="V828" s="16"/>
    </row>
    <row r="829" spans="21:22">
      <c r="U829" s="16"/>
      <c r="V829" s="16"/>
    </row>
    <row r="830" spans="21:22">
      <c r="U830" s="16"/>
      <c r="V830" s="16"/>
    </row>
    <row r="831" spans="21:22">
      <c r="U831" s="16"/>
      <c r="V831" s="16"/>
    </row>
    <row r="832" spans="21:22">
      <c r="U832" s="16"/>
      <c r="V832" s="16"/>
    </row>
    <row r="833" spans="21:22">
      <c r="U833" s="16"/>
      <c r="V833" s="16"/>
    </row>
    <row r="834" spans="21:22">
      <c r="U834" s="16"/>
      <c r="V834" s="16"/>
    </row>
    <row r="835" spans="21:22">
      <c r="U835" s="16"/>
      <c r="V835" s="16"/>
    </row>
    <row r="836" spans="21:22">
      <c r="U836" s="16"/>
      <c r="V836" s="16"/>
    </row>
    <row r="837" spans="21:22">
      <c r="U837" s="16"/>
      <c r="V837" s="16"/>
    </row>
    <row r="838" spans="21:22">
      <c r="U838" s="16"/>
      <c r="V838" s="16"/>
    </row>
    <row r="839" spans="21:22">
      <c r="U839" s="16"/>
      <c r="V839" s="16"/>
    </row>
    <row r="840" spans="21:22">
      <c r="U840" s="16"/>
      <c r="V840" s="16"/>
    </row>
    <row r="841" spans="21:22">
      <c r="U841" s="16"/>
      <c r="V841" s="16"/>
    </row>
    <row r="842" spans="21:22">
      <c r="U842" s="16"/>
      <c r="V842" s="16"/>
    </row>
    <row r="843" spans="21:22">
      <c r="U843" s="16"/>
      <c r="V843" s="16"/>
    </row>
    <row r="844" spans="21:22">
      <c r="U844" s="16"/>
      <c r="V844" s="16"/>
    </row>
    <row r="845" spans="21:22">
      <c r="U845" s="16"/>
      <c r="V845" s="16"/>
    </row>
    <row r="846" spans="21:22">
      <c r="U846" s="16"/>
      <c r="V846" s="16"/>
    </row>
    <row r="847" spans="21:22">
      <c r="U847" s="16"/>
      <c r="V847" s="16"/>
    </row>
    <row r="848" spans="21:22">
      <c r="U848" s="16"/>
      <c r="V848" s="16"/>
    </row>
    <row r="849" spans="21:22">
      <c r="U849" s="16"/>
      <c r="V849" s="16"/>
    </row>
    <row r="850" spans="21:22">
      <c r="U850" s="16"/>
      <c r="V850" s="16"/>
    </row>
    <row r="851" spans="21:22">
      <c r="U851" s="16"/>
      <c r="V851" s="16"/>
    </row>
    <row r="852" spans="21:22">
      <c r="U852" s="16"/>
      <c r="V852" s="16"/>
    </row>
    <row r="853" spans="21:22">
      <c r="U853" s="16"/>
      <c r="V853" s="16"/>
    </row>
    <row r="854" spans="21:22">
      <c r="U854" s="16"/>
      <c r="V854" s="16"/>
    </row>
    <row r="855" spans="21:22">
      <c r="U855" s="16"/>
      <c r="V855" s="16"/>
    </row>
    <row r="856" spans="21:22">
      <c r="U856" s="16"/>
      <c r="V856" s="16"/>
    </row>
    <row r="857" spans="21:22">
      <c r="U857" s="16"/>
      <c r="V857" s="16"/>
    </row>
    <row r="858" spans="21:22">
      <c r="U858" s="16"/>
      <c r="V858" s="16"/>
    </row>
    <row r="859" spans="21:22">
      <c r="U859" s="16"/>
      <c r="V859" s="16"/>
    </row>
    <row r="860" spans="21:22">
      <c r="U860" s="16"/>
      <c r="V860" s="16"/>
    </row>
    <row r="861" spans="21:22">
      <c r="U861" s="16"/>
      <c r="V861" s="16"/>
    </row>
    <row r="862" spans="21:22">
      <c r="U862" s="16"/>
      <c r="V862" s="16"/>
    </row>
    <row r="863" spans="21:22">
      <c r="U863" s="16"/>
      <c r="V863" s="16"/>
    </row>
    <row r="864" spans="21:22">
      <c r="U864" s="16"/>
      <c r="V864" s="16"/>
    </row>
    <row r="865" spans="21:22">
      <c r="U865" s="16"/>
      <c r="V865" s="16"/>
    </row>
    <row r="866" spans="21:22">
      <c r="U866" s="16"/>
      <c r="V866" s="16"/>
    </row>
    <row r="867" spans="21:22">
      <c r="U867" s="16"/>
      <c r="V867" s="16"/>
    </row>
    <row r="868" spans="21:22">
      <c r="U868" s="16"/>
      <c r="V868" s="16"/>
    </row>
    <row r="869" spans="21:22">
      <c r="U869" s="16"/>
      <c r="V869" s="16"/>
    </row>
    <row r="870" spans="21:22">
      <c r="U870" s="16"/>
      <c r="V870" s="16"/>
    </row>
    <row r="871" spans="21:22">
      <c r="U871" s="16"/>
      <c r="V871" s="16"/>
    </row>
    <row r="872" spans="21:22">
      <c r="U872" s="16"/>
      <c r="V872" s="16"/>
    </row>
    <row r="873" spans="21:22">
      <c r="U873" s="16"/>
      <c r="V873" s="16"/>
    </row>
    <row r="874" spans="21:22">
      <c r="U874" s="16"/>
      <c r="V874" s="16"/>
    </row>
    <row r="875" spans="21:22">
      <c r="U875" s="16"/>
      <c r="V875" s="16"/>
    </row>
    <row r="876" spans="21:22">
      <c r="U876" s="16"/>
      <c r="V876" s="16"/>
    </row>
    <row r="877" spans="21:22">
      <c r="U877" s="16"/>
      <c r="V877" s="16"/>
    </row>
    <row r="878" spans="21:22">
      <c r="U878" s="16"/>
      <c r="V878" s="16"/>
    </row>
    <row r="879" spans="21:22">
      <c r="U879" s="16"/>
      <c r="V879" s="16"/>
    </row>
    <row r="880" spans="21:22">
      <c r="U880" s="16"/>
      <c r="V880" s="16"/>
    </row>
    <row r="881" spans="21:22">
      <c r="U881" s="16"/>
      <c r="V881" s="16"/>
    </row>
    <row r="882" spans="21:22">
      <c r="U882" s="16"/>
      <c r="V882" s="16"/>
    </row>
    <row r="883" spans="21:22">
      <c r="U883" s="16"/>
      <c r="V883" s="16"/>
    </row>
    <row r="884" spans="21:22">
      <c r="U884" s="16"/>
      <c r="V884" s="16"/>
    </row>
    <row r="885" spans="21:22">
      <c r="U885" s="16"/>
      <c r="V885" s="16"/>
    </row>
    <row r="886" spans="21:22">
      <c r="U886" s="16"/>
      <c r="V886" s="16"/>
    </row>
    <row r="887" spans="21:22">
      <c r="U887" s="16"/>
      <c r="V887" s="16"/>
    </row>
    <row r="888" spans="21:22">
      <c r="U888" s="16"/>
      <c r="V888" s="16"/>
    </row>
    <row r="889" spans="21:22">
      <c r="U889" s="16"/>
      <c r="V889" s="16"/>
    </row>
    <row r="890" spans="21:22">
      <c r="U890" s="16"/>
      <c r="V890" s="16"/>
    </row>
    <row r="891" spans="21:22">
      <c r="U891" s="16"/>
      <c r="V891" s="16"/>
    </row>
    <row r="892" spans="21:22">
      <c r="U892" s="16"/>
      <c r="V892" s="16"/>
    </row>
    <row r="893" spans="21:22">
      <c r="U893" s="16"/>
      <c r="V893" s="16"/>
    </row>
    <row r="894" spans="21:22">
      <c r="U894" s="16"/>
      <c r="V894" s="16"/>
    </row>
    <row r="895" spans="21:22">
      <c r="U895" s="16"/>
      <c r="V895" s="16"/>
    </row>
    <row r="896" spans="21:22">
      <c r="U896" s="16"/>
      <c r="V896" s="16"/>
    </row>
    <row r="897" spans="21:22">
      <c r="U897" s="16"/>
      <c r="V897" s="16"/>
    </row>
    <row r="898" spans="21:22">
      <c r="U898" s="16"/>
      <c r="V898" s="16"/>
    </row>
    <row r="899" spans="21:22">
      <c r="U899" s="16"/>
      <c r="V899" s="16"/>
    </row>
    <row r="900" spans="21:22">
      <c r="U900" s="16"/>
      <c r="V900" s="16"/>
    </row>
    <row r="901" spans="21:22">
      <c r="U901" s="16"/>
      <c r="V901" s="16"/>
    </row>
    <row r="902" spans="21:22">
      <c r="U902" s="16"/>
      <c r="V902" s="16"/>
    </row>
    <row r="903" spans="21:22">
      <c r="U903" s="16"/>
      <c r="V903" s="16"/>
    </row>
    <row r="904" spans="21:22">
      <c r="U904" s="16"/>
      <c r="V904" s="16"/>
    </row>
    <row r="905" spans="21:22">
      <c r="U905" s="16"/>
      <c r="V905" s="16"/>
    </row>
    <row r="906" spans="21:22">
      <c r="U906" s="16"/>
      <c r="V906" s="16"/>
    </row>
    <row r="907" spans="21:22">
      <c r="U907" s="16"/>
      <c r="V907" s="16"/>
    </row>
    <row r="908" spans="21:22">
      <c r="U908" s="16"/>
      <c r="V908" s="16"/>
    </row>
    <row r="909" spans="21:22">
      <c r="U909" s="16"/>
      <c r="V909" s="16"/>
    </row>
    <row r="910" spans="21:22">
      <c r="U910" s="16"/>
      <c r="V910" s="16"/>
    </row>
    <row r="911" spans="21:22">
      <c r="U911" s="16"/>
      <c r="V911" s="16"/>
    </row>
    <row r="912" spans="21:22">
      <c r="U912" s="16"/>
      <c r="V912" s="16"/>
    </row>
    <row r="913" spans="21:22">
      <c r="U913" s="16"/>
      <c r="V913" s="16"/>
    </row>
    <row r="914" spans="21:22">
      <c r="U914" s="16"/>
      <c r="V914" s="16"/>
    </row>
    <row r="915" spans="21:22">
      <c r="U915" s="16"/>
      <c r="V915" s="16"/>
    </row>
    <row r="916" spans="21:22">
      <c r="U916" s="16"/>
      <c r="V916" s="16"/>
    </row>
    <row r="917" spans="21:22">
      <c r="U917" s="16"/>
      <c r="V917" s="16"/>
    </row>
    <row r="918" spans="21:22">
      <c r="U918" s="16"/>
      <c r="V918" s="16"/>
    </row>
    <row r="919" spans="21:22">
      <c r="U919" s="16"/>
      <c r="V919" s="16"/>
    </row>
    <row r="920" spans="21:22">
      <c r="U920" s="16"/>
      <c r="V920" s="16"/>
    </row>
    <row r="921" spans="21:22">
      <c r="U921" s="16"/>
      <c r="V921" s="16"/>
    </row>
    <row r="922" spans="21:22">
      <c r="U922" s="16"/>
      <c r="V922" s="16"/>
    </row>
    <row r="923" spans="21:22">
      <c r="U923" s="16"/>
      <c r="V923" s="16"/>
    </row>
    <row r="924" spans="21:22">
      <c r="U924" s="16"/>
      <c r="V924" s="16"/>
    </row>
    <row r="925" spans="21:22">
      <c r="U925" s="16"/>
      <c r="V925" s="16"/>
    </row>
    <row r="926" spans="21:22">
      <c r="U926" s="16"/>
      <c r="V926" s="16"/>
    </row>
    <row r="927" spans="21:22">
      <c r="U927" s="16"/>
      <c r="V927" s="16"/>
    </row>
    <row r="928" spans="21:22">
      <c r="U928" s="16"/>
      <c r="V928" s="16"/>
    </row>
    <row r="929" spans="21:22">
      <c r="U929" s="16"/>
      <c r="V929" s="16"/>
    </row>
    <row r="930" spans="21:22">
      <c r="U930" s="16"/>
      <c r="V930" s="16"/>
    </row>
    <row r="931" spans="21:22">
      <c r="U931" s="16"/>
      <c r="V931" s="16"/>
    </row>
    <row r="932" spans="21:22">
      <c r="U932" s="16"/>
      <c r="V932" s="16"/>
    </row>
    <row r="933" spans="21:22">
      <c r="U933" s="16"/>
      <c r="V933" s="16"/>
    </row>
    <row r="934" spans="21:22">
      <c r="U934" s="16"/>
      <c r="V934" s="16"/>
    </row>
    <row r="935" spans="21:22">
      <c r="U935" s="16"/>
      <c r="V935" s="16"/>
    </row>
    <row r="936" spans="21:22">
      <c r="U936" s="16"/>
      <c r="V936" s="16"/>
    </row>
    <row r="937" spans="21:22">
      <c r="U937" s="16"/>
      <c r="V937" s="16"/>
    </row>
    <row r="938" spans="21:22">
      <c r="U938" s="16"/>
      <c r="V938" s="16"/>
    </row>
    <row r="939" spans="21:22">
      <c r="U939" s="16"/>
      <c r="V939" s="16"/>
    </row>
    <row r="940" spans="21:22">
      <c r="U940" s="16"/>
      <c r="V940" s="16"/>
    </row>
    <row r="941" spans="21:22">
      <c r="U941" s="16"/>
      <c r="V941" s="16"/>
    </row>
    <row r="942" spans="21:22">
      <c r="U942" s="16"/>
      <c r="V942" s="16"/>
    </row>
    <row r="943" spans="21:22">
      <c r="U943" s="16"/>
      <c r="V943" s="16"/>
    </row>
    <row r="944" spans="21:22">
      <c r="U944" s="16"/>
      <c r="V944" s="16"/>
    </row>
    <row r="945" spans="21:22">
      <c r="U945" s="16"/>
      <c r="V945" s="16"/>
    </row>
    <row r="946" spans="21:22">
      <c r="U946" s="16"/>
      <c r="V946" s="16"/>
    </row>
    <row r="947" spans="21:22">
      <c r="U947" s="16"/>
      <c r="V947" s="16"/>
    </row>
    <row r="948" spans="21:22">
      <c r="U948" s="16"/>
      <c r="V948" s="16"/>
    </row>
    <row r="949" spans="21:22">
      <c r="U949" s="16"/>
      <c r="V949" s="16"/>
    </row>
    <row r="950" spans="21:22">
      <c r="U950" s="16"/>
      <c r="V950" s="16"/>
    </row>
    <row r="951" spans="21:22">
      <c r="U951" s="16"/>
      <c r="V951" s="16"/>
    </row>
    <row r="952" spans="21:22">
      <c r="U952" s="16"/>
      <c r="V952" s="16"/>
    </row>
    <row r="953" spans="21:22">
      <c r="U953" s="16"/>
      <c r="V953" s="16"/>
    </row>
    <row r="954" spans="21:22">
      <c r="U954" s="16"/>
      <c r="V954" s="16"/>
    </row>
    <row r="955" spans="21:22">
      <c r="U955" s="16"/>
      <c r="V955" s="16"/>
    </row>
    <row r="956" spans="21:22">
      <c r="U956" s="16"/>
      <c r="V956" s="16"/>
    </row>
    <row r="957" spans="21:22">
      <c r="U957" s="16"/>
      <c r="V957" s="16"/>
    </row>
    <row r="958" spans="21:22">
      <c r="U958" s="16"/>
      <c r="V958" s="16"/>
    </row>
    <row r="959" spans="21:22">
      <c r="U959" s="16"/>
      <c r="V959" s="16"/>
    </row>
    <row r="960" spans="21:22">
      <c r="U960" s="16"/>
      <c r="V960" s="16"/>
    </row>
    <row r="961" spans="21:22">
      <c r="U961" s="16"/>
      <c r="V961" s="16"/>
    </row>
    <row r="962" spans="21:22">
      <c r="U962" s="16"/>
      <c r="V962" s="16"/>
    </row>
    <row r="963" spans="21:22">
      <c r="U963" s="16"/>
      <c r="V963" s="16"/>
    </row>
    <row r="964" spans="21:22">
      <c r="U964" s="16"/>
      <c r="V964" s="16"/>
    </row>
    <row r="965" spans="21:22">
      <c r="U965" s="16"/>
      <c r="V965" s="16"/>
    </row>
    <row r="966" spans="21:22">
      <c r="U966" s="16"/>
      <c r="V966" s="16"/>
    </row>
    <row r="967" spans="21:22">
      <c r="U967" s="16"/>
      <c r="V967" s="16"/>
    </row>
    <row r="968" spans="21:22">
      <c r="U968" s="16"/>
      <c r="V968" s="16"/>
    </row>
    <row r="969" spans="21:22">
      <c r="U969" s="16"/>
      <c r="V969" s="16"/>
    </row>
    <row r="970" spans="21:22">
      <c r="U970" s="16"/>
      <c r="V970" s="16"/>
    </row>
    <row r="971" spans="21:22">
      <c r="U971" s="16"/>
      <c r="V971" s="16"/>
    </row>
    <row r="972" spans="21:22">
      <c r="U972" s="16"/>
      <c r="V972" s="16"/>
    </row>
    <row r="973" spans="21:22">
      <c r="U973" s="16"/>
      <c r="V973" s="16"/>
    </row>
    <row r="974" spans="21:22">
      <c r="U974" s="16"/>
      <c r="V974" s="16"/>
    </row>
    <row r="975" spans="21:22">
      <c r="U975" s="16"/>
      <c r="V975" s="16"/>
    </row>
    <row r="976" spans="21:22">
      <c r="U976" s="16"/>
      <c r="V976" s="16"/>
    </row>
    <row r="977" spans="21:22">
      <c r="U977" s="16"/>
      <c r="V977" s="16"/>
    </row>
    <row r="978" spans="21:22">
      <c r="U978" s="16"/>
      <c r="V978" s="16"/>
    </row>
    <row r="979" spans="21:22">
      <c r="U979" s="16"/>
      <c r="V979" s="16"/>
    </row>
    <row r="980" spans="21:22">
      <c r="U980" s="16"/>
      <c r="V980" s="16"/>
    </row>
    <row r="981" spans="21:22">
      <c r="U981" s="16"/>
      <c r="V981" s="16"/>
    </row>
    <row r="982" spans="21:22">
      <c r="U982" s="16"/>
      <c r="V982" s="16"/>
    </row>
    <row r="983" spans="21:22">
      <c r="U983" s="16"/>
      <c r="V983" s="16"/>
    </row>
    <row r="984" spans="21:22">
      <c r="U984" s="16"/>
      <c r="V984" s="16"/>
    </row>
    <row r="985" spans="21:22">
      <c r="U985" s="16"/>
      <c r="V985" s="16"/>
    </row>
    <row r="986" spans="21:22">
      <c r="U986" s="16"/>
      <c r="V986" s="16"/>
    </row>
    <row r="987" spans="21:22">
      <c r="U987" s="16"/>
      <c r="V987" s="16"/>
    </row>
    <row r="988" spans="21:22">
      <c r="U988" s="16"/>
      <c r="V988" s="16"/>
    </row>
    <row r="989" spans="21:22">
      <c r="U989" s="16"/>
      <c r="V989" s="16"/>
    </row>
    <row r="990" spans="21:22">
      <c r="U990" s="16"/>
      <c r="V990" s="16"/>
    </row>
    <row r="991" spans="21:22">
      <c r="U991" s="16"/>
      <c r="V991" s="16"/>
    </row>
    <row r="992" spans="21:22">
      <c r="U992" s="16"/>
      <c r="V992" s="16"/>
    </row>
    <row r="993" spans="21:22">
      <c r="U993" s="16"/>
      <c r="V993" s="16"/>
    </row>
    <row r="994" spans="21:22">
      <c r="U994" s="16"/>
      <c r="V994" s="16"/>
    </row>
    <row r="995" spans="21:22">
      <c r="U995" s="16"/>
      <c r="V995" s="16"/>
    </row>
    <row r="996" spans="21:22">
      <c r="U996" s="16"/>
      <c r="V996" s="16"/>
    </row>
    <row r="997" spans="21:22">
      <c r="U997" s="16"/>
      <c r="V997" s="16"/>
    </row>
    <row r="998" spans="21:22">
      <c r="U998" s="16"/>
      <c r="V998" s="16"/>
    </row>
    <row r="999" spans="21:22">
      <c r="U999" s="16"/>
      <c r="V999" s="16"/>
    </row>
    <row r="1000" spans="21:22">
      <c r="U1000" s="16"/>
      <c r="V1000" s="16"/>
    </row>
    <row r="1001" spans="21:22">
      <c r="U1001" s="16"/>
      <c r="V1001" s="16"/>
    </row>
    <row r="1002" spans="21:22">
      <c r="U1002" s="16"/>
      <c r="V1002" s="16"/>
    </row>
    <row r="1003" spans="21:22">
      <c r="U1003" s="16"/>
      <c r="V1003" s="16"/>
    </row>
    <row r="1004" spans="21:22">
      <c r="U1004" s="16"/>
      <c r="V1004" s="16"/>
    </row>
    <row r="1005" spans="21:22">
      <c r="U1005" s="16"/>
      <c r="V1005" s="16"/>
    </row>
    <row r="1006" spans="21:22">
      <c r="U1006" s="16"/>
      <c r="V1006" s="16"/>
    </row>
    <row r="1007" spans="21:22">
      <c r="U1007" s="16"/>
      <c r="V1007" s="16"/>
    </row>
    <row r="1008" spans="21:22">
      <c r="U1008" s="16"/>
      <c r="V1008" s="16"/>
    </row>
    <row r="1009" spans="21:22">
      <c r="U1009" s="16"/>
      <c r="V1009" s="16"/>
    </row>
    <row r="1010" spans="21:22">
      <c r="U1010" s="16"/>
      <c r="V1010" s="16"/>
    </row>
    <row r="1011" spans="21:22">
      <c r="U1011" s="16"/>
      <c r="V1011" s="16"/>
    </row>
    <row r="1012" spans="21:22">
      <c r="U1012" s="16"/>
      <c r="V1012" s="16"/>
    </row>
    <row r="1013" spans="21:22">
      <c r="U1013" s="16"/>
      <c r="V1013" s="16"/>
    </row>
    <row r="1014" spans="21:22">
      <c r="U1014" s="16"/>
      <c r="V1014" s="16"/>
    </row>
    <row r="1015" spans="21:22">
      <c r="U1015" s="16"/>
      <c r="V1015" s="16"/>
    </row>
    <row r="1016" spans="21:22">
      <c r="U1016" s="16"/>
      <c r="V1016" s="16"/>
    </row>
    <row r="1017" spans="21:22">
      <c r="U1017" s="16"/>
      <c r="V1017" s="16"/>
    </row>
    <row r="1018" spans="21:22">
      <c r="U1018" s="16"/>
      <c r="V1018" s="16"/>
    </row>
    <row r="1019" spans="21:22">
      <c r="U1019" s="16"/>
      <c r="V1019" s="16"/>
    </row>
    <row r="1020" spans="21:22">
      <c r="U1020" s="16"/>
      <c r="V1020" s="16"/>
    </row>
    <row r="1021" spans="21:22">
      <c r="U1021" s="16"/>
      <c r="V1021" s="16"/>
    </row>
    <row r="1022" spans="21:22">
      <c r="U1022" s="16"/>
      <c r="V1022" s="16"/>
    </row>
    <row r="1023" spans="21:22">
      <c r="U1023" s="16"/>
      <c r="V1023" s="16"/>
    </row>
    <row r="1024" spans="21:22">
      <c r="U1024" s="16"/>
      <c r="V1024" s="16"/>
    </row>
    <row r="1025" spans="21:22">
      <c r="U1025" s="16"/>
      <c r="V1025" s="16"/>
    </row>
    <row r="1026" spans="21:22">
      <c r="U1026" s="16"/>
      <c r="V1026" s="16"/>
    </row>
    <row r="1027" spans="21:22">
      <c r="U1027" s="16"/>
      <c r="V1027" s="16"/>
    </row>
    <row r="1028" spans="21:22">
      <c r="U1028" s="16"/>
      <c r="V1028" s="16"/>
    </row>
    <row r="1029" spans="21:22">
      <c r="U1029" s="16"/>
      <c r="V1029" s="16"/>
    </row>
    <row r="1030" spans="21:22">
      <c r="U1030" s="16"/>
      <c r="V1030" s="16"/>
    </row>
    <row r="1031" spans="21:22">
      <c r="U1031" s="16"/>
      <c r="V1031" s="16"/>
    </row>
    <row r="1032" spans="21:22">
      <c r="U1032" s="16"/>
      <c r="V1032" s="16"/>
    </row>
    <row r="1033" spans="21:22">
      <c r="U1033" s="16"/>
      <c r="V1033" s="16"/>
    </row>
    <row r="1034" spans="21:22">
      <c r="U1034" s="16"/>
      <c r="V1034" s="16"/>
    </row>
    <row r="1035" spans="21:22">
      <c r="U1035" s="16"/>
      <c r="V1035" s="16"/>
    </row>
    <row r="1036" spans="21:22">
      <c r="U1036" s="16"/>
      <c r="V1036" s="16"/>
    </row>
    <row r="1037" spans="21:22">
      <c r="U1037" s="16"/>
      <c r="V1037" s="16"/>
    </row>
    <row r="1038" spans="21:22">
      <c r="U1038" s="16"/>
      <c r="V1038" s="16"/>
    </row>
    <row r="1039" spans="21:22">
      <c r="U1039" s="16"/>
      <c r="V1039" s="16"/>
    </row>
    <row r="1040" spans="21:22">
      <c r="U1040" s="16"/>
      <c r="V1040" s="16"/>
    </row>
    <row r="1041" spans="21:22">
      <c r="U1041" s="16"/>
      <c r="V1041" s="16"/>
    </row>
    <row r="1042" spans="21:22">
      <c r="U1042" s="16"/>
      <c r="V1042" s="16"/>
    </row>
    <row r="1043" spans="21:22">
      <c r="U1043" s="16"/>
      <c r="V1043" s="16"/>
    </row>
    <row r="1044" spans="21:22">
      <c r="U1044" s="16"/>
      <c r="V1044" s="16"/>
    </row>
    <row r="1045" spans="21:22">
      <c r="U1045" s="16"/>
      <c r="V1045" s="16"/>
    </row>
    <row r="1046" spans="21:22">
      <c r="U1046" s="16"/>
      <c r="V1046" s="16"/>
    </row>
    <row r="1047" spans="21:22">
      <c r="U1047" s="16"/>
      <c r="V1047" s="16"/>
    </row>
    <row r="1048" spans="21:22">
      <c r="U1048" s="16"/>
      <c r="V1048" s="16"/>
    </row>
    <row r="1049" spans="21:22">
      <c r="U1049" s="16"/>
      <c r="V1049" s="16"/>
    </row>
    <row r="1050" spans="21:22">
      <c r="U1050" s="16"/>
      <c r="V1050" s="16"/>
    </row>
    <row r="1051" spans="21:22">
      <c r="U1051" s="16"/>
      <c r="V1051" s="16"/>
    </row>
    <row r="1052" spans="21:22">
      <c r="U1052" s="16"/>
      <c r="V1052" s="16"/>
    </row>
    <row r="1053" spans="21:22">
      <c r="U1053" s="16"/>
      <c r="V1053" s="16"/>
    </row>
    <row r="1054" spans="21:22">
      <c r="U1054" s="16"/>
      <c r="V1054" s="16"/>
    </row>
    <row r="1055" spans="21:22">
      <c r="U1055" s="16"/>
      <c r="V1055" s="16"/>
    </row>
    <row r="1056" spans="21:22">
      <c r="U1056" s="16"/>
      <c r="V1056" s="16"/>
    </row>
    <row r="1057" spans="21:22">
      <c r="U1057" s="16"/>
      <c r="V1057" s="16"/>
    </row>
    <row r="1058" spans="21:22">
      <c r="U1058" s="16"/>
      <c r="V1058" s="16"/>
    </row>
    <row r="1059" spans="21:22">
      <c r="U1059" s="16"/>
      <c r="V1059" s="16"/>
    </row>
    <row r="1060" spans="21:22">
      <c r="U1060" s="16"/>
      <c r="V1060" s="16"/>
    </row>
    <row r="1061" spans="21:22">
      <c r="U1061" s="16"/>
      <c r="V1061" s="16"/>
    </row>
    <row r="1062" spans="21:22">
      <c r="U1062" s="16"/>
      <c r="V1062" s="16"/>
    </row>
    <row r="1063" spans="21:22">
      <c r="U1063" s="16"/>
      <c r="V1063" s="16"/>
    </row>
    <row r="1064" spans="21:22">
      <c r="U1064" s="16"/>
      <c r="V1064" s="16"/>
    </row>
    <row r="1065" spans="21:22">
      <c r="U1065" s="16"/>
      <c r="V1065" s="16"/>
    </row>
    <row r="1066" spans="21:22">
      <c r="U1066" s="16"/>
      <c r="V1066" s="16"/>
    </row>
    <row r="1067" spans="21:22">
      <c r="U1067" s="16"/>
      <c r="V1067" s="16"/>
    </row>
    <row r="1068" spans="21:22">
      <c r="U1068" s="16"/>
      <c r="V1068" s="16"/>
    </row>
    <row r="1069" spans="21:22">
      <c r="U1069" s="16"/>
      <c r="V1069" s="16"/>
    </row>
    <row r="1070" spans="21:22">
      <c r="U1070" s="16"/>
      <c r="V1070" s="16"/>
    </row>
    <row r="1071" spans="21:22">
      <c r="U1071" s="16"/>
      <c r="V1071" s="16"/>
    </row>
    <row r="1072" spans="21:22">
      <c r="U1072" s="16"/>
      <c r="V1072" s="16"/>
    </row>
    <row r="1073" spans="21:22">
      <c r="U1073" s="16"/>
      <c r="V1073" s="16"/>
    </row>
    <row r="1074" spans="21:22">
      <c r="U1074" s="16"/>
      <c r="V1074" s="16"/>
    </row>
    <row r="1075" spans="21:22">
      <c r="U1075" s="16"/>
      <c r="V1075" s="16"/>
    </row>
    <row r="1076" spans="21:22">
      <c r="U1076" s="16"/>
      <c r="V1076" s="16"/>
    </row>
    <row r="1077" spans="21:22">
      <c r="U1077" s="16"/>
      <c r="V1077" s="16"/>
    </row>
    <row r="1078" spans="21:22">
      <c r="U1078" s="16"/>
      <c r="V1078" s="16"/>
    </row>
    <row r="1079" spans="21:22">
      <c r="U1079" s="16"/>
      <c r="V1079" s="16"/>
    </row>
    <row r="1080" spans="21:22">
      <c r="U1080" s="16"/>
      <c r="V1080" s="16"/>
    </row>
    <row r="1081" spans="21:22">
      <c r="U1081" s="16"/>
      <c r="V1081" s="16"/>
    </row>
    <row r="1082" spans="21:22">
      <c r="U1082" s="16"/>
      <c r="V1082" s="16"/>
    </row>
    <row r="1083" spans="21:22">
      <c r="U1083" s="16"/>
      <c r="V1083" s="16"/>
    </row>
    <row r="1084" spans="21:22">
      <c r="U1084" s="16"/>
      <c r="V1084" s="16"/>
    </row>
    <row r="1085" spans="21:22">
      <c r="U1085" s="16"/>
      <c r="V1085" s="16"/>
    </row>
    <row r="1086" spans="21:22">
      <c r="U1086" s="16"/>
      <c r="V1086" s="16"/>
    </row>
    <row r="1087" spans="21:22">
      <c r="U1087" s="16"/>
      <c r="V1087" s="16"/>
    </row>
    <row r="1088" spans="21:22">
      <c r="U1088" s="16"/>
      <c r="V1088" s="16"/>
    </row>
    <row r="1089" spans="21:22">
      <c r="U1089" s="16"/>
      <c r="V1089" s="16"/>
    </row>
    <row r="1090" spans="21:22">
      <c r="U1090" s="16"/>
      <c r="V1090" s="16"/>
    </row>
    <row r="1091" spans="21:22">
      <c r="U1091" s="16"/>
      <c r="V1091" s="16"/>
    </row>
    <row r="1092" spans="21:22">
      <c r="U1092" s="16"/>
      <c r="V1092" s="16"/>
    </row>
    <row r="1093" spans="21:22">
      <c r="U1093" s="16"/>
      <c r="V1093" s="16"/>
    </row>
    <row r="1094" spans="21:22">
      <c r="U1094" s="16"/>
      <c r="V1094" s="16"/>
    </row>
    <row r="1095" spans="21:22">
      <c r="U1095" s="16"/>
      <c r="V1095" s="16"/>
    </row>
    <row r="1096" spans="21:22">
      <c r="U1096" s="16"/>
      <c r="V1096" s="16"/>
    </row>
    <row r="1097" spans="21:22">
      <c r="U1097" s="16"/>
      <c r="V1097" s="16"/>
    </row>
    <row r="1098" spans="21:22">
      <c r="U1098" s="16"/>
      <c r="V1098" s="16"/>
    </row>
    <row r="1099" spans="21:22">
      <c r="U1099" s="16"/>
      <c r="V1099" s="16"/>
    </row>
    <row r="1100" spans="21:22">
      <c r="U1100" s="16"/>
      <c r="V1100" s="16"/>
    </row>
    <row r="1101" spans="21:22">
      <c r="U1101" s="16"/>
      <c r="V1101" s="16"/>
    </row>
    <row r="1102" spans="21:22">
      <c r="U1102" s="16"/>
      <c r="V1102" s="16"/>
    </row>
    <row r="1103" spans="21:22">
      <c r="U1103" s="16"/>
      <c r="V1103" s="16"/>
    </row>
    <row r="1104" spans="21:22">
      <c r="U1104" s="16"/>
      <c r="V1104" s="16"/>
    </row>
    <row r="1105" spans="21:22">
      <c r="U1105" s="16"/>
      <c r="V1105" s="16"/>
    </row>
    <row r="1106" spans="21:22">
      <c r="U1106" s="16"/>
      <c r="V1106" s="16"/>
    </row>
    <row r="1107" spans="21:22">
      <c r="U1107" s="16"/>
      <c r="V1107" s="16"/>
    </row>
    <row r="1108" spans="21:22">
      <c r="U1108" s="16"/>
      <c r="V1108" s="16"/>
    </row>
    <row r="1109" spans="21:22">
      <c r="U1109" s="16"/>
      <c r="V1109" s="16"/>
    </row>
    <row r="1110" spans="21:22">
      <c r="U1110" s="16"/>
      <c r="V1110" s="16"/>
    </row>
    <row r="1111" spans="21:22">
      <c r="U1111" s="16"/>
      <c r="V1111" s="16"/>
    </row>
    <row r="1112" spans="21:22">
      <c r="U1112" s="16"/>
      <c r="V1112" s="16"/>
    </row>
    <row r="1113" spans="21:22">
      <c r="U1113" s="16"/>
      <c r="V1113" s="16"/>
    </row>
    <row r="1114" spans="21:22">
      <c r="U1114" s="16"/>
      <c r="V1114" s="16"/>
    </row>
    <row r="1115" spans="21:22">
      <c r="U1115" s="16"/>
      <c r="V1115" s="16"/>
    </row>
    <row r="1116" spans="21:22">
      <c r="U1116" s="16"/>
      <c r="V1116" s="16"/>
    </row>
    <row r="1117" spans="21:22">
      <c r="U1117" s="16"/>
      <c r="V1117" s="16"/>
    </row>
    <row r="1118" spans="21:22">
      <c r="U1118" s="16"/>
      <c r="V1118" s="16"/>
    </row>
    <row r="1119" spans="21:22">
      <c r="U1119" s="16"/>
      <c r="V1119" s="16"/>
    </row>
    <row r="1120" spans="21:22">
      <c r="U1120" s="16"/>
      <c r="V1120" s="16"/>
    </row>
    <row r="1121" spans="21:22">
      <c r="U1121" s="16"/>
      <c r="V1121" s="16"/>
    </row>
    <row r="1122" spans="21:22">
      <c r="U1122" s="16"/>
      <c r="V1122" s="16"/>
    </row>
    <row r="1123" spans="21:22">
      <c r="U1123" s="16"/>
      <c r="V1123" s="16"/>
    </row>
    <row r="1124" spans="21:22">
      <c r="U1124" s="16"/>
      <c r="V1124" s="16"/>
    </row>
    <row r="1125" spans="21:22">
      <c r="U1125" s="16"/>
      <c r="V1125" s="16"/>
    </row>
    <row r="1126" spans="21:22">
      <c r="U1126" s="16"/>
      <c r="V1126" s="16"/>
    </row>
    <row r="1127" spans="21:22">
      <c r="U1127" s="16"/>
      <c r="V1127" s="16"/>
    </row>
    <row r="1128" spans="21:22">
      <c r="U1128" s="16"/>
      <c r="V1128" s="16"/>
    </row>
    <row r="1129" spans="21:22">
      <c r="U1129" s="16"/>
      <c r="V1129" s="16"/>
    </row>
    <row r="1130" spans="21:22">
      <c r="U1130" s="16"/>
      <c r="V1130" s="16"/>
    </row>
    <row r="1131" spans="21:22">
      <c r="U1131" s="16"/>
      <c r="V1131" s="16"/>
    </row>
    <row r="1132" spans="21:22">
      <c r="U1132" s="16"/>
      <c r="V1132" s="16"/>
    </row>
    <row r="1133" spans="21:22">
      <c r="U1133" s="16"/>
      <c r="V1133" s="16"/>
    </row>
    <row r="1134" spans="21:22">
      <c r="U1134" s="16"/>
      <c r="V1134" s="16"/>
    </row>
    <row r="1135" spans="21:22">
      <c r="U1135" s="16"/>
      <c r="V1135" s="16"/>
    </row>
    <row r="1136" spans="21:22">
      <c r="U1136" s="16"/>
      <c r="V1136" s="16"/>
    </row>
    <row r="1137" spans="21:22">
      <c r="U1137" s="16"/>
      <c r="V1137" s="16"/>
    </row>
    <row r="1138" spans="21:22">
      <c r="U1138" s="16"/>
      <c r="V1138" s="16"/>
    </row>
    <row r="1139" spans="21:22">
      <c r="U1139" s="16"/>
      <c r="V1139" s="16"/>
    </row>
    <row r="1140" spans="21:22">
      <c r="U1140" s="16"/>
      <c r="V1140" s="16"/>
    </row>
    <row r="1141" spans="21:22">
      <c r="U1141" s="16"/>
      <c r="V1141" s="16"/>
    </row>
    <row r="1142" spans="21:22">
      <c r="U1142" s="16"/>
      <c r="V1142" s="16"/>
    </row>
    <row r="1143" spans="21:22">
      <c r="U1143" s="16"/>
      <c r="V1143" s="16"/>
    </row>
    <row r="1144" spans="21:22">
      <c r="U1144" s="16"/>
      <c r="V1144" s="16"/>
    </row>
    <row r="1145" spans="21:22">
      <c r="U1145" s="16"/>
      <c r="V1145" s="16"/>
    </row>
    <row r="1146" spans="21:22">
      <c r="U1146" s="16"/>
      <c r="V1146" s="16"/>
    </row>
    <row r="1147" spans="21:22">
      <c r="U1147" s="16"/>
      <c r="V1147" s="16"/>
    </row>
    <row r="1148" spans="21:22">
      <c r="U1148" s="16"/>
      <c r="V1148" s="16"/>
    </row>
    <row r="1149" spans="21:22">
      <c r="U1149" s="16"/>
      <c r="V1149" s="16"/>
    </row>
    <row r="1150" spans="21:22">
      <c r="U1150" s="16"/>
      <c r="V1150" s="16"/>
    </row>
    <row r="1151" spans="21:22">
      <c r="U1151" s="16"/>
      <c r="V1151" s="16"/>
    </row>
    <row r="1152" spans="21:22">
      <c r="U1152" s="16"/>
      <c r="V1152" s="16"/>
    </row>
    <row r="1153" spans="21:22">
      <c r="U1153" s="16"/>
      <c r="V1153" s="16"/>
    </row>
    <row r="1154" spans="21:22">
      <c r="U1154" s="16"/>
      <c r="V1154" s="16"/>
    </row>
    <row r="1155" spans="21:22">
      <c r="U1155" s="16"/>
      <c r="V1155" s="16"/>
    </row>
    <row r="1156" spans="21:22">
      <c r="U1156" s="16"/>
      <c r="V1156" s="16"/>
    </row>
    <row r="1157" spans="21:22">
      <c r="U1157" s="16"/>
      <c r="V1157" s="16"/>
    </row>
    <row r="1158" spans="21:22">
      <c r="U1158" s="16"/>
      <c r="V1158" s="16"/>
    </row>
    <row r="1159" spans="21:22">
      <c r="U1159" s="16"/>
      <c r="V1159" s="16"/>
    </row>
    <row r="1160" spans="21:22">
      <c r="U1160" s="16"/>
      <c r="V1160" s="16"/>
    </row>
    <row r="1161" spans="21:22">
      <c r="U1161" s="16"/>
      <c r="V1161" s="16"/>
    </row>
    <row r="1162" spans="21:22">
      <c r="U1162" s="16"/>
      <c r="V1162" s="16"/>
    </row>
    <row r="1163" spans="21:22">
      <c r="U1163" s="16"/>
      <c r="V1163" s="16"/>
    </row>
    <row r="1164" spans="21:22">
      <c r="U1164" s="16"/>
      <c r="V1164" s="16"/>
    </row>
    <row r="1165" spans="21:22">
      <c r="U1165" s="16"/>
      <c r="V1165" s="16"/>
    </row>
    <row r="1166" spans="21:22">
      <c r="U1166" s="16"/>
      <c r="V1166" s="16"/>
    </row>
    <row r="1167" spans="21:22">
      <c r="U1167" s="16"/>
      <c r="V1167" s="16"/>
    </row>
    <row r="1168" spans="21:22">
      <c r="U1168" s="16"/>
      <c r="V1168" s="16"/>
    </row>
    <row r="1169" spans="21:22">
      <c r="U1169" s="16"/>
      <c r="V1169" s="16"/>
    </row>
    <row r="1170" spans="21:22">
      <c r="U1170" s="16"/>
      <c r="V1170" s="16"/>
    </row>
    <row r="1171" spans="21:22">
      <c r="U1171" s="16"/>
      <c r="V1171" s="16"/>
    </row>
    <row r="1172" spans="21:22">
      <c r="U1172" s="16"/>
      <c r="V1172" s="16"/>
    </row>
    <row r="1173" spans="21:22">
      <c r="U1173" s="16"/>
      <c r="V1173" s="16"/>
    </row>
    <row r="1174" spans="21:22">
      <c r="U1174" s="16"/>
      <c r="V1174" s="16"/>
    </row>
    <row r="1175" spans="21:22">
      <c r="U1175" s="16"/>
      <c r="V1175" s="16"/>
    </row>
    <row r="1176" spans="21:22">
      <c r="U1176" s="16"/>
      <c r="V1176" s="16"/>
    </row>
    <row r="1177" spans="21:22">
      <c r="U1177" s="16"/>
      <c r="V1177" s="16"/>
    </row>
    <row r="1178" spans="21:22">
      <c r="U1178" s="16"/>
      <c r="V1178" s="16"/>
    </row>
    <row r="1179" spans="21:22">
      <c r="U1179" s="16"/>
      <c r="V1179" s="16"/>
    </row>
    <row r="1180" spans="21:22">
      <c r="U1180" s="16"/>
      <c r="V1180" s="16"/>
    </row>
    <row r="1181" spans="21:22">
      <c r="U1181" s="16"/>
      <c r="V1181" s="16"/>
    </row>
    <row r="1182" spans="21:22">
      <c r="U1182" s="16"/>
      <c r="V1182" s="16"/>
    </row>
    <row r="1183" spans="21:22">
      <c r="U1183" s="16"/>
      <c r="V1183" s="16"/>
    </row>
    <row r="1184" spans="21:22">
      <c r="U1184" s="16"/>
      <c r="V1184" s="16"/>
    </row>
    <row r="1185" spans="21:22">
      <c r="U1185" s="16"/>
      <c r="V1185" s="16"/>
    </row>
    <row r="1186" spans="21:22">
      <c r="U1186" s="16"/>
      <c r="V1186" s="16"/>
    </row>
    <row r="1187" spans="21:22">
      <c r="U1187" s="16"/>
      <c r="V1187" s="16"/>
    </row>
    <row r="1188" spans="21:22">
      <c r="U1188" s="16"/>
      <c r="V1188" s="16"/>
    </row>
    <row r="1189" spans="21:22">
      <c r="U1189" s="16"/>
      <c r="V1189" s="16"/>
    </row>
    <row r="1190" spans="21:22">
      <c r="U1190" s="16"/>
      <c r="V1190" s="16"/>
    </row>
    <row r="1191" spans="21:22">
      <c r="U1191" s="16"/>
      <c r="V1191" s="16"/>
    </row>
    <row r="1192" spans="21:22">
      <c r="U1192" s="16"/>
      <c r="V1192" s="16"/>
    </row>
    <row r="1193" spans="21:22">
      <c r="U1193" s="16"/>
      <c r="V1193" s="16"/>
    </row>
    <row r="1194" spans="21:22">
      <c r="U1194" s="16"/>
      <c r="V1194" s="16"/>
    </row>
    <row r="1195" spans="21:22">
      <c r="U1195" s="16"/>
      <c r="V1195" s="16"/>
    </row>
    <row r="1196" spans="21:22">
      <c r="U1196" s="16"/>
      <c r="V1196" s="16"/>
    </row>
    <row r="1197" spans="21:22">
      <c r="U1197" s="16"/>
      <c r="V1197" s="16"/>
    </row>
    <row r="1198" spans="21:22">
      <c r="U1198" s="16"/>
      <c r="V1198" s="16"/>
    </row>
    <row r="1199" spans="21:22">
      <c r="U1199" s="16"/>
      <c r="V1199" s="16"/>
    </row>
    <row r="1200" spans="21:22">
      <c r="U1200" s="16"/>
      <c r="V1200" s="16"/>
    </row>
    <row r="1201" spans="21:22">
      <c r="U1201" s="16"/>
      <c r="V1201" s="16"/>
    </row>
    <row r="1202" spans="21:22">
      <c r="U1202" s="16"/>
      <c r="V1202" s="16"/>
    </row>
    <row r="1203" spans="21:22">
      <c r="U1203" s="16"/>
      <c r="V1203" s="16"/>
    </row>
    <row r="1204" spans="21:22">
      <c r="U1204" s="16"/>
      <c r="V1204" s="16"/>
    </row>
    <row r="1205" spans="21:22">
      <c r="U1205" s="16"/>
      <c r="V1205" s="16"/>
    </row>
    <row r="1206" spans="21:22">
      <c r="U1206" s="16"/>
      <c r="V1206" s="16"/>
    </row>
    <row r="1207" spans="21:22">
      <c r="U1207" s="16"/>
      <c r="V1207" s="16"/>
    </row>
    <row r="1208" spans="21:22">
      <c r="U1208" s="16"/>
      <c r="V1208" s="16"/>
    </row>
    <row r="1209" spans="21:22">
      <c r="U1209" s="16"/>
      <c r="V1209" s="16"/>
    </row>
    <row r="1210" spans="21:22">
      <c r="U1210" s="16"/>
      <c r="V1210" s="16"/>
    </row>
    <row r="1211" spans="21:22">
      <c r="U1211" s="16"/>
      <c r="V1211" s="16"/>
    </row>
    <row r="1212" spans="21:22">
      <c r="U1212" s="16"/>
      <c r="V1212" s="16"/>
    </row>
    <row r="1213" spans="21:22">
      <c r="U1213" s="16"/>
      <c r="V1213" s="16"/>
    </row>
    <row r="1214" spans="21:22">
      <c r="U1214" s="16"/>
      <c r="V1214" s="16"/>
    </row>
    <row r="1215" spans="21:22">
      <c r="U1215" s="16"/>
      <c r="V1215" s="16"/>
    </row>
    <row r="1216" spans="21:22">
      <c r="U1216" s="16"/>
      <c r="V1216" s="16"/>
    </row>
    <row r="1217" spans="21:22">
      <c r="U1217" s="16"/>
      <c r="V1217" s="16"/>
    </row>
    <row r="1218" spans="21:22">
      <c r="U1218" s="16"/>
      <c r="V1218" s="16"/>
    </row>
    <row r="1219" spans="21:22">
      <c r="U1219" s="16"/>
      <c r="V1219" s="16"/>
    </row>
    <row r="1220" spans="21:22">
      <c r="U1220" s="16"/>
      <c r="V1220" s="16"/>
    </row>
    <row r="1221" spans="21:22">
      <c r="U1221" s="16"/>
      <c r="V1221" s="16"/>
    </row>
    <row r="1222" spans="21:22">
      <c r="U1222" s="16"/>
      <c r="V1222" s="16"/>
    </row>
    <row r="1223" spans="21:22">
      <c r="U1223" s="16"/>
      <c r="V1223" s="16"/>
    </row>
    <row r="1224" spans="21:22">
      <c r="U1224" s="16"/>
      <c r="V1224" s="16"/>
    </row>
    <row r="1225" spans="21:22">
      <c r="U1225" s="16"/>
      <c r="V1225" s="16"/>
    </row>
    <row r="1226" spans="21:22">
      <c r="U1226" s="16"/>
      <c r="V1226" s="16"/>
    </row>
    <row r="1227" spans="21:22">
      <c r="U1227" s="16"/>
      <c r="V1227" s="16"/>
    </row>
    <row r="1228" spans="21:22">
      <c r="U1228" s="16"/>
      <c r="V1228" s="16"/>
    </row>
    <row r="1229" spans="21:22">
      <c r="U1229" s="16"/>
      <c r="V1229" s="16"/>
    </row>
    <row r="1230" spans="21:22">
      <c r="U1230" s="16"/>
      <c r="V1230" s="16"/>
    </row>
    <row r="1231" spans="21:22">
      <c r="U1231" s="16"/>
      <c r="V1231" s="16"/>
    </row>
    <row r="1232" spans="21:22">
      <c r="U1232" s="16"/>
      <c r="V1232" s="16"/>
    </row>
    <row r="1233" spans="21:22">
      <c r="U1233" s="16"/>
      <c r="V1233" s="16"/>
    </row>
    <row r="1234" spans="21:22">
      <c r="U1234" s="16"/>
      <c r="V1234" s="16"/>
    </row>
    <row r="1235" spans="21:22">
      <c r="U1235" s="16"/>
      <c r="V1235" s="16"/>
    </row>
    <row r="1236" spans="21:22">
      <c r="U1236" s="16"/>
      <c r="V1236" s="16"/>
    </row>
    <row r="1237" spans="21:22">
      <c r="U1237" s="16"/>
      <c r="V1237" s="16"/>
    </row>
    <row r="1238" spans="21:22">
      <c r="U1238" s="16"/>
      <c r="V1238" s="16"/>
    </row>
    <row r="1239" spans="21:22">
      <c r="U1239" s="16"/>
      <c r="V1239" s="16"/>
    </row>
    <row r="1240" spans="21:22">
      <c r="U1240" s="16"/>
      <c r="V1240" s="16"/>
    </row>
    <row r="1241" spans="21:22">
      <c r="U1241" s="16"/>
      <c r="V1241" s="16"/>
    </row>
    <row r="1242" spans="21:22">
      <c r="U1242" s="16"/>
      <c r="V1242" s="16"/>
    </row>
    <row r="1243" spans="21:22">
      <c r="U1243" s="16"/>
      <c r="V1243" s="16"/>
    </row>
    <row r="1244" spans="21:22">
      <c r="U1244" s="16"/>
      <c r="V1244" s="16"/>
    </row>
    <row r="1245" spans="21:22">
      <c r="U1245" s="16"/>
      <c r="V1245" s="16"/>
    </row>
    <row r="1246" spans="21:22">
      <c r="U1246" s="16"/>
      <c r="V1246" s="16"/>
    </row>
    <row r="1247" spans="21:22">
      <c r="U1247" s="16"/>
      <c r="V1247" s="16"/>
    </row>
    <row r="1248" spans="21:22">
      <c r="U1248" s="16"/>
      <c r="V1248" s="16"/>
    </row>
    <row r="1249" spans="21:22">
      <c r="U1249" s="16"/>
      <c r="V1249" s="16"/>
    </row>
    <row r="1250" spans="21:22">
      <c r="U1250" s="16"/>
      <c r="V1250" s="16"/>
    </row>
    <row r="1251" spans="21:22">
      <c r="U1251" s="16"/>
      <c r="V1251" s="16"/>
    </row>
    <row r="1252" spans="21:22">
      <c r="U1252" s="16"/>
      <c r="V1252" s="16"/>
    </row>
    <row r="1253" spans="21:22">
      <c r="U1253" s="16"/>
      <c r="V1253" s="16"/>
    </row>
    <row r="1254" spans="21:22">
      <c r="U1254" s="16"/>
      <c r="V1254" s="16"/>
    </row>
    <row r="1255" spans="21:22">
      <c r="U1255" s="16"/>
      <c r="V1255" s="16"/>
    </row>
    <row r="1256" spans="21:22">
      <c r="U1256" s="16"/>
      <c r="V1256" s="16"/>
    </row>
    <row r="1257" spans="21:22">
      <c r="U1257" s="16"/>
      <c r="V1257" s="16"/>
    </row>
    <row r="1258" spans="21:22">
      <c r="U1258" s="16"/>
      <c r="V1258" s="16"/>
    </row>
    <row r="1259" spans="21:22">
      <c r="U1259" s="16"/>
      <c r="V1259" s="16"/>
    </row>
    <row r="1260" spans="21:22">
      <c r="U1260" s="16"/>
      <c r="V1260" s="16"/>
    </row>
    <row r="1261" spans="21:22">
      <c r="U1261" s="16"/>
      <c r="V1261" s="16"/>
    </row>
    <row r="1262" spans="21:22">
      <c r="U1262" s="16"/>
      <c r="V1262" s="16"/>
    </row>
    <row r="1263" spans="21:22">
      <c r="U1263" s="16"/>
      <c r="V1263" s="16"/>
    </row>
    <row r="1264" spans="21:22">
      <c r="U1264" s="16"/>
      <c r="V1264" s="16"/>
    </row>
    <row r="1265" spans="21:22">
      <c r="U1265" s="16"/>
      <c r="V1265" s="16"/>
    </row>
    <row r="1266" spans="21:22">
      <c r="U1266" s="16"/>
      <c r="V1266" s="16"/>
    </row>
    <row r="1267" spans="21:22">
      <c r="U1267" s="16"/>
      <c r="V1267" s="16"/>
    </row>
    <row r="1268" spans="21:22">
      <c r="U1268" s="16"/>
      <c r="V1268" s="16"/>
    </row>
    <row r="1269" spans="21:22">
      <c r="U1269" s="16"/>
      <c r="V1269" s="16"/>
    </row>
    <row r="1270" spans="21:22">
      <c r="U1270" s="16"/>
      <c r="V1270" s="16"/>
    </row>
    <row r="1271" spans="21:22">
      <c r="U1271" s="16"/>
      <c r="V1271" s="16"/>
    </row>
    <row r="1272" spans="21:22">
      <c r="U1272" s="16"/>
      <c r="V1272" s="16"/>
    </row>
    <row r="1273" spans="21:22">
      <c r="U1273" s="16"/>
      <c r="V1273" s="16"/>
    </row>
    <row r="1274" spans="21:22">
      <c r="U1274" s="16"/>
      <c r="V1274" s="16"/>
    </row>
    <row r="1275" spans="21:22">
      <c r="U1275" s="16"/>
      <c r="V1275" s="16"/>
    </row>
    <row r="1276" spans="21:22">
      <c r="U1276" s="16"/>
      <c r="V1276" s="16"/>
    </row>
    <row r="1277" spans="21:22">
      <c r="U1277" s="16"/>
      <c r="V1277" s="16"/>
    </row>
    <row r="1278" spans="21:22">
      <c r="U1278" s="16"/>
      <c r="V1278" s="16"/>
    </row>
    <row r="1279" spans="21:22">
      <c r="U1279" s="16"/>
      <c r="V1279" s="16"/>
    </row>
    <row r="1280" spans="21:22">
      <c r="U1280" s="16"/>
      <c r="V1280" s="16"/>
    </row>
    <row r="1281" spans="21:22">
      <c r="U1281" s="16"/>
      <c r="V1281" s="16"/>
    </row>
    <row r="1282" spans="21:22">
      <c r="U1282" s="16"/>
      <c r="V1282" s="16"/>
    </row>
    <row r="1283" spans="21:22">
      <c r="U1283" s="16"/>
      <c r="V1283" s="16"/>
    </row>
    <row r="1284" spans="21:22">
      <c r="U1284" s="16"/>
      <c r="V1284" s="16"/>
    </row>
    <row r="1285" spans="21:22">
      <c r="U1285" s="16"/>
      <c r="V1285" s="16"/>
    </row>
    <row r="1286" spans="21:22">
      <c r="U1286" s="16"/>
      <c r="V1286" s="16"/>
    </row>
    <row r="1287" spans="21:22">
      <c r="U1287" s="16"/>
      <c r="V1287" s="16"/>
    </row>
    <row r="1288" spans="21:22">
      <c r="U1288" s="16"/>
      <c r="V1288" s="16"/>
    </row>
    <row r="1289" spans="21:22">
      <c r="U1289" s="16"/>
      <c r="V1289" s="16"/>
    </row>
    <row r="1290" spans="21:22">
      <c r="U1290" s="16"/>
      <c r="V1290" s="16"/>
    </row>
    <row r="1291" spans="21:22">
      <c r="U1291" s="16"/>
      <c r="V1291" s="16"/>
    </row>
    <row r="1292" spans="21:22">
      <c r="U1292" s="16"/>
      <c r="V1292" s="16"/>
    </row>
    <row r="1293" spans="21:22">
      <c r="U1293" s="16"/>
      <c r="V1293" s="16"/>
    </row>
    <row r="1294" spans="21:22">
      <c r="U1294" s="16"/>
      <c r="V1294" s="16"/>
    </row>
    <row r="1295" spans="21:22">
      <c r="U1295" s="16"/>
      <c r="V1295" s="16"/>
    </row>
    <row r="1296" spans="21:22">
      <c r="U1296" s="16"/>
      <c r="V1296" s="16"/>
    </row>
    <row r="1297" spans="21:22">
      <c r="U1297" s="16"/>
      <c r="V1297" s="16"/>
    </row>
    <row r="1298" spans="21:22">
      <c r="U1298" s="16"/>
      <c r="V1298" s="16"/>
    </row>
    <row r="1299" spans="21:22">
      <c r="U1299" s="16"/>
      <c r="V1299" s="16"/>
    </row>
    <row r="1300" spans="21:22">
      <c r="U1300" s="16"/>
      <c r="V1300" s="16"/>
    </row>
    <row r="1301" spans="21:22">
      <c r="U1301" s="16"/>
      <c r="V1301" s="16"/>
    </row>
    <row r="1302" spans="21:22">
      <c r="U1302" s="16"/>
      <c r="V1302" s="16"/>
    </row>
    <row r="1303" spans="21:22">
      <c r="U1303" s="16"/>
      <c r="V1303" s="16"/>
    </row>
    <row r="1304" spans="21:22">
      <c r="U1304" s="16"/>
      <c r="V1304" s="16"/>
    </row>
    <row r="1305" spans="21:22">
      <c r="U1305" s="16"/>
      <c r="V1305" s="16"/>
    </row>
    <row r="1306" spans="21:22">
      <c r="U1306" s="16"/>
      <c r="V1306" s="16"/>
    </row>
    <row r="1307" spans="21:22">
      <c r="U1307" s="16"/>
      <c r="V1307" s="16"/>
    </row>
    <row r="1308" spans="21:22">
      <c r="U1308" s="16"/>
      <c r="V1308" s="16"/>
    </row>
    <row r="1309" spans="21:22">
      <c r="U1309" s="16"/>
      <c r="V1309" s="16"/>
    </row>
    <row r="1310" spans="21:22">
      <c r="U1310" s="16"/>
      <c r="V1310" s="16"/>
    </row>
    <row r="1311" spans="21:22">
      <c r="U1311" s="16"/>
      <c r="V1311" s="16"/>
    </row>
    <row r="1312" spans="21:22">
      <c r="U1312" s="16"/>
      <c r="V1312" s="16"/>
    </row>
    <row r="1313" spans="21:22">
      <c r="U1313" s="16"/>
      <c r="V1313" s="16"/>
    </row>
    <row r="1314" spans="21:22">
      <c r="U1314" s="16"/>
      <c r="V1314" s="16"/>
    </row>
    <row r="1315" spans="21:22">
      <c r="U1315" s="16"/>
      <c r="V1315" s="16"/>
    </row>
    <row r="1316" spans="21:22">
      <c r="U1316" s="16"/>
      <c r="V1316" s="16"/>
    </row>
    <row r="1317" spans="21:22">
      <c r="U1317" s="16"/>
      <c r="V1317" s="16"/>
    </row>
    <row r="1318" spans="21:22">
      <c r="U1318" s="16"/>
      <c r="V1318" s="16"/>
    </row>
    <row r="1319" spans="21:22">
      <c r="U1319" s="16"/>
      <c r="V1319" s="16"/>
    </row>
    <row r="1320" spans="21:22">
      <c r="U1320" s="16"/>
      <c r="V1320" s="16"/>
    </row>
    <row r="1321" spans="21:22">
      <c r="U1321" s="16"/>
      <c r="V1321" s="16"/>
    </row>
    <row r="1322" spans="21:22">
      <c r="U1322" s="16"/>
      <c r="V1322" s="16"/>
    </row>
    <row r="1323" spans="21:22">
      <c r="U1323" s="16"/>
      <c r="V1323" s="16"/>
    </row>
    <row r="1324" spans="21:22">
      <c r="U1324" s="16"/>
      <c r="V1324" s="16"/>
    </row>
    <row r="1325" spans="21:22">
      <c r="U1325" s="16"/>
      <c r="V1325" s="16"/>
    </row>
    <row r="1326" spans="21:22">
      <c r="U1326" s="16"/>
      <c r="V1326" s="16"/>
    </row>
    <row r="1327" spans="21:22">
      <c r="U1327" s="16"/>
      <c r="V1327" s="16"/>
    </row>
    <row r="1328" spans="21:22">
      <c r="U1328" s="16"/>
      <c r="V1328" s="16"/>
    </row>
    <row r="1329" spans="21:22">
      <c r="U1329" s="16"/>
      <c r="V1329" s="16"/>
    </row>
    <row r="1330" spans="21:22">
      <c r="U1330" s="16"/>
      <c r="V1330" s="16"/>
    </row>
    <row r="1331" spans="21:22">
      <c r="U1331" s="16"/>
      <c r="V1331" s="16"/>
    </row>
    <row r="1332" spans="21:22">
      <c r="U1332" s="16"/>
      <c r="V1332" s="16"/>
    </row>
    <row r="1333" spans="21:22">
      <c r="U1333" s="16"/>
      <c r="V1333" s="16"/>
    </row>
    <row r="1334" spans="21:22">
      <c r="U1334" s="16"/>
      <c r="V1334" s="16"/>
    </row>
    <row r="1335" spans="21:22">
      <c r="U1335" s="16"/>
      <c r="V1335" s="16"/>
    </row>
    <row r="1336" spans="21:22">
      <c r="U1336" s="16"/>
      <c r="V1336" s="16"/>
    </row>
    <row r="1337" spans="21:22">
      <c r="U1337" s="16"/>
      <c r="V1337" s="16"/>
    </row>
    <row r="1338" spans="21:22">
      <c r="U1338" s="16"/>
      <c r="V1338" s="16"/>
    </row>
    <row r="1339" spans="21:22">
      <c r="U1339" s="16"/>
      <c r="V1339" s="16"/>
    </row>
    <row r="1340" spans="21:22">
      <c r="U1340" s="16"/>
      <c r="V1340" s="16"/>
    </row>
    <row r="1341" spans="21:22">
      <c r="U1341" s="16"/>
      <c r="V1341" s="16"/>
    </row>
    <row r="1342" spans="21:22">
      <c r="U1342" s="16"/>
      <c r="V1342" s="16"/>
    </row>
    <row r="1343" spans="21:22">
      <c r="U1343" s="16"/>
      <c r="V1343" s="16"/>
    </row>
    <row r="1344" spans="21:22">
      <c r="U1344" s="16"/>
      <c r="V1344" s="16"/>
    </row>
    <row r="1345" spans="21:22">
      <c r="U1345" s="16"/>
      <c r="V1345" s="16"/>
    </row>
    <row r="1346" spans="21:22">
      <c r="U1346" s="16"/>
      <c r="V1346" s="16"/>
    </row>
    <row r="1347" spans="21:22">
      <c r="U1347" s="16"/>
      <c r="V1347" s="16"/>
    </row>
    <row r="1348" spans="21:22">
      <c r="U1348" s="16"/>
      <c r="V1348" s="16"/>
    </row>
    <row r="1349" spans="21:22">
      <c r="U1349" s="16"/>
      <c r="V1349" s="16"/>
    </row>
    <row r="1350" spans="21:22">
      <c r="U1350" s="16"/>
      <c r="V1350" s="16"/>
    </row>
    <row r="1351" spans="21:22">
      <c r="U1351" s="16"/>
      <c r="V1351" s="16"/>
    </row>
    <row r="1352" spans="21:22">
      <c r="U1352" s="16"/>
      <c r="V1352" s="16"/>
    </row>
    <row r="1353" spans="21:22">
      <c r="U1353" s="16"/>
      <c r="V1353" s="16"/>
    </row>
    <row r="1354" spans="21:22">
      <c r="U1354" s="16"/>
      <c r="V1354" s="16"/>
    </row>
    <row r="1355" spans="21:22">
      <c r="U1355" s="16"/>
      <c r="V1355" s="16"/>
    </row>
    <row r="1356" spans="21:22">
      <c r="U1356" s="16"/>
      <c r="V1356" s="16"/>
    </row>
    <row r="1357" spans="21:22">
      <c r="U1357" s="16"/>
      <c r="V1357" s="16"/>
    </row>
    <row r="1358" spans="21:22">
      <c r="U1358" s="16"/>
      <c r="V1358" s="16"/>
    </row>
    <row r="1359" spans="21:22">
      <c r="U1359" s="16"/>
      <c r="V1359" s="16"/>
    </row>
    <row r="1360" spans="21:22">
      <c r="U1360" s="16"/>
      <c r="V1360" s="16"/>
    </row>
    <row r="1361" spans="21:22">
      <c r="U1361" s="16"/>
      <c r="V1361" s="16"/>
    </row>
    <row r="1362" spans="21:22">
      <c r="U1362" s="16"/>
      <c r="V1362" s="16"/>
    </row>
    <row r="1363" spans="21:22">
      <c r="U1363" s="16"/>
      <c r="V1363" s="16"/>
    </row>
    <row r="1364" spans="21:22">
      <c r="U1364" s="16"/>
      <c r="V1364" s="16"/>
    </row>
    <row r="1365" spans="21:22">
      <c r="U1365" s="16"/>
      <c r="V1365" s="16"/>
    </row>
    <row r="1366" spans="21:22">
      <c r="U1366" s="16"/>
      <c r="V1366" s="16"/>
    </row>
    <row r="1367" spans="21:22">
      <c r="U1367" s="16"/>
      <c r="V1367" s="16"/>
    </row>
    <row r="1368" spans="21:22">
      <c r="U1368" s="16"/>
      <c r="V1368" s="16"/>
    </row>
    <row r="1369" spans="21:22">
      <c r="U1369" s="16"/>
      <c r="V1369" s="16"/>
    </row>
    <row r="1370" spans="21:22">
      <c r="U1370" s="16"/>
      <c r="V1370" s="16"/>
    </row>
    <row r="1371" spans="21:22">
      <c r="U1371" s="16"/>
      <c r="V1371" s="16"/>
    </row>
    <row r="1372" spans="21:22">
      <c r="U1372" s="16"/>
      <c r="V1372" s="16"/>
    </row>
    <row r="1373" spans="21:22">
      <c r="U1373" s="16"/>
      <c r="V1373" s="16"/>
    </row>
    <row r="1374" spans="21:22">
      <c r="U1374" s="16"/>
      <c r="V1374" s="16"/>
    </row>
    <row r="1375" spans="21:22">
      <c r="U1375" s="16"/>
      <c r="V1375" s="16"/>
    </row>
    <row r="1376" spans="21:22">
      <c r="U1376" s="16"/>
      <c r="V1376" s="16"/>
    </row>
    <row r="1377" spans="21:22">
      <c r="U1377" s="16"/>
      <c r="V1377" s="16"/>
    </row>
    <row r="1378" spans="21:22">
      <c r="U1378" s="16"/>
      <c r="V1378" s="16"/>
    </row>
    <row r="1379" spans="21:22">
      <c r="U1379" s="16"/>
      <c r="V1379" s="16"/>
    </row>
    <row r="1380" spans="21:22">
      <c r="U1380" s="16"/>
      <c r="V1380" s="16"/>
    </row>
    <row r="1381" spans="21:22">
      <c r="U1381" s="16"/>
      <c r="V1381" s="16"/>
    </row>
    <row r="1382" spans="21:22">
      <c r="U1382" s="16"/>
      <c r="V1382" s="16"/>
    </row>
    <row r="1383" spans="21:22">
      <c r="U1383" s="16"/>
      <c r="V1383" s="16"/>
    </row>
    <row r="1384" spans="21:22">
      <c r="U1384" s="16"/>
      <c r="V1384" s="16"/>
    </row>
    <row r="1385" spans="21:22">
      <c r="U1385" s="16"/>
      <c r="V1385" s="16"/>
    </row>
    <row r="1386" spans="21:22">
      <c r="U1386" s="16"/>
      <c r="V1386" s="16"/>
    </row>
    <row r="1387" spans="21:22">
      <c r="U1387" s="16"/>
      <c r="V1387" s="16"/>
    </row>
    <row r="1388" spans="21:22">
      <c r="U1388" s="16"/>
      <c r="V1388" s="16"/>
    </row>
    <row r="1389" spans="21:22">
      <c r="U1389" s="16"/>
      <c r="V1389" s="16"/>
    </row>
    <row r="1390" spans="21:22">
      <c r="U1390" s="16"/>
      <c r="V1390" s="16"/>
    </row>
    <row r="1391" spans="21:22">
      <c r="U1391" s="16"/>
      <c r="V1391" s="16"/>
    </row>
    <row r="1392" spans="21:22">
      <c r="U1392" s="16"/>
      <c r="V1392" s="16"/>
    </row>
    <row r="1393" spans="21:22">
      <c r="U1393" s="16"/>
      <c r="V1393" s="16"/>
    </row>
    <row r="1394" spans="21:22">
      <c r="U1394" s="16"/>
      <c r="V1394" s="16"/>
    </row>
    <row r="1395" spans="21:22">
      <c r="U1395" s="16"/>
      <c r="V1395" s="16"/>
    </row>
    <row r="1396" spans="21:22">
      <c r="U1396" s="16"/>
      <c r="V1396" s="16"/>
    </row>
    <row r="1397" spans="21:22">
      <c r="U1397" s="16"/>
      <c r="V1397" s="16"/>
    </row>
    <row r="1398" spans="21:22">
      <c r="U1398" s="16"/>
      <c r="V1398" s="16"/>
    </row>
    <row r="1399" spans="21:22">
      <c r="U1399" s="16"/>
      <c r="V1399" s="16"/>
    </row>
    <row r="1400" spans="21:22">
      <c r="U1400" s="16"/>
      <c r="V1400" s="16"/>
    </row>
    <row r="1401" spans="21:22">
      <c r="U1401" s="16"/>
      <c r="V1401" s="16"/>
    </row>
    <row r="1402" spans="21:22">
      <c r="U1402" s="16"/>
      <c r="V1402" s="16"/>
    </row>
    <row r="1403" spans="21:22">
      <c r="U1403" s="16"/>
      <c r="V1403" s="16"/>
    </row>
    <row r="1404" spans="21:22">
      <c r="U1404" s="16"/>
      <c r="V1404" s="16"/>
    </row>
    <row r="1405" spans="21:22">
      <c r="U1405" s="16"/>
      <c r="V1405" s="16"/>
    </row>
    <row r="1406" spans="21:22">
      <c r="U1406" s="16"/>
      <c r="V1406" s="16"/>
    </row>
    <row r="1407" spans="21:22">
      <c r="U1407" s="16"/>
      <c r="V1407" s="16"/>
    </row>
    <row r="1408" spans="21:22">
      <c r="U1408" s="16"/>
      <c r="V1408" s="16"/>
    </row>
    <row r="1409" spans="21:22">
      <c r="U1409" s="16"/>
      <c r="V1409" s="16"/>
    </row>
    <row r="1410" spans="21:22">
      <c r="U1410" s="16"/>
      <c r="V1410" s="16"/>
    </row>
    <row r="1411" spans="21:22">
      <c r="U1411" s="16"/>
      <c r="V1411" s="16"/>
    </row>
    <row r="1412" spans="21:22">
      <c r="U1412" s="16"/>
      <c r="V1412" s="16"/>
    </row>
    <row r="1413" spans="21:22">
      <c r="U1413" s="16"/>
      <c r="V1413" s="16"/>
    </row>
    <row r="1414" spans="21:22">
      <c r="U1414" s="16"/>
      <c r="V1414" s="16"/>
    </row>
    <row r="1415" spans="21:22">
      <c r="U1415" s="16"/>
      <c r="V1415" s="16"/>
    </row>
    <row r="1416" spans="21:22">
      <c r="U1416" s="16"/>
      <c r="V1416" s="16"/>
    </row>
    <row r="1417" spans="21:22">
      <c r="U1417" s="16"/>
      <c r="V1417" s="16"/>
    </row>
    <row r="1418" spans="21:22">
      <c r="U1418" s="16"/>
      <c r="V1418" s="16"/>
    </row>
    <row r="1419" spans="21:22">
      <c r="U1419" s="16"/>
      <c r="V1419" s="16"/>
    </row>
    <row r="1420" spans="21:22">
      <c r="U1420" s="16"/>
      <c r="V1420" s="16"/>
    </row>
    <row r="1421" spans="21:22">
      <c r="U1421" s="16"/>
      <c r="V1421" s="16"/>
    </row>
    <row r="1422" spans="21:22">
      <c r="U1422" s="16"/>
      <c r="V1422" s="16"/>
    </row>
    <row r="1423" spans="21:22">
      <c r="U1423" s="16"/>
      <c r="V1423" s="16"/>
    </row>
    <row r="1424" spans="21:22">
      <c r="U1424" s="16"/>
      <c r="V1424" s="16"/>
    </row>
    <row r="1425" spans="21:22">
      <c r="U1425" s="16"/>
      <c r="V1425" s="16"/>
    </row>
    <row r="1426" spans="21:22">
      <c r="U1426" s="16"/>
      <c r="V1426" s="16"/>
    </row>
    <row r="1427" spans="21:22">
      <c r="U1427" s="16"/>
      <c r="V1427" s="16"/>
    </row>
    <row r="1428" spans="21:22">
      <c r="U1428" s="16"/>
      <c r="V1428" s="16"/>
    </row>
    <row r="1429" spans="21:22">
      <c r="U1429" s="16"/>
      <c r="V1429" s="16"/>
    </row>
    <row r="1430" spans="21:22">
      <c r="U1430" s="16"/>
      <c r="V1430" s="16"/>
    </row>
    <row r="1431" spans="21:22">
      <c r="U1431" s="16"/>
      <c r="V1431" s="16"/>
    </row>
    <row r="1432" spans="21:22">
      <c r="U1432" s="16"/>
      <c r="V1432" s="16"/>
    </row>
    <row r="1433" spans="21:22">
      <c r="U1433" s="16"/>
      <c r="V1433" s="16"/>
    </row>
    <row r="1434" spans="21:22">
      <c r="U1434" s="16"/>
      <c r="V1434" s="16"/>
    </row>
    <row r="1435" spans="21:22">
      <c r="U1435" s="16"/>
      <c r="V1435" s="16"/>
    </row>
    <row r="1436" spans="21:22">
      <c r="U1436" s="16"/>
      <c r="V1436" s="16"/>
    </row>
    <row r="1437" spans="21:22">
      <c r="U1437" s="16"/>
      <c r="V1437" s="16"/>
    </row>
    <row r="1438" spans="21:22">
      <c r="U1438" s="16"/>
      <c r="V1438" s="16"/>
    </row>
    <row r="1439" spans="21:22">
      <c r="U1439" s="16"/>
      <c r="V1439" s="16"/>
    </row>
    <row r="1440" spans="21:22">
      <c r="U1440" s="16"/>
      <c r="V1440" s="16"/>
    </row>
    <row r="1441" spans="21:22">
      <c r="U1441" s="16"/>
      <c r="V1441" s="16"/>
    </row>
    <row r="1442" spans="21:22">
      <c r="U1442" s="16"/>
      <c r="V1442" s="16"/>
    </row>
    <row r="1443" spans="21:22">
      <c r="U1443" s="16"/>
      <c r="V1443" s="16"/>
    </row>
    <row r="1444" spans="21:22">
      <c r="U1444" s="16"/>
      <c r="V1444" s="16"/>
    </row>
    <row r="1445" spans="21:22">
      <c r="U1445" s="16"/>
      <c r="V1445" s="16"/>
    </row>
    <row r="1446" spans="21:22">
      <c r="U1446" s="16"/>
      <c r="V1446" s="16"/>
    </row>
    <row r="1447" spans="21:22">
      <c r="U1447" s="16"/>
      <c r="V1447" s="16"/>
    </row>
    <row r="1448" spans="21:22">
      <c r="U1448" s="16"/>
      <c r="V1448" s="16"/>
    </row>
    <row r="1449" spans="21:22">
      <c r="U1449" s="16"/>
      <c r="V1449" s="16"/>
    </row>
    <row r="1450" spans="21:22">
      <c r="U1450" s="16"/>
      <c r="V1450" s="16"/>
    </row>
    <row r="1451" spans="21:22">
      <c r="U1451" s="16"/>
      <c r="V1451" s="16"/>
    </row>
    <row r="1452" spans="21:22">
      <c r="U1452" s="16"/>
      <c r="V1452" s="16"/>
    </row>
    <row r="1453" spans="21:22">
      <c r="U1453" s="16"/>
      <c r="V1453" s="16"/>
    </row>
    <row r="1454" spans="21:22">
      <c r="U1454" s="16"/>
      <c r="V1454" s="16"/>
    </row>
    <row r="1455" spans="21:22">
      <c r="U1455" s="16"/>
      <c r="V1455" s="16"/>
    </row>
    <row r="1456" spans="21:22">
      <c r="U1456" s="16"/>
      <c r="V1456" s="16"/>
    </row>
    <row r="1457" spans="21:22">
      <c r="U1457" s="16"/>
      <c r="V1457" s="16"/>
    </row>
    <row r="1458" spans="21:22">
      <c r="U1458" s="16"/>
      <c r="V1458" s="16"/>
    </row>
    <row r="1459" spans="21:22">
      <c r="U1459" s="16"/>
      <c r="V1459" s="16"/>
    </row>
    <row r="1460" spans="21:22">
      <c r="U1460" s="16"/>
      <c r="V1460" s="16"/>
    </row>
    <row r="1461" spans="21:22">
      <c r="U1461" s="16"/>
      <c r="V1461" s="16"/>
    </row>
    <row r="1462" spans="21:22">
      <c r="U1462" s="16"/>
      <c r="V1462" s="16"/>
    </row>
    <row r="1463" spans="21:22">
      <c r="U1463" s="16"/>
      <c r="V1463" s="16"/>
    </row>
    <row r="1464" spans="21:22">
      <c r="U1464" s="16"/>
      <c r="V1464" s="16"/>
    </row>
    <row r="1465" spans="21:22">
      <c r="U1465" s="16"/>
      <c r="V1465" s="16"/>
    </row>
    <row r="1466" spans="21:22">
      <c r="U1466" s="16"/>
      <c r="V1466" s="16"/>
    </row>
    <row r="1467" spans="21:22">
      <c r="U1467" s="16"/>
      <c r="V1467" s="16"/>
    </row>
    <row r="1468" spans="21:22">
      <c r="U1468" s="16"/>
      <c r="V1468" s="16"/>
    </row>
    <row r="1469" spans="21:22">
      <c r="U1469" s="16"/>
      <c r="V1469" s="16"/>
    </row>
    <row r="1470" spans="21:22">
      <c r="U1470" s="16"/>
      <c r="V1470" s="16"/>
    </row>
    <row r="1471" spans="21:22">
      <c r="U1471" s="16"/>
      <c r="V1471" s="16"/>
    </row>
    <row r="1472" spans="21:22">
      <c r="U1472" s="16"/>
      <c r="V1472" s="16"/>
    </row>
    <row r="1473" spans="21:22">
      <c r="U1473" s="16"/>
      <c r="V1473" s="16"/>
    </row>
    <row r="1474" spans="21:22">
      <c r="U1474" s="16"/>
      <c r="V1474" s="16"/>
    </row>
    <row r="1475" spans="21:22">
      <c r="U1475" s="16"/>
      <c r="V1475" s="16"/>
    </row>
    <row r="1476" spans="21:22">
      <c r="U1476" s="16"/>
      <c r="V1476" s="16"/>
    </row>
    <row r="1477" spans="21:22">
      <c r="U1477" s="16"/>
      <c r="V1477" s="16"/>
    </row>
    <row r="1478" spans="21:22">
      <c r="U1478" s="16"/>
      <c r="V1478" s="16"/>
    </row>
    <row r="1479" spans="21:22">
      <c r="U1479" s="16"/>
      <c r="V1479" s="16"/>
    </row>
    <row r="1480" spans="21:22">
      <c r="U1480" s="16"/>
      <c r="V1480" s="16"/>
    </row>
    <row r="1481" spans="21:22">
      <c r="U1481" s="16"/>
      <c r="V1481" s="16"/>
    </row>
    <row r="1482" spans="21:22">
      <c r="U1482" s="16"/>
      <c r="V1482" s="16"/>
    </row>
    <row r="1483" spans="21:22">
      <c r="U1483" s="16"/>
      <c r="V1483" s="16"/>
    </row>
    <row r="1484" spans="21:22">
      <c r="U1484" s="16"/>
      <c r="V1484" s="16"/>
    </row>
    <row r="1485" spans="21:22">
      <c r="U1485" s="16"/>
      <c r="V1485" s="16"/>
    </row>
    <row r="1486" spans="21:22">
      <c r="U1486" s="16"/>
      <c r="V1486" s="16"/>
    </row>
    <row r="1487" spans="21:22">
      <c r="U1487" s="16"/>
      <c r="V1487" s="16"/>
    </row>
    <row r="1488" spans="21:22">
      <c r="U1488" s="16"/>
      <c r="V1488" s="16"/>
    </row>
    <row r="1489" spans="21:22">
      <c r="U1489" s="16"/>
      <c r="V1489" s="16"/>
    </row>
    <row r="1490" spans="21:22">
      <c r="U1490" s="16"/>
      <c r="V1490" s="16"/>
    </row>
    <row r="1491" spans="21:22">
      <c r="U1491" s="16"/>
      <c r="V1491" s="16"/>
    </row>
    <row r="1492" spans="21:22">
      <c r="U1492" s="16"/>
      <c r="V1492" s="16"/>
    </row>
    <row r="1493" spans="21:22">
      <c r="U1493" s="16"/>
      <c r="V1493" s="16"/>
    </row>
    <row r="1494" spans="21:22">
      <c r="U1494" s="16"/>
      <c r="V1494" s="16"/>
    </row>
    <row r="1495" spans="21:22">
      <c r="U1495" s="16"/>
      <c r="V1495" s="16"/>
    </row>
    <row r="1496" spans="21:22">
      <c r="U1496" s="16"/>
      <c r="V1496" s="16"/>
    </row>
    <row r="1497" spans="21:22">
      <c r="U1497" s="16"/>
      <c r="V1497" s="16"/>
    </row>
    <row r="1498" spans="21:22">
      <c r="U1498" s="16"/>
      <c r="V1498" s="16"/>
    </row>
    <row r="1499" spans="21:22">
      <c r="U1499" s="16"/>
      <c r="V1499" s="16"/>
    </row>
    <row r="1500" spans="21:22">
      <c r="U1500" s="16"/>
      <c r="V1500" s="16"/>
    </row>
    <row r="1501" spans="21:22">
      <c r="U1501" s="16"/>
      <c r="V1501" s="16"/>
    </row>
    <row r="1502" spans="21:22">
      <c r="U1502" s="16"/>
      <c r="V1502" s="16"/>
    </row>
    <row r="1503" spans="21:22">
      <c r="U1503" s="16"/>
      <c r="V1503" s="16"/>
    </row>
    <row r="1504" spans="21:22">
      <c r="U1504" s="16"/>
      <c r="V1504" s="16"/>
    </row>
    <row r="1505" spans="21:22">
      <c r="U1505" s="16"/>
      <c r="V1505" s="16"/>
    </row>
    <row r="1506" spans="21:22">
      <c r="U1506" s="16"/>
      <c r="V1506" s="16"/>
    </row>
    <row r="1507" spans="21:22">
      <c r="U1507" s="16"/>
      <c r="V1507" s="16"/>
    </row>
    <row r="1508" spans="21:22">
      <c r="U1508" s="16"/>
      <c r="V1508" s="16"/>
    </row>
    <row r="1509" spans="21:22">
      <c r="U1509" s="16"/>
      <c r="V1509" s="16"/>
    </row>
    <row r="1510" spans="21:22">
      <c r="U1510" s="16"/>
      <c r="V1510" s="16"/>
    </row>
    <row r="1511" spans="21:22">
      <c r="U1511" s="16"/>
      <c r="V1511" s="16"/>
    </row>
    <row r="1512" spans="21:22">
      <c r="U1512" s="16"/>
      <c r="V1512" s="16"/>
    </row>
    <row r="1513" spans="21:22">
      <c r="U1513" s="16"/>
      <c r="V1513" s="16"/>
    </row>
    <row r="1514" spans="21:22">
      <c r="U1514" s="16"/>
      <c r="V1514" s="16"/>
    </row>
    <row r="1515" spans="21:22">
      <c r="U1515" s="16"/>
      <c r="V1515" s="16"/>
    </row>
    <row r="1516" spans="21:22">
      <c r="U1516" s="16"/>
      <c r="V1516" s="16"/>
    </row>
    <row r="1517" spans="21:22">
      <c r="U1517" s="16"/>
      <c r="V1517" s="16"/>
    </row>
    <row r="1518" spans="21:22">
      <c r="U1518" s="16"/>
      <c r="V1518" s="16"/>
    </row>
    <row r="1519" spans="21:22">
      <c r="U1519" s="16"/>
      <c r="V1519" s="16"/>
    </row>
    <row r="1520" spans="21:22">
      <c r="U1520" s="16"/>
      <c r="V1520" s="16"/>
    </row>
    <row r="1521" spans="21:22">
      <c r="U1521" s="16"/>
      <c r="V1521" s="16"/>
    </row>
    <row r="1522" spans="21:22">
      <c r="U1522" s="16"/>
      <c r="V1522" s="16"/>
    </row>
    <row r="1523" spans="21:22">
      <c r="U1523" s="16"/>
      <c r="V1523" s="16"/>
    </row>
    <row r="1524" spans="21:22">
      <c r="U1524" s="16"/>
      <c r="V1524" s="16"/>
    </row>
    <row r="1525" spans="21:22">
      <c r="U1525" s="16"/>
      <c r="V1525" s="16"/>
    </row>
    <row r="1526" spans="21:22">
      <c r="U1526" s="16"/>
      <c r="V1526" s="16"/>
    </row>
    <row r="1527" spans="21:22">
      <c r="U1527" s="16"/>
      <c r="V1527" s="16"/>
    </row>
    <row r="1528" spans="21:22">
      <c r="U1528" s="16"/>
      <c r="V1528" s="16"/>
    </row>
    <row r="1529" spans="21:22">
      <c r="U1529" s="16"/>
      <c r="V1529" s="16"/>
    </row>
    <row r="1530" spans="21:22">
      <c r="U1530" s="16"/>
      <c r="V1530" s="16"/>
    </row>
    <row r="1531" spans="21:22">
      <c r="U1531" s="16"/>
      <c r="V1531" s="16"/>
    </row>
    <row r="1532" spans="21:22">
      <c r="U1532" s="16"/>
      <c r="V1532" s="16"/>
    </row>
    <row r="1533" spans="21:22">
      <c r="U1533" s="16"/>
      <c r="V1533" s="16"/>
    </row>
    <row r="1534" spans="21:22">
      <c r="U1534" s="16"/>
      <c r="V1534" s="16"/>
    </row>
    <row r="1535" spans="21:22">
      <c r="U1535" s="16"/>
      <c r="V1535" s="16"/>
    </row>
    <row r="1536" spans="21:22">
      <c r="U1536" s="16"/>
      <c r="V1536" s="16"/>
    </row>
    <row r="1537" spans="21:22">
      <c r="U1537" s="16"/>
      <c r="V1537" s="16"/>
    </row>
    <row r="1538" spans="21:22">
      <c r="U1538" s="16"/>
      <c r="V1538" s="16"/>
    </row>
    <row r="1539" spans="21:22">
      <c r="U1539" s="16"/>
      <c r="V1539" s="16"/>
    </row>
    <row r="1540" spans="21:22">
      <c r="U1540" s="16"/>
      <c r="V1540" s="16"/>
    </row>
    <row r="1541" spans="21:22">
      <c r="U1541" s="16"/>
      <c r="V1541" s="16"/>
    </row>
    <row r="1542" spans="21:22">
      <c r="U1542" s="16"/>
      <c r="V1542" s="16"/>
    </row>
    <row r="1543" spans="21:22">
      <c r="U1543" s="16"/>
      <c r="V1543" s="16"/>
    </row>
    <row r="1544" spans="21:22">
      <c r="U1544" s="16"/>
      <c r="V1544" s="16"/>
    </row>
    <row r="1545" spans="21:22">
      <c r="U1545" s="16"/>
      <c r="V1545" s="16"/>
    </row>
    <row r="1546" spans="21:22">
      <c r="U1546" s="16"/>
      <c r="V1546" s="16"/>
    </row>
    <row r="1547" spans="21:22">
      <c r="U1547" s="16"/>
      <c r="V1547" s="16"/>
    </row>
    <row r="1548" spans="21:22">
      <c r="U1548" s="16"/>
      <c r="V1548" s="16"/>
    </row>
    <row r="1549" spans="21:22">
      <c r="U1549" s="16"/>
      <c r="V1549" s="16"/>
    </row>
    <row r="1550" spans="21:22">
      <c r="U1550" s="16"/>
      <c r="V1550" s="16"/>
    </row>
    <row r="1551" spans="21:22">
      <c r="U1551" s="16"/>
      <c r="V1551" s="16"/>
    </row>
    <row r="1552" spans="21:22">
      <c r="U1552" s="16"/>
      <c r="V1552" s="16"/>
    </row>
    <row r="1553" spans="21:22">
      <c r="U1553" s="16"/>
      <c r="V1553" s="16"/>
    </row>
    <row r="1554" spans="21:22">
      <c r="U1554" s="16"/>
      <c r="V1554" s="16"/>
    </row>
    <row r="1555" spans="21:22">
      <c r="U1555" s="16"/>
      <c r="V1555" s="16"/>
    </row>
    <row r="1556" spans="21:22">
      <c r="U1556" s="16"/>
      <c r="V1556" s="16"/>
    </row>
    <row r="1557" spans="21:22">
      <c r="U1557" s="16"/>
      <c r="V1557" s="16"/>
    </row>
    <row r="1558" spans="21:22">
      <c r="U1558" s="16"/>
      <c r="V1558" s="16"/>
    </row>
    <row r="1559" spans="21:22">
      <c r="U1559" s="16"/>
      <c r="V1559" s="16"/>
    </row>
    <row r="1560" spans="21:22">
      <c r="U1560" s="16"/>
      <c r="V1560" s="16"/>
    </row>
    <row r="1561" spans="21:22">
      <c r="U1561" s="16"/>
      <c r="V1561" s="16"/>
    </row>
    <row r="1562" spans="21:22">
      <c r="U1562" s="16"/>
      <c r="V1562" s="16"/>
    </row>
    <row r="1563" spans="21:22">
      <c r="U1563" s="16"/>
      <c r="V1563" s="16"/>
    </row>
    <row r="1564" spans="21:22">
      <c r="U1564" s="16"/>
      <c r="V1564" s="16"/>
    </row>
    <row r="1565" spans="21:22">
      <c r="U1565" s="16"/>
      <c r="V1565" s="16"/>
    </row>
    <row r="1566" spans="21:22">
      <c r="U1566" s="16"/>
      <c r="V1566" s="16"/>
    </row>
    <row r="1567" spans="21:22">
      <c r="U1567" s="16"/>
      <c r="V1567" s="16"/>
    </row>
    <row r="1568" spans="21:22">
      <c r="U1568" s="16"/>
      <c r="V1568" s="16"/>
    </row>
    <row r="1569" spans="21:22">
      <c r="U1569" s="16"/>
      <c r="V1569" s="16"/>
    </row>
    <row r="1570" spans="21:22">
      <c r="U1570" s="16"/>
      <c r="V1570" s="16"/>
    </row>
    <row r="1571" spans="21:22">
      <c r="U1571" s="16"/>
      <c r="V1571" s="16"/>
    </row>
    <row r="1572" spans="21:22">
      <c r="U1572" s="16"/>
      <c r="V1572" s="16"/>
    </row>
    <row r="1573" spans="21:22">
      <c r="U1573" s="16"/>
      <c r="V1573" s="16"/>
    </row>
    <row r="1574" spans="21:22">
      <c r="U1574" s="16"/>
      <c r="V1574" s="16"/>
    </row>
    <row r="1575" spans="21:22">
      <c r="U1575" s="16"/>
      <c r="V1575" s="16"/>
    </row>
    <row r="1576" spans="21:22">
      <c r="U1576" s="16"/>
      <c r="V1576" s="16"/>
    </row>
    <row r="1577" spans="21:22">
      <c r="U1577" s="16"/>
      <c r="V1577" s="16"/>
    </row>
    <row r="1578" spans="21:22">
      <c r="U1578" s="16"/>
      <c r="V1578" s="16"/>
    </row>
    <row r="1579" spans="21:22">
      <c r="U1579" s="16"/>
      <c r="V1579" s="16"/>
    </row>
    <row r="1580" spans="21:22">
      <c r="U1580" s="16"/>
      <c r="V1580" s="16"/>
    </row>
    <row r="1581" spans="21:22">
      <c r="U1581" s="16"/>
      <c r="V1581" s="16"/>
    </row>
    <row r="1582" spans="21:22">
      <c r="U1582" s="16"/>
      <c r="V1582" s="16"/>
    </row>
    <row r="1583" spans="21:22">
      <c r="U1583" s="16"/>
      <c r="V1583" s="16"/>
    </row>
    <row r="1584" spans="21:22">
      <c r="U1584" s="16"/>
      <c r="V1584" s="16"/>
    </row>
    <row r="1585" spans="21:22">
      <c r="U1585" s="16"/>
      <c r="V1585" s="16"/>
    </row>
    <row r="1586" spans="21:22">
      <c r="U1586" s="16"/>
      <c r="V1586" s="16"/>
    </row>
    <row r="1587" spans="21:22">
      <c r="U1587" s="16"/>
      <c r="V1587" s="16"/>
    </row>
    <row r="1588" spans="21:22">
      <c r="U1588" s="16"/>
      <c r="V1588" s="16"/>
    </row>
    <row r="1589" spans="21:22">
      <c r="U1589" s="16"/>
      <c r="V1589" s="16"/>
    </row>
    <row r="1590" spans="21:22">
      <c r="U1590" s="16"/>
      <c r="V1590" s="16"/>
    </row>
    <row r="1591" spans="21:22">
      <c r="U1591" s="16"/>
      <c r="V1591" s="16"/>
    </row>
    <row r="1592" spans="21:22">
      <c r="U1592" s="16"/>
      <c r="V1592" s="16"/>
    </row>
    <row r="1593" spans="21:22">
      <c r="U1593" s="16"/>
      <c r="V1593" s="16"/>
    </row>
    <row r="1594" spans="21:22">
      <c r="U1594" s="16"/>
      <c r="V1594" s="16"/>
    </row>
    <row r="1595" spans="21:22">
      <c r="U1595" s="16"/>
      <c r="V1595" s="16"/>
    </row>
    <row r="1596" spans="21:22">
      <c r="U1596" s="16"/>
      <c r="V1596" s="16"/>
    </row>
    <row r="1597" spans="21:22">
      <c r="U1597" s="16"/>
      <c r="V1597" s="16"/>
    </row>
    <row r="1598" spans="21:22">
      <c r="U1598" s="16"/>
      <c r="V1598" s="16"/>
    </row>
    <row r="1599" spans="21:22">
      <c r="U1599" s="16"/>
      <c r="V1599" s="16"/>
    </row>
    <row r="1600" spans="21:22">
      <c r="U1600" s="16"/>
      <c r="V1600" s="16"/>
    </row>
    <row r="1601" spans="21:22">
      <c r="U1601" s="16"/>
      <c r="V1601" s="16"/>
    </row>
    <row r="1602" spans="21:22">
      <c r="U1602" s="16"/>
      <c r="V1602" s="16"/>
    </row>
    <row r="1603" spans="21:22">
      <c r="U1603" s="16"/>
      <c r="V1603" s="16"/>
    </row>
    <row r="1604" spans="21:22">
      <c r="U1604" s="16"/>
      <c r="V1604" s="16"/>
    </row>
    <row r="1605" spans="21:22">
      <c r="U1605" s="16"/>
      <c r="V1605" s="16"/>
    </row>
    <row r="1606" spans="21:22">
      <c r="U1606" s="16"/>
      <c r="V1606" s="16"/>
    </row>
    <row r="1607" spans="21:22">
      <c r="U1607" s="16"/>
      <c r="V1607" s="16"/>
    </row>
    <row r="1608" spans="21:22">
      <c r="U1608" s="16"/>
      <c r="V1608" s="16"/>
    </row>
    <row r="1609" spans="21:22">
      <c r="U1609" s="16"/>
      <c r="V1609" s="16"/>
    </row>
    <row r="1610" spans="21:22">
      <c r="U1610" s="16"/>
      <c r="V1610" s="16"/>
    </row>
    <row r="1611" spans="21:22">
      <c r="U1611" s="16"/>
      <c r="V1611" s="16"/>
    </row>
    <row r="1612" spans="21:22">
      <c r="U1612" s="16"/>
      <c r="V1612" s="16"/>
    </row>
    <row r="1613" spans="21:22">
      <c r="U1613" s="16"/>
      <c r="V1613" s="16"/>
    </row>
    <row r="1614" spans="21:22">
      <c r="U1614" s="16"/>
      <c r="V1614" s="16"/>
    </row>
    <row r="1615" spans="21:22">
      <c r="U1615" s="16"/>
      <c r="V1615" s="16"/>
    </row>
    <row r="1616" spans="21:22">
      <c r="U1616" s="16"/>
      <c r="V1616" s="16"/>
    </row>
    <row r="1617" spans="21:22">
      <c r="U1617" s="16"/>
      <c r="V1617" s="16"/>
    </row>
    <row r="1618" spans="21:22">
      <c r="U1618" s="16"/>
      <c r="V1618" s="16"/>
    </row>
    <row r="1619" spans="21:22">
      <c r="U1619" s="16"/>
      <c r="V1619" s="16"/>
    </row>
    <row r="1620" spans="21:22">
      <c r="U1620" s="16"/>
      <c r="V1620" s="16"/>
    </row>
    <row r="1621" spans="21:22">
      <c r="U1621" s="16"/>
      <c r="V1621" s="16"/>
    </row>
    <row r="1622" spans="21:22">
      <c r="U1622" s="16"/>
      <c r="V1622" s="16"/>
    </row>
    <row r="1623" spans="21:22">
      <c r="U1623" s="16"/>
      <c r="V1623" s="16"/>
    </row>
    <row r="1624" spans="21:22">
      <c r="U1624" s="16"/>
      <c r="V1624" s="16"/>
    </row>
    <row r="1625" spans="21:22">
      <c r="U1625" s="16"/>
      <c r="V1625" s="16"/>
    </row>
    <row r="1626" spans="21:22">
      <c r="U1626" s="16"/>
      <c r="V1626" s="16"/>
    </row>
    <row r="1627" spans="21:22">
      <c r="U1627" s="16"/>
      <c r="V1627" s="16"/>
    </row>
    <row r="1628" spans="21:22">
      <c r="U1628" s="16"/>
      <c r="V1628" s="16"/>
    </row>
    <row r="1629" spans="21:22">
      <c r="U1629" s="16"/>
      <c r="V1629" s="16"/>
    </row>
    <row r="1630" spans="21:22">
      <c r="U1630" s="16"/>
      <c r="V1630" s="16"/>
    </row>
    <row r="1631" spans="21:22">
      <c r="U1631" s="16"/>
      <c r="V1631" s="16"/>
    </row>
    <row r="1632" spans="21:22">
      <c r="U1632" s="16"/>
      <c r="V1632" s="16"/>
    </row>
    <row r="1633" spans="21:22">
      <c r="U1633" s="16"/>
      <c r="V1633" s="16"/>
    </row>
    <row r="1634" spans="21:22">
      <c r="U1634" s="16"/>
      <c r="V1634" s="16"/>
    </row>
    <row r="1635" spans="21:22">
      <c r="U1635" s="16"/>
      <c r="V1635" s="16"/>
    </row>
    <row r="1636" spans="21:22">
      <c r="U1636" s="16"/>
      <c r="V1636" s="16"/>
    </row>
    <row r="1637" spans="21:22">
      <c r="U1637" s="16"/>
      <c r="V1637" s="16"/>
    </row>
    <row r="1638" spans="21:22">
      <c r="U1638" s="16"/>
      <c r="V1638" s="16"/>
    </row>
    <row r="1639" spans="21:22">
      <c r="U1639" s="16"/>
      <c r="V1639" s="16"/>
    </row>
    <row r="1640" spans="21:22">
      <c r="U1640" s="16"/>
      <c r="V1640" s="16"/>
    </row>
    <row r="1641" spans="21:22">
      <c r="U1641" s="16"/>
      <c r="V1641" s="16"/>
    </row>
    <row r="1642" spans="21:22">
      <c r="U1642" s="16"/>
      <c r="V1642" s="16"/>
    </row>
    <row r="1643" spans="21:22">
      <c r="U1643" s="16"/>
      <c r="V1643" s="16"/>
    </row>
    <row r="1644" spans="21:22">
      <c r="U1644" s="16"/>
      <c r="V1644" s="16"/>
    </row>
    <row r="1645" spans="21:22">
      <c r="U1645" s="16"/>
      <c r="V1645" s="16"/>
    </row>
    <row r="1646" spans="21:22">
      <c r="U1646" s="16"/>
      <c r="V1646" s="16"/>
    </row>
    <row r="1647" spans="21:22">
      <c r="U1647" s="16"/>
      <c r="V1647" s="16"/>
    </row>
    <row r="1648" spans="21:22">
      <c r="U1648" s="16"/>
      <c r="V1648" s="16"/>
    </row>
    <row r="1649" spans="21:22">
      <c r="U1649" s="16"/>
      <c r="V1649" s="16"/>
    </row>
    <row r="1650" spans="21:22">
      <c r="U1650" s="16"/>
      <c r="V1650" s="16"/>
    </row>
    <row r="1651" spans="21:22">
      <c r="U1651" s="16"/>
      <c r="V1651" s="16"/>
    </row>
    <row r="1652" spans="21:22">
      <c r="U1652" s="16"/>
      <c r="V1652" s="16"/>
    </row>
    <row r="1653" spans="21:22">
      <c r="U1653" s="16"/>
      <c r="V1653" s="16"/>
    </row>
    <row r="1654" spans="21:22">
      <c r="U1654" s="16"/>
      <c r="V1654" s="16"/>
    </row>
    <row r="1655" spans="21:22">
      <c r="U1655" s="16"/>
      <c r="V1655" s="16"/>
    </row>
    <row r="1656" spans="21:22">
      <c r="U1656" s="16"/>
      <c r="V1656" s="16"/>
    </row>
    <row r="1657" spans="21:22">
      <c r="U1657" s="16"/>
      <c r="V1657" s="16"/>
    </row>
    <row r="1658" spans="21:22">
      <c r="U1658" s="16"/>
      <c r="V1658" s="16"/>
    </row>
    <row r="1659" spans="21:22">
      <c r="U1659" s="16"/>
      <c r="V1659" s="16"/>
    </row>
    <row r="1660" spans="21:22">
      <c r="U1660" s="16"/>
      <c r="V1660" s="16"/>
    </row>
    <row r="1661" spans="21:22">
      <c r="U1661" s="16"/>
      <c r="V1661" s="16"/>
    </row>
    <row r="1662" spans="21:22">
      <c r="U1662" s="16"/>
      <c r="V1662" s="16"/>
    </row>
    <row r="1663" spans="21:22">
      <c r="U1663" s="16"/>
      <c r="V1663" s="16"/>
    </row>
    <row r="1664" spans="21:22">
      <c r="U1664" s="16"/>
      <c r="V1664" s="16"/>
    </row>
    <row r="1665" spans="21:22">
      <c r="U1665" s="16"/>
      <c r="V1665" s="16"/>
    </row>
    <row r="1666" spans="21:22">
      <c r="U1666" s="16"/>
      <c r="V1666" s="16"/>
    </row>
    <row r="1667" spans="21:22">
      <c r="U1667" s="16"/>
      <c r="V1667" s="16"/>
    </row>
    <row r="1668" spans="21:22">
      <c r="U1668" s="16"/>
      <c r="V1668" s="16"/>
    </row>
    <row r="1669" spans="21:22">
      <c r="U1669" s="16"/>
      <c r="V1669" s="16"/>
    </row>
    <row r="1670" spans="21:22">
      <c r="U1670" s="16"/>
      <c r="V1670" s="16"/>
    </row>
    <row r="1671" spans="21:22">
      <c r="U1671" s="16"/>
      <c r="V1671" s="16"/>
    </row>
    <row r="1672" spans="21:22">
      <c r="U1672" s="16"/>
      <c r="V1672" s="16"/>
    </row>
    <row r="1673" spans="21:22">
      <c r="U1673" s="16"/>
      <c r="V1673" s="16"/>
    </row>
    <row r="1674" spans="21:22">
      <c r="U1674" s="16"/>
      <c r="V1674" s="16"/>
    </row>
    <row r="1675" spans="21:22">
      <c r="U1675" s="16"/>
      <c r="V1675" s="16"/>
    </row>
    <row r="1676" spans="21:22">
      <c r="U1676" s="16"/>
      <c r="V1676" s="16"/>
    </row>
    <row r="1677" spans="21:22">
      <c r="U1677" s="16"/>
      <c r="V1677" s="16"/>
    </row>
    <row r="1678" spans="21:22">
      <c r="U1678" s="16"/>
      <c r="V1678" s="16"/>
    </row>
    <row r="1679" spans="21:22">
      <c r="U1679" s="16"/>
      <c r="V1679" s="16"/>
    </row>
    <row r="1680" spans="21:22">
      <c r="U1680" s="16"/>
      <c r="V1680" s="16"/>
    </row>
    <row r="1681" spans="21:22">
      <c r="U1681" s="16"/>
      <c r="V1681" s="16"/>
    </row>
    <row r="1682" spans="21:22">
      <c r="U1682" s="16"/>
      <c r="V1682" s="16"/>
    </row>
    <row r="1683" spans="21:22">
      <c r="U1683" s="16"/>
      <c r="V1683" s="16"/>
    </row>
    <row r="1684" spans="21:22">
      <c r="U1684" s="16"/>
      <c r="V1684" s="16"/>
    </row>
    <row r="1685" spans="21:22">
      <c r="U1685" s="16"/>
      <c r="V1685" s="16"/>
    </row>
    <row r="1686" spans="21:22">
      <c r="U1686" s="16"/>
      <c r="V1686" s="16"/>
    </row>
    <row r="1687" spans="21:22">
      <c r="U1687" s="16"/>
      <c r="V1687" s="16"/>
    </row>
    <row r="1688" spans="21:22">
      <c r="U1688" s="16"/>
      <c r="V1688" s="16"/>
    </row>
    <row r="1689" spans="21:22">
      <c r="U1689" s="16"/>
      <c r="V1689" s="16"/>
    </row>
    <row r="1690" spans="21:22">
      <c r="U1690" s="16"/>
      <c r="V1690" s="16"/>
    </row>
    <row r="1691" spans="21:22">
      <c r="U1691" s="16"/>
      <c r="V1691" s="16"/>
    </row>
    <row r="1692" spans="21:22">
      <c r="U1692" s="16"/>
      <c r="V1692" s="16"/>
    </row>
    <row r="1693" spans="21:22">
      <c r="U1693" s="16"/>
      <c r="V1693" s="16"/>
    </row>
    <row r="1694" spans="21:22">
      <c r="U1694" s="16"/>
      <c r="V1694" s="16"/>
    </row>
    <row r="1695" spans="21:22">
      <c r="U1695" s="16"/>
      <c r="V1695" s="16"/>
    </row>
    <row r="1696" spans="21:22">
      <c r="U1696" s="16"/>
      <c r="V1696" s="16"/>
    </row>
    <row r="1697" spans="21:22">
      <c r="U1697" s="16"/>
      <c r="V1697" s="16"/>
    </row>
    <row r="1698" spans="21:22">
      <c r="U1698" s="16"/>
      <c r="V1698" s="16"/>
    </row>
    <row r="1699" spans="21:22">
      <c r="U1699" s="16"/>
      <c r="V1699" s="16"/>
    </row>
    <row r="1700" spans="21:22">
      <c r="U1700" s="16"/>
      <c r="V1700" s="16"/>
    </row>
    <row r="1701" spans="21:22">
      <c r="U1701" s="16"/>
      <c r="V1701" s="16"/>
    </row>
    <row r="1702" spans="21:22">
      <c r="U1702" s="16"/>
      <c r="V1702" s="16"/>
    </row>
    <row r="1703" spans="21:22">
      <c r="U1703" s="16"/>
      <c r="V1703" s="16"/>
    </row>
    <row r="1704" spans="21:22">
      <c r="U1704" s="16"/>
      <c r="V1704" s="16"/>
    </row>
    <row r="1705" spans="21:22">
      <c r="U1705" s="16"/>
      <c r="V1705" s="16"/>
    </row>
    <row r="1706" spans="21:22">
      <c r="U1706" s="16"/>
      <c r="V1706" s="16"/>
    </row>
    <row r="1707" spans="21:22">
      <c r="U1707" s="16"/>
      <c r="V1707" s="16"/>
    </row>
    <row r="1708" spans="21:22">
      <c r="U1708" s="16"/>
      <c r="V1708" s="16"/>
    </row>
    <row r="1709" spans="21:22">
      <c r="U1709" s="16"/>
      <c r="V1709" s="16"/>
    </row>
    <row r="1710" spans="21:22">
      <c r="U1710" s="16"/>
      <c r="V1710" s="16"/>
    </row>
    <row r="1711" spans="21:22">
      <c r="U1711" s="16"/>
      <c r="V1711" s="16"/>
    </row>
    <row r="1712" spans="21:22">
      <c r="U1712" s="16"/>
      <c r="V1712" s="16"/>
    </row>
    <row r="1713" spans="21:22">
      <c r="U1713" s="16"/>
      <c r="V1713" s="16"/>
    </row>
    <row r="1714" spans="21:22">
      <c r="U1714" s="16"/>
      <c r="V1714" s="16"/>
    </row>
    <row r="1715" spans="21:22">
      <c r="U1715" s="16"/>
      <c r="V1715" s="16"/>
    </row>
    <row r="1716" spans="21:22">
      <c r="U1716" s="16"/>
      <c r="V1716" s="16"/>
    </row>
    <row r="1717" spans="21:22">
      <c r="U1717" s="16"/>
      <c r="V1717" s="16"/>
    </row>
    <row r="1718" spans="21:22">
      <c r="U1718" s="16"/>
      <c r="V1718" s="16"/>
    </row>
    <row r="1719" spans="21:22">
      <c r="U1719" s="16"/>
      <c r="V1719" s="16"/>
    </row>
    <row r="1720" spans="21:22">
      <c r="U1720" s="16"/>
      <c r="V1720" s="16"/>
    </row>
    <row r="1721" spans="21:22">
      <c r="U1721" s="16"/>
      <c r="V1721" s="16"/>
    </row>
    <row r="1722" spans="21:22">
      <c r="U1722" s="16"/>
      <c r="V1722" s="16"/>
    </row>
    <row r="1723" spans="21:22">
      <c r="U1723" s="16"/>
      <c r="V1723" s="16"/>
    </row>
    <row r="1724" spans="21:22">
      <c r="U1724" s="16"/>
      <c r="V1724" s="16"/>
    </row>
    <row r="1725" spans="21:22">
      <c r="U1725" s="16"/>
      <c r="V1725" s="16"/>
    </row>
    <row r="1726" spans="21:22">
      <c r="U1726" s="16"/>
      <c r="V1726" s="16"/>
    </row>
    <row r="1727" spans="21:22">
      <c r="U1727" s="16"/>
      <c r="V1727" s="16"/>
    </row>
    <row r="1728" spans="21:22">
      <c r="U1728" s="16"/>
      <c r="V1728" s="16"/>
    </row>
    <row r="1729" spans="21:22">
      <c r="U1729" s="16"/>
      <c r="V1729" s="16"/>
    </row>
    <row r="1730" spans="21:22">
      <c r="U1730" s="16"/>
      <c r="V1730" s="16"/>
    </row>
    <row r="1731" spans="21:22">
      <c r="U1731" s="16"/>
      <c r="V1731" s="16"/>
    </row>
    <row r="1732" spans="21:22">
      <c r="U1732" s="16"/>
      <c r="V1732" s="16"/>
    </row>
    <row r="1733" spans="21:22">
      <c r="U1733" s="16"/>
      <c r="V1733" s="16"/>
    </row>
    <row r="1734" spans="21:22">
      <c r="U1734" s="16"/>
      <c r="V1734" s="16"/>
    </row>
    <row r="1735" spans="21:22">
      <c r="U1735" s="16"/>
      <c r="V1735" s="16"/>
    </row>
    <row r="1736" spans="21:22">
      <c r="U1736" s="16"/>
      <c r="V1736" s="16"/>
    </row>
    <row r="1737" spans="21:22">
      <c r="U1737" s="16"/>
      <c r="V1737" s="16"/>
    </row>
    <row r="1738" spans="21:22">
      <c r="U1738" s="16"/>
      <c r="V1738" s="16"/>
    </row>
    <row r="1739" spans="21:22">
      <c r="U1739" s="16"/>
      <c r="V1739" s="16"/>
    </row>
    <row r="1740" spans="21:22">
      <c r="U1740" s="16"/>
      <c r="V1740" s="16"/>
    </row>
    <row r="1741" spans="21:22">
      <c r="U1741" s="16"/>
      <c r="V1741" s="16"/>
    </row>
    <row r="1742" spans="21:22">
      <c r="U1742" s="16"/>
      <c r="V1742" s="16"/>
    </row>
    <row r="1743" spans="21:22">
      <c r="U1743" s="16"/>
      <c r="V1743" s="16"/>
    </row>
    <row r="1744" spans="21:22">
      <c r="U1744" s="16"/>
      <c r="V1744" s="16"/>
    </row>
    <row r="1745" spans="21:22">
      <c r="U1745" s="16"/>
      <c r="V1745" s="16"/>
    </row>
    <row r="1746" spans="21:22">
      <c r="U1746" s="16"/>
      <c r="V1746" s="16"/>
    </row>
    <row r="1747" spans="21:22">
      <c r="U1747" s="16"/>
      <c r="V1747" s="16"/>
    </row>
    <row r="1748" spans="21:22">
      <c r="U1748" s="16"/>
      <c r="V1748" s="16"/>
    </row>
    <row r="1749" spans="21:22">
      <c r="U1749" s="16"/>
      <c r="V1749" s="16"/>
    </row>
    <row r="1750" spans="21:22">
      <c r="U1750" s="16"/>
      <c r="V1750" s="16"/>
    </row>
    <row r="1751" spans="21:22">
      <c r="U1751" s="16"/>
      <c r="V1751" s="16"/>
    </row>
    <row r="1752" spans="21:22">
      <c r="U1752" s="16"/>
      <c r="V1752" s="16"/>
    </row>
    <row r="1753" spans="21:22">
      <c r="U1753" s="16"/>
      <c r="V1753" s="16"/>
    </row>
    <row r="1754" spans="21:22">
      <c r="U1754" s="16"/>
      <c r="V1754" s="16"/>
    </row>
    <row r="1755" spans="21:22">
      <c r="U1755" s="16"/>
      <c r="V1755" s="16"/>
    </row>
    <row r="1756" spans="21:22">
      <c r="U1756" s="16"/>
      <c r="V1756" s="16"/>
    </row>
    <row r="1757" spans="21:22">
      <c r="U1757" s="16"/>
      <c r="V1757" s="16"/>
    </row>
    <row r="1758" spans="21:22">
      <c r="U1758" s="16"/>
      <c r="V1758" s="16"/>
    </row>
    <row r="1759" spans="21:22">
      <c r="U1759" s="16"/>
      <c r="V1759" s="16"/>
    </row>
    <row r="1760" spans="21:22">
      <c r="U1760" s="16"/>
      <c r="V1760" s="16"/>
    </row>
    <row r="1761" spans="21:22">
      <c r="U1761" s="16"/>
      <c r="V1761" s="16"/>
    </row>
    <row r="1762" spans="21:22">
      <c r="U1762" s="16"/>
      <c r="V1762" s="16"/>
    </row>
    <row r="1763" spans="21:22">
      <c r="U1763" s="16"/>
      <c r="V1763" s="16"/>
    </row>
    <row r="1764" spans="21:22">
      <c r="U1764" s="16"/>
      <c r="V1764" s="16"/>
    </row>
    <row r="1765" spans="21:22">
      <c r="U1765" s="16"/>
      <c r="V1765" s="16"/>
    </row>
    <row r="1766" spans="21:22">
      <c r="U1766" s="16"/>
      <c r="V1766" s="16"/>
    </row>
    <row r="1767" spans="21:22">
      <c r="U1767" s="16"/>
      <c r="V1767" s="16"/>
    </row>
    <row r="1768" spans="21:22">
      <c r="U1768" s="16"/>
      <c r="V1768" s="16"/>
    </row>
    <row r="1769" spans="21:22">
      <c r="U1769" s="16"/>
      <c r="V1769" s="16"/>
    </row>
    <row r="1770" spans="21:22">
      <c r="U1770" s="16"/>
      <c r="V1770" s="16"/>
    </row>
    <row r="1771" spans="21:22">
      <c r="U1771" s="16"/>
      <c r="V1771" s="16"/>
    </row>
    <row r="1772" spans="21:22">
      <c r="U1772" s="16"/>
      <c r="V1772" s="16"/>
    </row>
    <row r="1773" spans="21:22">
      <c r="U1773" s="16"/>
      <c r="V1773" s="16"/>
    </row>
    <row r="1774" spans="21:22">
      <c r="U1774" s="16"/>
      <c r="V1774" s="16"/>
    </row>
    <row r="1775" spans="21:22">
      <c r="U1775" s="16"/>
      <c r="V1775" s="16"/>
    </row>
    <row r="1776" spans="21:22">
      <c r="U1776" s="16"/>
      <c r="V1776" s="16"/>
    </row>
    <row r="1777" spans="21:22">
      <c r="U1777" s="16"/>
      <c r="V1777" s="16"/>
    </row>
    <row r="1778" spans="21:22">
      <c r="U1778" s="16"/>
      <c r="V1778" s="16"/>
    </row>
    <row r="1779" spans="21:22">
      <c r="U1779" s="16"/>
      <c r="V1779" s="16"/>
    </row>
    <row r="1780" spans="21:22">
      <c r="U1780" s="16"/>
      <c r="V1780" s="16"/>
    </row>
    <row r="1781" spans="21:22">
      <c r="U1781" s="16"/>
      <c r="V1781" s="16"/>
    </row>
    <row r="1782" spans="21:22">
      <c r="U1782" s="16"/>
      <c r="V1782" s="16"/>
    </row>
    <row r="1783" spans="21:22">
      <c r="U1783" s="16"/>
      <c r="V1783" s="16"/>
    </row>
    <row r="1784" spans="21:22">
      <c r="U1784" s="16"/>
      <c r="V1784" s="16"/>
    </row>
    <row r="1785" spans="21:22">
      <c r="U1785" s="16"/>
      <c r="V1785" s="16"/>
    </row>
    <row r="1786" spans="21:22">
      <c r="U1786" s="16"/>
      <c r="V1786" s="16"/>
    </row>
    <row r="1787" spans="21:22">
      <c r="U1787" s="16"/>
      <c r="V1787" s="16"/>
    </row>
    <row r="1788" spans="21:22">
      <c r="U1788" s="16"/>
      <c r="V1788" s="16"/>
    </row>
    <row r="1789" spans="21:22">
      <c r="U1789" s="16"/>
      <c r="V1789" s="16"/>
    </row>
    <row r="1790" spans="21:22">
      <c r="U1790" s="16"/>
      <c r="V1790" s="16"/>
    </row>
    <row r="1791" spans="21:22">
      <c r="U1791" s="16"/>
      <c r="V1791" s="16"/>
    </row>
    <row r="1792" spans="21:22">
      <c r="U1792" s="16"/>
      <c r="V1792" s="16"/>
    </row>
    <row r="1793" spans="21:22">
      <c r="U1793" s="16"/>
      <c r="V1793" s="16"/>
    </row>
    <row r="1794" spans="21:22">
      <c r="U1794" s="16"/>
      <c r="V1794" s="16"/>
    </row>
    <row r="1795" spans="21:22">
      <c r="U1795" s="16"/>
      <c r="V1795" s="16"/>
    </row>
    <row r="1796" spans="21:22">
      <c r="U1796" s="16"/>
      <c r="V1796" s="16"/>
    </row>
    <row r="1797" spans="21:22">
      <c r="U1797" s="16"/>
      <c r="V1797" s="16"/>
    </row>
    <row r="1798" spans="21:22">
      <c r="U1798" s="16"/>
      <c r="V1798" s="16"/>
    </row>
    <row r="1799" spans="21:22">
      <c r="U1799" s="16"/>
      <c r="V1799" s="16"/>
    </row>
    <row r="1800" spans="21:22">
      <c r="U1800" s="16"/>
      <c r="V1800" s="16"/>
    </row>
    <row r="1801" spans="21:22">
      <c r="U1801" s="16"/>
      <c r="V1801" s="16"/>
    </row>
    <row r="1802" spans="21:22">
      <c r="U1802" s="16"/>
      <c r="V1802" s="16"/>
    </row>
    <row r="1803" spans="21:22">
      <c r="U1803" s="16"/>
      <c r="V1803" s="16"/>
    </row>
    <row r="1804" spans="21:22">
      <c r="U1804" s="16"/>
      <c r="V1804" s="16"/>
    </row>
    <row r="1805" spans="21:22">
      <c r="U1805" s="16"/>
      <c r="V1805" s="16"/>
    </row>
    <row r="1806" spans="21:22">
      <c r="U1806" s="16"/>
      <c r="V1806" s="16"/>
    </row>
    <row r="1807" spans="21:22">
      <c r="U1807" s="16"/>
      <c r="V1807" s="16"/>
    </row>
    <row r="1808" spans="21:22">
      <c r="U1808" s="16"/>
      <c r="V1808" s="16"/>
    </row>
    <row r="1809" spans="21:22">
      <c r="U1809" s="16"/>
      <c r="V1809" s="16"/>
    </row>
    <row r="1810" spans="21:22">
      <c r="U1810" s="16"/>
      <c r="V1810" s="16"/>
    </row>
    <row r="1811" spans="21:22">
      <c r="U1811" s="16"/>
      <c r="V1811" s="16"/>
    </row>
    <row r="1812" spans="21:22">
      <c r="U1812" s="16"/>
      <c r="V1812" s="16"/>
    </row>
    <row r="1813" spans="21:22">
      <c r="U1813" s="16"/>
      <c r="V1813" s="16"/>
    </row>
    <row r="1814" spans="21:22">
      <c r="U1814" s="16"/>
      <c r="V1814" s="16"/>
    </row>
    <row r="1815" spans="21:22">
      <c r="U1815" s="16"/>
      <c r="V1815" s="16"/>
    </row>
    <row r="1816" spans="21:22">
      <c r="U1816" s="16"/>
      <c r="V1816" s="16"/>
    </row>
    <row r="1817" spans="21:22">
      <c r="U1817" s="16"/>
      <c r="V1817" s="16"/>
    </row>
    <row r="1818" spans="21:22">
      <c r="U1818" s="16"/>
      <c r="V1818" s="16"/>
    </row>
    <row r="1819" spans="21:22">
      <c r="U1819" s="16"/>
      <c r="V1819" s="16"/>
    </row>
    <row r="1820" spans="21:22">
      <c r="U1820" s="16"/>
      <c r="V1820" s="16"/>
    </row>
    <row r="1821" spans="21:22">
      <c r="U1821" s="16"/>
      <c r="V1821" s="16"/>
    </row>
    <row r="1822" spans="21:22">
      <c r="U1822" s="16"/>
      <c r="V1822" s="16"/>
    </row>
    <row r="1823" spans="21:22">
      <c r="U1823" s="16"/>
      <c r="V1823" s="16"/>
    </row>
    <row r="1824" spans="21:22">
      <c r="U1824" s="16"/>
      <c r="V1824" s="16"/>
    </row>
    <row r="1825" spans="21:22">
      <c r="U1825" s="16"/>
      <c r="V1825" s="16"/>
    </row>
    <row r="1826" spans="21:22">
      <c r="U1826" s="16"/>
      <c r="V1826" s="16"/>
    </row>
    <row r="1827" spans="21:22">
      <c r="U1827" s="16"/>
      <c r="V1827" s="16"/>
    </row>
    <row r="1828" spans="21:22">
      <c r="U1828" s="16"/>
      <c r="V1828" s="16"/>
    </row>
    <row r="1829" spans="21:22">
      <c r="U1829" s="16"/>
      <c r="V1829" s="16"/>
    </row>
    <row r="1830" spans="21:22">
      <c r="U1830" s="16"/>
      <c r="V1830" s="16"/>
    </row>
    <row r="1831" spans="21:22">
      <c r="U1831" s="16"/>
      <c r="V1831" s="16"/>
    </row>
    <row r="1832" spans="21:22">
      <c r="U1832" s="16"/>
      <c r="V1832" s="16"/>
    </row>
    <row r="1833" spans="21:22">
      <c r="U1833" s="16"/>
      <c r="V1833" s="16"/>
    </row>
    <row r="1834" spans="21:22">
      <c r="U1834" s="16"/>
      <c r="V1834" s="16"/>
    </row>
    <row r="1835" spans="21:22">
      <c r="U1835" s="16"/>
      <c r="V1835" s="16"/>
    </row>
    <row r="1836" spans="21:22">
      <c r="U1836" s="16"/>
      <c r="V1836" s="16"/>
    </row>
    <row r="1837" spans="21:22">
      <c r="U1837" s="16"/>
      <c r="V1837" s="16"/>
    </row>
    <row r="1838" spans="21:22">
      <c r="U1838" s="16"/>
      <c r="V1838" s="16"/>
    </row>
    <row r="1839" spans="21:22">
      <c r="U1839" s="16"/>
      <c r="V1839" s="16"/>
    </row>
    <row r="1840" spans="21:22">
      <c r="U1840" s="16"/>
      <c r="V1840" s="16"/>
    </row>
    <row r="1841" spans="21:22">
      <c r="U1841" s="16"/>
      <c r="V1841" s="16"/>
    </row>
    <row r="1842" spans="21:22">
      <c r="U1842" s="16"/>
      <c r="V1842" s="16"/>
    </row>
    <row r="1843" spans="21:22">
      <c r="U1843" s="16"/>
      <c r="V1843" s="16"/>
    </row>
    <row r="1844" spans="21:22">
      <c r="U1844" s="16"/>
      <c r="V1844" s="16"/>
    </row>
    <row r="1845" spans="21:22">
      <c r="U1845" s="16"/>
      <c r="V1845" s="16"/>
    </row>
    <row r="1846" spans="21:22">
      <c r="U1846" s="16"/>
      <c r="V1846" s="16"/>
    </row>
    <row r="1847" spans="21:22">
      <c r="U1847" s="16"/>
      <c r="V1847" s="16"/>
    </row>
    <row r="1848" spans="21:22">
      <c r="U1848" s="16"/>
      <c r="V1848" s="16"/>
    </row>
    <row r="1849" spans="21:22">
      <c r="U1849" s="16"/>
      <c r="V1849" s="16"/>
    </row>
    <row r="1850" spans="21:22">
      <c r="U1850" s="16"/>
      <c r="V1850" s="16"/>
    </row>
    <row r="1851" spans="21:22">
      <c r="U1851" s="16"/>
      <c r="V1851" s="16"/>
    </row>
    <row r="1852" spans="21:22">
      <c r="U1852" s="16"/>
      <c r="V1852" s="16"/>
    </row>
    <row r="1853" spans="21:22">
      <c r="U1853" s="16"/>
      <c r="V1853" s="16"/>
    </row>
    <row r="1854" spans="21:22">
      <c r="U1854" s="16"/>
      <c r="V1854" s="16"/>
    </row>
    <row r="1855" spans="21:22">
      <c r="U1855" s="16"/>
      <c r="V1855" s="16"/>
    </row>
    <row r="1856" spans="21:22">
      <c r="U1856" s="16"/>
      <c r="V1856" s="16"/>
    </row>
    <row r="1857" spans="21:22">
      <c r="U1857" s="16"/>
      <c r="V1857" s="16"/>
    </row>
    <row r="1858" spans="21:22">
      <c r="U1858" s="16"/>
      <c r="V1858" s="16"/>
    </row>
    <row r="1859" spans="21:22">
      <c r="U1859" s="16"/>
      <c r="V1859" s="16"/>
    </row>
    <row r="1860" spans="21:22">
      <c r="U1860" s="16"/>
      <c r="V1860" s="16"/>
    </row>
    <row r="1861" spans="21:22">
      <c r="U1861" s="16"/>
      <c r="V1861" s="16"/>
    </row>
    <row r="1862" spans="21:22">
      <c r="U1862" s="16"/>
      <c r="V1862" s="16"/>
    </row>
    <row r="1863" spans="21:22">
      <c r="U1863" s="16"/>
      <c r="V1863" s="16"/>
    </row>
    <row r="1864" spans="21:22">
      <c r="U1864" s="16"/>
      <c r="V1864" s="16"/>
    </row>
    <row r="1865" spans="21:22">
      <c r="U1865" s="16"/>
      <c r="V1865" s="16"/>
    </row>
    <row r="1866" spans="21:22">
      <c r="U1866" s="16"/>
      <c r="V1866" s="16"/>
    </row>
    <row r="1867" spans="21:22">
      <c r="U1867" s="16"/>
      <c r="V1867" s="16"/>
    </row>
    <row r="1868" spans="21:22">
      <c r="U1868" s="16"/>
      <c r="V1868" s="16"/>
    </row>
    <row r="1869" spans="21:22">
      <c r="U1869" s="16"/>
      <c r="V1869" s="16"/>
    </row>
    <row r="1870" spans="21:22">
      <c r="U1870" s="16"/>
      <c r="V1870" s="16"/>
    </row>
    <row r="1871" spans="21:22">
      <c r="U1871" s="16"/>
      <c r="V1871" s="16"/>
    </row>
    <row r="1872" spans="21:22">
      <c r="U1872" s="16"/>
      <c r="V1872" s="16"/>
    </row>
    <row r="1873" spans="21:22">
      <c r="U1873" s="16"/>
      <c r="V1873" s="16"/>
    </row>
    <row r="1874" spans="21:22">
      <c r="U1874" s="16"/>
      <c r="V1874" s="16"/>
    </row>
    <row r="1875" spans="21:22">
      <c r="U1875" s="16"/>
      <c r="V1875" s="16"/>
    </row>
    <row r="1876" spans="21:22">
      <c r="U1876" s="16"/>
      <c r="V1876" s="16"/>
    </row>
    <row r="1877" spans="21:22">
      <c r="U1877" s="16"/>
      <c r="V1877" s="16"/>
    </row>
    <row r="1878" spans="21:22">
      <c r="U1878" s="16"/>
      <c r="V1878" s="16"/>
    </row>
    <row r="1879" spans="21:22">
      <c r="U1879" s="16"/>
      <c r="V1879" s="16"/>
    </row>
    <row r="1880" spans="21:22">
      <c r="U1880" s="16"/>
      <c r="V1880" s="16"/>
    </row>
    <row r="1881" spans="21:22">
      <c r="U1881" s="16"/>
      <c r="V1881" s="16"/>
    </row>
    <row r="1882" spans="21:22">
      <c r="U1882" s="16"/>
      <c r="V1882" s="16"/>
    </row>
    <row r="1883" spans="21:22">
      <c r="U1883" s="16"/>
      <c r="V1883" s="16"/>
    </row>
    <row r="1884" spans="21:22">
      <c r="U1884" s="16"/>
      <c r="V1884" s="16"/>
    </row>
    <row r="1885" spans="21:22">
      <c r="U1885" s="16"/>
      <c r="V1885" s="16"/>
    </row>
    <row r="1886" spans="21:22">
      <c r="U1886" s="16"/>
      <c r="V1886" s="16"/>
    </row>
    <row r="1887" spans="21:22">
      <c r="U1887" s="16"/>
      <c r="V1887" s="16"/>
    </row>
    <row r="1888" spans="21:22">
      <c r="U1888" s="16"/>
      <c r="V1888" s="16"/>
    </row>
    <row r="1889" spans="21:22">
      <c r="U1889" s="16"/>
      <c r="V1889" s="16"/>
    </row>
    <row r="1890" spans="21:22">
      <c r="U1890" s="16"/>
      <c r="V1890" s="16"/>
    </row>
    <row r="1891" spans="21:22">
      <c r="U1891" s="16"/>
      <c r="V1891" s="16"/>
    </row>
    <row r="1892" spans="21:22">
      <c r="U1892" s="16"/>
      <c r="V1892" s="16"/>
    </row>
    <row r="1893" spans="21:22">
      <c r="U1893" s="16"/>
      <c r="V1893" s="16"/>
    </row>
    <row r="1894" spans="21:22">
      <c r="U1894" s="16"/>
      <c r="V1894" s="16"/>
    </row>
    <row r="1895" spans="21:22">
      <c r="U1895" s="16"/>
      <c r="V1895" s="16"/>
    </row>
    <row r="1896" spans="21:22">
      <c r="U1896" s="16"/>
      <c r="V1896" s="16"/>
    </row>
    <row r="1897" spans="21:22">
      <c r="U1897" s="16"/>
      <c r="V1897" s="16"/>
    </row>
    <row r="1898" spans="21:22">
      <c r="U1898" s="16"/>
      <c r="V1898" s="16"/>
    </row>
    <row r="1899" spans="21:22">
      <c r="U1899" s="16"/>
      <c r="V1899" s="16"/>
    </row>
    <row r="1900" spans="21:22">
      <c r="U1900" s="16"/>
      <c r="V1900" s="16"/>
    </row>
    <row r="1901" spans="21:22">
      <c r="U1901" s="16"/>
      <c r="V1901" s="16"/>
    </row>
    <row r="1902" spans="21:22">
      <c r="U1902" s="16"/>
      <c r="V1902" s="16"/>
    </row>
    <row r="1903" spans="21:22">
      <c r="U1903" s="16"/>
      <c r="V1903" s="16"/>
    </row>
    <row r="1904" spans="21:22">
      <c r="U1904" s="16"/>
      <c r="V1904" s="16"/>
    </row>
    <row r="1905" spans="21:22">
      <c r="U1905" s="16"/>
      <c r="V1905" s="16"/>
    </row>
    <row r="1906" spans="21:22">
      <c r="U1906" s="16"/>
      <c r="V1906" s="16"/>
    </row>
    <row r="1907" spans="21:22">
      <c r="U1907" s="16"/>
      <c r="V1907" s="16"/>
    </row>
    <row r="1908" spans="21:22">
      <c r="U1908" s="16"/>
      <c r="V1908" s="16"/>
    </row>
    <row r="1909" spans="21:22">
      <c r="U1909" s="16"/>
      <c r="V1909" s="16"/>
    </row>
    <row r="1910" spans="21:22">
      <c r="U1910" s="16"/>
      <c r="V1910" s="16"/>
    </row>
    <row r="1911" spans="21:22">
      <c r="U1911" s="16"/>
      <c r="V1911" s="16"/>
    </row>
    <row r="1912" spans="21:22">
      <c r="U1912" s="16"/>
      <c r="V1912" s="16"/>
    </row>
    <row r="1913" spans="21:22">
      <c r="U1913" s="16"/>
      <c r="V1913" s="16"/>
    </row>
    <row r="1914" spans="21:22">
      <c r="U1914" s="16"/>
      <c r="V1914" s="16"/>
    </row>
    <row r="1915" spans="21:22">
      <c r="U1915" s="16"/>
      <c r="V1915" s="16"/>
    </row>
    <row r="1916" spans="21:22">
      <c r="U1916" s="16"/>
      <c r="V1916" s="16"/>
    </row>
    <row r="1917" spans="21:22">
      <c r="U1917" s="16"/>
      <c r="V1917" s="16"/>
    </row>
    <row r="1918" spans="21:22">
      <c r="U1918" s="16"/>
      <c r="V1918" s="16"/>
    </row>
    <row r="1919" spans="21:22">
      <c r="U1919" s="16"/>
      <c r="V1919" s="16"/>
    </row>
    <row r="1920" spans="21:22">
      <c r="U1920" s="16"/>
      <c r="V1920" s="16"/>
    </row>
    <row r="1921" spans="21:22">
      <c r="U1921" s="16"/>
      <c r="V1921" s="16"/>
    </row>
    <row r="1922" spans="21:22">
      <c r="U1922" s="16"/>
      <c r="V1922" s="16"/>
    </row>
    <row r="1923" spans="21:22">
      <c r="U1923" s="16"/>
      <c r="V1923" s="16"/>
    </row>
    <row r="1924" spans="21:22">
      <c r="U1924" s="16"/>
      <c r="V1924" s="16"/>
    </row>
    <row r="1925" spans="21:22">
      <c r="U1925" s="16"/>
      <c r="V1925" s="16"/>
    </row>
    <row r="1926" spans="21:22">
      <c r="U1926" s="16"/>
      <c r="V1926" s="16"/>
    </row>
    <row r="1927" spans="21:22">
      <c r="U1927" s="16"/>
      <c r="V1927" s="16"/>
    </row>
    <row r="1928" spans="21:22">
      <c r="U1928" s="16"/>
      <c r="V1928" s="16"/>
    </row>
    <row r="1929" spans="21:22">
      <c r="U1929" s="16"/>
      <c r="V1929" s="16"/>
    </row>
    <row r="1930" spans="21:22">
      <c r="U1930" s="16"/>
      <c r="V1930" s="16"/>
    </row>
    <row r="1931" spans="21:22">
      <c r="U1931" s="16"/>
      <c r="V1931" s="16"/>
    </row>
    <row r="1932" spans="21:22">
      <c r="U1932" s="16"/>
      <c r="V1932" s="16"/>
    </row>
    <row r="1933" spans="21:22">
      <c r="U1933" s="16"/>
      <c r="V1933" s="16"/>
    </row>
    <row r="1934" spans="21:22">
      <c r="U1934" s="16"/>
      <c r="V1934" s="16"/>
    </row>
    <row r="1935" spans="21:22">
      <c r="U1935" s="16"/>
      <c r="V1935" s="16"/>
    </row>
    <row r="1936" spans="21:22">
      <c r="U1936" s="16"/>
      <c r="V1936" s="16"/>
    </row>
    <row r="1937" spans="21:22">
      <c r="U1937" s="16"/>
      <c r="V1937" s="16"/>
    </row>
    <row r="1938" spans="21:22">
      <c r="U1938" s="16"/>
      <c r="V1938" s="16"/>
    </row>
    <row r="1939" spans="21:22">
      <c r="U1939" s="16"/>
      <c r="V1939" s="16"/>
    </row>
    <row r="1940" spans="21:22">
      <c r="U1940" s="16"/>
      <c r="V1940" s="16"/>
    </row>
    <row r="1941" spans="21:22">
      <c r="U1941" s="16"/>
      <c r="V1941" s="16"/>
    </row>
    <row r="1942" spans="21:22">
      <c r="U1942" s="16"/>
      <c r="V1942" s="16"/>
    </row>
    <row r="1943" spans="21:22">
      <c r="U1943" s="16"/>
      <c r="V1943" s="16"/>
    </row>
    <row r="1944" spans="21:22">
      <c r="U1944" s="16"/>
      <c r="V1944" s="16"/>
    </row>
    <row r="1945" spans="21:22">
      <c r="U1945" s="16"/>
      <c r="V1945" s="16"/>
    </row>
    <row r="1946" spans="21:22">
      <c r="U1946" s="16"/>
      <c r="V1946" s="16"/>
    </row>
    <row r="1947" spans="21:22">
      <c r="U1947" s="16"/>
      <c r="V1947" s="16"/>
    </row>
    <row r="1948" spans="21:22">
      <c r="U1948" s="16"/>
      <c r="V1948" s="16"/>
    </row>
    <row r="1949" spans="21:22">
      <c r="U1949" s="16"/>
      <c r="V1949" s="16"/>
    </row>
    <row r="1950" spans="21:22">
      <c r="U1950" s="16"/>
      <c r="V1950" s="16"/>
    </row>
    <row r="1951" spans="21:22">
      <c r="U1951" s="16"/>
      <c r="V1951" s="16"/>
    </row>
    <row r="1952" spans="21:22">
      <c r="U1952" s="16"/>
      <c r="V1952" s="16"/>
    </row>
    <row r="1953" spans="21:22">
      <c r="U1953" s="16"/>
      <c r="V1953" s="16"/>
    </row>
    <row r="1954" spans="21:22">
      <c r="U1954" s="16"/>
      <c r="V1954" s="16"/>
    </row>
    <row r="1955" spans="21:22">
      <c r="U1955" s="16"/>
      <c r="V1955" s="16"/>
    </row>
    <row r="1956" spans="21:22">
      <c r="U1956" s="16"/>
      <c r="V1956" s="16"/>
    </row>
    <row r="1957" spans="21:22">
      <c r="U1957" s="16"/>
      <c r="V1957" s="16"/>
    </row>
    <row r="1958" spans="21:22">
      <c r="U1958" s="16"/>
      <c r="V1958" s="16"/>
    </row>
    <row r="1959" spans="21:22">
      <c r="U1959" s="16"/>
      <c r="V1959" s="16"/>
    </row>
    <row r="1960" spans="21:22">
      <c r="U1960" s="16"/>
      <c r="V1960" s="16"/>
    </row>
    <row r="1961" spans="21:22">
      <c r="U1961" s="16"/>
      <c r="V1961" s="16"/>
    </row>
    <row r="1962" spans="21:22">
      <c r="U1962" s="16"/>
      <c r="V1962" s="16"/>
    </row>
    <row r="1963" spans="21:22">
      <c r="U1963" s="16"/>
      <c r="V1963" s="16"/>
    </row>
    <row r="1964" spans="21:22">
      <c r="U1964" s="16"/>
      <c r="V1964" s="16"/>
    </row>
    <row r="1965" spans="21:22">
      <c r="U1965" s="16"/>
      <c r="V1965" s="16"/>
    </row>
    <row r="1966" spans="21:22">
      <c r="U1966" s="16"/>
      <c r="V1966" s="16"/>
    </row>
    <row r="1967" spans="21:22">
      <c r="U1967" s="16"/>
      <c r="V1967" s="16"/>
    </row>
    <row r="1968" spans="21:22">
      <c r="U1968" s="16"/>
      <c r="V1968" s="16"/>
    </row>
    <row r="1969" spans="21:22">
      <c r="U1969" s="16"/>
      <c r="V1969" s="16"/>
    </row>
    <row r="1970" spans="21:22">
      <c r="U1970" s="16"/>
      <c r="V1970" s="16"/>
    </row>
    <row r="1971" spans="21:22">
      <c r="U1971" s="16"/>
      <c r="V1971" s="16"/>
    </row>
    <row r="1972" spans="21:22">
      <c r="U1972" s="16"/>
      <c r="V1972" s="16"/>
    </row>
    <row r="1973" spans="21:22">
      <c r="U1973" s="16"/>
      <c r="V1973" s="16"/>
    </row>
    <row r="1974" spans="21:22">
      <c r="U1974" s="16"/>
      <c r="V1974" s="16"/>
    </row>
    <row r="1975" spans="21:22">
      <c r="U1975" s="16"/>
      <c r="V1975" s="16"/>
    </row>
    <row r="1976" spans="21:22">
      <c r="U1976" s="16"/>
      <c r="V1976" s="16"/>
    </row>
    <row r="1977" spans="21:22">
      <c r="U1977" s="16"/>
      <c r="V1977" s="16"/>
    </row>
    <row r="1978" spans="21:22">
      <c r="U1978" s="16"/>
      <c r="V1978" s="16"/>
    </row>
    <row r="1979" spans="21:22">
      <c r="U1979" s="16"/>
      <c r="V1979" s="16"/>
    </row>
    <row r="1980" spans="21:22">
      <c r="U1980" s="16"/>
      <c r="V1980" s="16"/>
    </row>
    <row r="1981" spans="21:22">
      <c r="U1981" s="16"/>
      <c r="V1981" s="16"/>
    </row>
    <row r="1982" spans="21:22">
      <c r="U1982" s="16"/>
      <c r="V1982" s="16"/>
    </row>
    <row r="1983" spans="21:22">
      <c r="U1983" s="16"/>
      <c r="V1983" s="16"/>
    </row>
    <row r="1984" spans="21:22">
      <c r="U1984" s="16"/>
      <c r="V1984" s="16"/>
    </row>
    <row r="1985" spans="21:22">
      <c r="U1985" s="16"/>
      <c r="V1985" s="16"/>
    </row>
    <row r="1986" spans="21:22">
      <c r="U1986" s="16"/>
      <c r="V1986" s="16"/>
    </row>
    <row r="1987" spans="21:22">
      <c r="U1987" s="16"/>
      <c r="V1987" s="16"/>
    </row>
    <row r="1988" spans="21:22">
      <c r="U1988" s="16"/>
      <c r="V1988" s="16"/>
    </row>
    <row r="1989" spans="21:22">
      <c r="U1989" s="16"/>
      <c r="V1989" s="16"/>
    </row>
    <row r="1990" spans="21:22">
      <c r="U1990" s="16"/>
      <c r="V1990" s="16"/>
    </row>
    <row r="1991" spans="21:22">
      <c r="U1991" s="16"/>
      <c r="V1991" s="16"/>
    </row>
    <row r="1992" spans="21:22">
      <c r="U1992" s="16"/>
      <c r="V1992" s="16"/>
    </row>
    <row r="1993" spans="21:22">
      <c r="U1993" s="16"/>
      <c r="V1993" s="16"/>
    </row>
    <row r="1994" spans="21:22">
      <c r="U1994" s="16"/>
      <c r="V1994" s="16"/>
    </row>
    <row r="1995" spans="21:22">
      <c r="U1995" s="16"/>
      <c r="V1995" s="16"/>
    </row>
    <row r="1996" spans="21:22">
      <c r="U1996" s="16"/>
      <c r="V1996" s="16"/>
    </row>
    <row r="1997" spans="21:22">
      <c r="U1997" s="16"/>
      <c r="V1997" s="16"/>
    </row>
    <row r="1998" spans="21:22">
      <c r="U1998" s="16"/>
      <c r="V1998" s="16"/>
    </row>
    <row r="1999" spans="21:22">
      <c r="U1999" s="16"/>
      <c r="V1999" s="16"/>
    </row>
    <row r="2000" spans="21:22">
      <c r="U2000" s="16"/>
      <c r="V2000" s="16"/>
    </row>
    <row r="2001" spans="21:22">
      <c r="U2001" s="16"/>
      <c r="V2001" s="16"/>
    </row>
    <row r="2002" spans="21:22">
      <c r="U2002" s="16"/>
      <c r="V2002" s="16"/>
    </row>
    <row r="2003" spans="21:22">
      <c r="U2003" s="16"/>
      <c r="V2003" s="16"/>
    </row>
    <row r="2004" spans="21:22">
      <c r="U2004" s="16"/>
      <c r="V2004" s="16"/>
    </row>
    <row r="2005" spans="21:22">
      <c r="U2005" s="16"/>
      <c r="V2005" s="16"/>
    </row>
    <row r="2006" spans="21:22">
      <c r="U2006" s="16"/>
      <c r="V2006" s="16"/>
    </row>
    <row r="2007" spans="21:22">
      <c r="U2007" s="16"/>
      <c r="V2007" s="16"/>
    </row>
    <row r="2008" spans="21:22">
      <c r="U2008" s="16"/>
      <c r="V2008" s="16"/>
    </row>
    <row r="2009" spans="21:22">
      <c r="U2009" s="16"/>
      <c r="V2009" s="16"/>
    </row>
    <row r="2010" spans="21:22">
      <c r="U2010" s="16"/>
      <c r="V2010" s="16"/>
    </row>
    <row r="2011" spans="21:22">
      <c r="U2011" s="16"/>
      <c r="V2011" s="16"/>
    </row>
    <row r="2012" spans="21:22">
      <c r="U2012" s="16"/>
      <c r="V2012" s="16"/>
    </row>
    <row r="2013" spans="21:22">
      <c r="U2013" s="16"/>
      <c r="V2013" s="16"/>
    </row>
    <row r="2014" spans="21:22">
      <c r="U2014" s="16"/>
      <c r="V2014" s="16"/>
    </row>
    <row r="2015" spans="21:22">
      <c r="U2015" s="16"/>
      <c r="V2015" s="16"/>
    </row>
    <row r="2016" spans="21:22">
      <c r="U2016" s="16"/>
      <c r="V2016" s="16"/>
    </row>
    <row r="2017" spans="21:22">
      <c r="U2017" s="16"/>
      <c r="V2017" s="16"/>
    </row>
    <row r="2018" spans="21:22">
      <c r="U2018" s="16"/>
      <c r="V2018" s="16"/>
    </row>
    <row r="2019" spans="21:22">
      <c r="U2019" s="16"/>
      <c r="V2019" s="16"/>
    </row>
    <row r="2020" spans="21:22">
      <c r="U2020" s="16"/>
      <c r="V2020" s="16"/>
    </row>
    <row r="2021" spans="21:22">
      <c r="U2021" s="16"/>
      <c r="V2021" s="16"/>
    </row>
    <row r="2022" spans="21:22">
      <c r="U2022" s="16"/>
      <c r="V2022" s="16"/>
    </row>
    <row r="2023" spans="21:22">
      <c r="U2023" s="16"/>
      <c r="V2023" s="16"/>
    </row>
    <row r="2024" spans="21:22">
      <c r="U2024" s="16"/>
      <c r="V2024" s="16"/>
    </row>
    <row r="2025" spans="21:22">
      <c r="U2025" s="16"/>
      <c r="V2025" s="16"/>
    </row>
    <row r="2026" spans="21:22">
      <c r="U2026" s="16"/>
      <c r="V2026" s="16"/>
    </row>
    <row r="2027" spans="21:22">
      <c r="U2027" s="16"/>
      <c r="V2027" s="16"/>
    </row>
    <row r="2028" spans="21:22">
      <c r="U2028" s="16"/>
      <c r="V2028" s="16"/>
    </row>
    <row r="2029" spans="21:22">
      <c r="U2029" s="16"/>
      <c r="V2029" s="16"/>
    </row>
    <row r="2030" spans="21:22">
      <c r="U2030" s="16"/>
      <c r="V2030" s="16"/>
    </row>
    <row r="2031" spans="21:22">
      <c r="U2031" s="16"/>
      <c r="V2031" s="16"/>
    </row>
    <row r="2032" spans="21:22">
      <c r="U2032" s="16"/>
      <c r="V2032" s="16"/>
    </row>
    <row r="2033" spans="21:22">
      <c r="U2033" s="16"/>
      <c r="V2033" s="16"/>
    </row>
    <row r="2034" spans="21:22">
      <c r="U2034" s="16"/>
      <c r="V2034" s="16"/>
    </row>
    <row r="2035" spans="21:22">
      <c r="U2035" s="16"/>
      <c r="V2035" s="16"/>
    </row>
    <row r="2036" spans="21:22">
      <c r="U2036" s="16"/>
      <c r="V2036" s="16"/>
    </row>
    <row r="2037" spans="21:22">
      <c r="U2037" s="16"/>
      <c r="V2037" s="16"/>
    </row>
    <row r="2038" spans="21:22">
      <c r="U2038" s="16"/>
      <c r="V2038" s="16"/>
    </row>
    <row r="2039" spans="21:22">
      <c r="U2039" s="16"/>
      <c r="V2039" s="16"/>
    </row>
    <row r="2040" spans="21:22">
      <c r="U2040" s="16"/>
      <c r="V2040" s="16"/>
    </row>
    <row r="2041" spans="21:22">
      <c r="U2041" s="16"/>
      <c r="V2041" s="16"/>
    </row>
    <row r="2042" spans="21:22">
      <c r="U2042" s="16"/>
      <c r="V2042" s="16"/>
    </row>
    <row r="2043" spans="21:22">
      <c r="U2043" s="16"/>
      <c r="V2043" s="16"/>
    </row>
    <row r="2044" spans="21:22">
      <c r="U2044" s="16"/>
      <c r="V2044" s="16"/>
    </row>
    <row r="2045" spans="21:22">
      <c r="U2045" s="16"/>
      <c r="V2045" s="16"/>
    </row>
    <row r="2046" spans="21:22">
      <c r="U2046" s="16"/>
      <c r="V2046" s="16"/>
    </row>
    <row r="2047" spans="21:22">
      <c r="U2047" s="16"/>
      <c r="V2047" s="16"/>
    </row>
    <row r="2048" spans="21:22">
      <c r="U2048" s="16"/>
      <c r="V2048" s="16"/>
    </row>
    <row r="2049" spans="21:22">
      <c r="U2049" s="16"/>
      <c r="V2049" s="16"/>
    </row>
    <row r="2050" spans="21:22">
      <c r="U2050" s="16"/>
      <c r="V2050" s="16"/>
    </row>
    <row r="2051" spans="21:22">
      <c r="U2051" s="16"/>
      <c r="V2051" s="16"/>
    </row>
    <row r="2052" spans="21:22">
      <c r="U2052" s="16"/>
      <c r="V2052" s="16"/>
    </row>
    <row r="2053" spans="21:22">
      <c r="U2053" s="16"/>
      <c r="V2053" s="16"/>
    </row>
    <row r="2054" spans="21:22">
      <c r="U2054" s="16"/>
      <c r="V2054" s="16"/>
    </row>
    <row r="2055" spans="21:22">
      <c r="U2055" s="16"/>
      <c r="V2055" s="16"/>
    </row>
    <row r="2056" spans="21:22">
      <c r="U2056" s="16"/>
      <c r="V2056" s="16"/>
    </row>
    <row r="2057" spans="21:22">
      <c r="U2057" s="16"/>
      <c r="V2057" s="16"/>
    </row>
    <row r="2058" spans="21:22">
      <c r="U2058" s="16"/>
      <c r="V2058" s="16"/>
    </row>
    <row r="2059" spans="21:22">
      <c r="U2059" s="16"/>
      <c r="V2059" s="16"/>
    </row>
    <row r="2060" spans="21:22">
      <c r="U2060" s="16"/>
      <c r="V2060" s="16"/>
    </row>
    <row r="2061" spans="21:22">
      <c r="U2061" s="16"/>
      <c r="V2061" s="16"/>
    </row>
    <row r="2062" spans="21:22">
      <c r="U2062" s="16"/>
      <c r="V2062" s="16"/>
    </row>
    <row r="2063" spans="21:22">
      <c r="U2063" s="16"/>
      <c r="V2063" s="16"/>
    </row>
    <row r="2064" spans="21:22">
      <c r="U2064" s="16"/>
      <c r="V2064" s="16"/>
    </row>
    <row r="2065" spans="21:22">
      <c r="U2065" s="16"/>
      <c r="V2065" s="16"/>
    </row>
    <row r="2066" spans="21:22">
      <c r="U2066" s="16"/>
      <c r="V2066" s="16"/>
    </row>
    <row r="2067" spans="21:22">
      <c r="U2067" s="16"/>
      <c r="V2067" s="16"/>
    </row>
    <row r="2068" spans="21:22">
      <c r="U2068" s="16"/>
      <c r="V2068" s="16"/>
    </row>
    <row r="2069" spans="21:22">
      <c r="U2069" s="16"/>
      <c r="V2069" s="16"/>
    </row>
    <row r="2070" spans="21:22">
      <c r="U2070" s="16"/>
      <c r="V2070" s="16"/>
    </row>
    <row r="2071" spans="21:22">
      <c r="U2071" s="16"/>
      <c r="V2071" s="16"/>
    </row>
    <row r="2072" spans="21:22">
      <c r="U2072" s="16"/>
      <c r="V2072" s="16"/>
    </row>
    <row r="2073" spans="21:22">
      <c r="U2073" s="16"/>
      <c r="V2073" s="16"/>
    </row>
    <row r="2074" spans="21:22">
      <c r="U2074" s="16"/>
      <c r="V2074" s="16"/>
    </row>
    <row r="2075" spans="21:22">
      <c r="U2075" s="16"/>
      <c r="V2075" s="16"/>
    </row>
    <row r="2076" spans="21:22">
      <c r="U2076" s="16"/>
      <c r="V2076" s="16"/>
    </row>
    <row r="2077" spans="21:22">
      <c r="U2077" s="16"/>
      <c r="V2077" s="16"/>
    </row>
    <row r="2078" spans="21:22">
      <c r="U2078" s="16"/>
      <c r="V2078" s="16"/>
    </row>
    <row r="2079" spans="21:22">
      <c r="U2079" s="16"/>
      <c r="V2079" s="16"/>
    </row>
    <row r="2080" spans="21:22">
      <c r="U2080" s="16"/>
      <c r="V2080" s="16"/>
    </row>
    <row r="2081" spans="21:22">
      <c r="U2081" s="16"/>
      <c r="V2081" s="16"/>
    </row>
    <row r="2082" spans="21:22">
      <c r="U2082" s="16"/>
      <c r="V2082" s="16"/>
    </row>
    <row r="2083" spans="21:22">
      <c r="U2083" s="16"/>
      <c r="V2083" s="16"/>
    </row>
    <row r="2084" spans="21:22">
      <c r="U2084" s="16"/>
      <c r="V2084" s="16"/>
    </row>
    <row r="2085" spans="21:22">
      <c r="U2085" s="16"/>
      <c r="V2085" s="16"/>
    </row>
    <row r="2086" spans="21:22">
      <c r="U2086" s="16"/>
      <c r="V2086" s="16"/>
    </row>
    <row r="2087" spans="21:22">
      <c r="U2087" s="16"/>
      <c r="V2087" s="16"/>
    </row>
    <row r="2088" spans="21:22">
      <c r="U2088" s="16"/>
      <c r="V2088" s="16"/>
    </row>
    <row r="2089" spans="21:22">
      <c r="U2089" s="16"/>
      <c r="V2089" s="16"/>
    </row>
    <row r="2090" spans="21:22">
      <c r="U2090" s="16"/>
      <c r="V2090" s="16"/>
    </row>
    <row r="2091" spans="21:22">
      <c r="U2091" s="16"/>
      <c r="V2091" s="16"/>
    </row>
    <row r="2092" spans="21:22">
      <c r="U2092" s="16"/>
      <c r="V2092" s="16"/>
    </row>
    <row r="2093" spans="21:22">
      <c r="U2093" s="16"/>
      <c r="V2093" s="16"/>
    </row>
    <row r="2094" spans="21:22">
      <c r="U2094" s="16"/>
      <c r="V2094" s="16"/>
    </row>
    <row r="2095" spans="21:22">
      <c r="U2095" s="16"/>
      <c r="V2095" s="16"/>
    </row>
    <row r="2096" spans="21:22">
      <c r="U2096" s="16"/>
      <c r="V2096" s="16"/>
    </row>
    <row r="2097" spans="21:22">
      <c r="U2097" s="16"/>
      <c r="V2097" s="16"/>
    </row>
    <row r="2098" spans="21:22">
      <c r="U2098" s="16"/>
      <c r="V2098" s="16"/>
    </row>
    <row r="2099" spans="21:22">
      <c r="U2099" s="16"/>
      <c r="V2099" s="16"/>
    </row>
    <row r="2100" spans="21:22">
      <c r="U2100" s="16"/>
      <c r="V2100" s="16"/>
    </row>
    <row r="2101" spans="21:22">
      <c r="U2101" s="16"/>
      <c r="V2101" s="16"/>
    </row>
    <row r="2102" spans="21:22">
      <c r="U2102" s="16"/>
      <c r="V2102" s="16"/>
    </row>
    <row r="2103" spans="21:22">
      <c r="U2103" s="16"/>
      <c r="V2103" s="16"/>
    </row>
    <row r="2104" spans="21:22">
      <c r="U2104" s="16"/>
      <c r="V2104" s="16"/>
    </row>
    <row r="2105" spans="21:22">
      <c r="U2105" s="16"/>
      <c r="V2105" s="16"/>
    </row>
    <row r="2106" spans="21:22">
      <c r="U2106" s="16"/>
      <c r="V2106" s="16"/>
    </row>
    <row r="2107" spans="21:22">
      <c r="U2107" s="16"/>
      <c r="V2107" s="16"/>
    </row>
    <row r="2108" spans="21:22">
      <c r="U2108" s="16"/>
      <c r="V2108" s="16"/>
    </row>
    <row r="2109" spans="21:22">
      <c r="U2109" s="16"/>
      <c r="V2109" s="16"/>
    </row>
    <row r="2110" spans="21:22">
      <c r="U2110" s="16"/>
      <c r="V2110" s="16"/>
    </row>
    <row r="2111" spans="21:22">
      <c r="U2111" s="16"/>
      <c r="V2111" s="16"/>
    </row>
    <row r="2112" spans="21:22">
      <c r="U2112" s="16"/>
      <c r="V2112" s="16"/>
    </row>
    <row r="2113" spans="21:22">
      <c r="U2113" s="16"/>
      <c r="V2113" s="16"/>
    </row>
    <row r="2114" spans="21:22">
      <c r="U2114" s="16"/>
      <c r="V2114" s="16"/>
    </row>
    <row r="2115" spans="21:22">
      <c r="U2115" s="16"/>
      <c r="V2115" s="16"/>
    </row>
    <row r="2116" spans="21:22">
      <c r="U2116" s="16"/>
      <c r="V2116" s="16"/>
    </row>
    <row r="2117" spans="21:22">
      <c r="U2117" s="16"/>
      <c r="V2117" s="16"/>
    </row>
    <row r="2118" spans="21:22">
      <c r="U2118" s="16"/>
      <c r="V2118" s="16"/>
    </row>
    <row r="2119" spans="21:22">
      <c r="U2119" s="16"/>
      <c r="V2119" s="16"/>
    </row>
    <row r="2120" spans="21:22">
      <c r="U2120" s="16"/>
      <c r="V2120" s="16"/>
    </row>
    <row r="2121" spans="21:22">
      <c r="U2121" s="16"/>
      <c r="V2121" s="16"/>
    </row>
    <row r="2122" spans="21:22">
      <c r="U2122" s="16"/>
      <c r="V2122" s="16"/>
    </row>
    <row r="2123" spans="21:22">
      <c r="U2123" s="16"/>
      <c r="V2123" s="16"/>
    </row>
    <row r="2124" spans="21:22">
      <c r="U2124" s="16"/>
      <c r="V2124" s="16"/>
    </row>
    <row r="2125" spans="21:22">
      <c r="U2125" s="16"/>
      <c r="V2125" s="16"/>
    </row>
    <row r="2126" spans="21:22">
      <c r="U2126" s="16"/>
      <c r="V2126" s="16"/>
    </row>
    <row r="2127" spans="21:22">
      <c r="U2127" s="16"/>
      <c r="V2127" s="16"/>
    </row>
    <row r="2128" spans="21:22">
      <c r="U2128" s="16"/>
      <c r="V2128" s="16"/>
    </row>
    <row r="2129" spans="21:22">
      <c r="U2129" s="16"/>
      <c r="V2129" s="16"/>
    </row>
    <row r="2130" spans="21:22">
      <c r="U2130" s="16"/>
      <c r="V2130" s="16"/>
    </row>
    <row r="2131" spans="21:22">
      <c r="U2131" s="16"/>
      <c r="V2131" s="16"/>
    </row>
    <row r="2132" spans="21:22">
      <c r="U2132" s="16"/>
      <c r="V2132" s="16"/>
    </row>
    <row r="2133" spans="21:22">
      <c r="U2133" s="16"/>
      <c r="V2133" s="16"/>
    </row>
    <row r="2134" spans="21:22">
      <c r="U2134" s="16"/>
      <c r="V2134" s="16"/>
    </row>
    <row r="2135" spans="21:22">
      <c r="U2135" s="16"/>
      <c r="V2135" s="16"/>
    </row>
    <row r="2136" spans="21:22">
      <c r="U2136" s="16"/>
      <c r="V2136" s="16"/>
    </row>
    <row r="2137" spans="21:22">
      <c r="U2137" s="16"/>
      <c r="V2137" s="16"/>
    </row>
    <row r="2138" spans="21:22">
      <c r="U2138" s="16"/>
      <c r="V2138" s="16"/>
    </row>
    <row r="2139" spans="21:22">
      <c r="U2139" s="16"/>
      <c r="V2139" s="16"/>
    </row>
    <row r="2140" spans="21:22">
      <c r="U2140" s="16"/>
      <c r="V2140" s="16"/>
    </row>
    <row r="2141" spans="21:22">
      <c r="U2141" s="16"/>
      <c r="V2141" s="16"/>
    </row>
    <row r="2142" spans="21:22">
      <c r="U2142" s="16"/>
      <c r="V2142" s="16"/>
    </row>
    <row r="2143" spans="21:22">
      <c r="U2143" s="16"/>
      <c r="V2143" s="16"/>
    </row>
    <row r="2144" spans="21:22">
      <c r="U2144" s="16"/>
      <c r="V2144" s="16"/>
    </row>
    <row r="2145" spans="21:22">
      <c r="U2145" s="16"/>
      <c r="V2145" s="16"/>
    </row>
    <row r="2146" spans="21:22">
      <c r="U2146" s="16"/>
      <c r="V2146" s="16"/>
    </row>
    <row r="2147" spans="21:22">
      <c r="U2147" s="16"/>
      <c r="V2147" s="16"/>
    </row>
    <row r="2148" spans="21:22">
      <c r="U2148" s="16"/>
      <c r="V2148" s="16"/>
    </row>
    <row r="2149" spans="21:22">
      <c r="U2149" s="16"/>
      <c r="V2149" s="16"/>
    </row>
    <row r="2150" spans="21:22">
      <c r="U2150" s="16"/>
      <c r="V2150" s="16"/>
    </row>
    <row r="2151" spans="21:22">
      <c r="U2151" s="16"/>
      <c r="V2151" s="16"/>
    </row>
    <row r="2152" spans="21:22">
      <c r="U2152" s="16"/>
      <c r="V2152" s="16"/>
    </row>
    <row r="2153" spans="21:22">
      <c r="U2153" s="16"/>
      <c r="V2153" s="16"/>
    </row>
    <row r="2154" spans="21:22">
      <c r="U2154" s="16"/>
      <c r="V2154" s="16"/>
    </row>
    <row r="2155" spans="21:22">
      <c r="U2155" s="16"/>
      <c r="V2155" s="16"/>
    </row>
    <row r="2156" spans="21:22">
      <c r="U2156" s="16"/>
      <c r="V2156" s="16"/>
    </row>
    <row r="2157" spans="21:22">
      <c r="U2157" s="16"/>
      <c r="V2157" s="16"/>
    </row>
    <row r="2158" spans="21:22">
      <c r="U2158" s="16"/>
      <c r="V2158" s="16"/>
    </row>
    <row r="2159" spans="21:22">
      <c r="U2159" s="16"/>
      <c r="V2159" s="16"/>
    </row>
    <row r="2160" spans="21:22">
      <c r="U2160" s="16"/>
      <c r="V2160" s="16"/>
    </row>
    <row r="2161" spans="21:22">
      <c r="U2161" s="16"/>
      <c r="V2161" s="16"/>
    </row>
    <row r="2162" spans="21:22">
      <c r="U2162" s="16"/>
      <c r="V2162" s="16"/>
    </row>
    <row r="2163" spans="21:22">
      <c r="U2163" s="16"/>
      <c r="V2163" s="16"/>
    </row>
    <row r="2164" spans="21:22">
      <c r="U2164" s="16"/>
      <c r="V2164" s="16"/>
    </row>
    <row r="2165" spans="21:22">
      <c r="U2165" s="16"/>
      <c r="V2165" s="16"/>
    </row>
    <row r="2166" spans="21:22">
      <c r="U2166" s="16"/>
      <c r="V2166" s="16"/>
    </row>
    <row r="2167" spans="21:22">
      <c r="U2167" s="16"/>
      <c r="V2167" s="16"/>
    </row>
    <row r="2168" spans="21:22">
      <c r="U2168" s="16"/>
      <c r="V2168" s="16"/>
    </row>
    <row r="2169" spans="21:22">
      <c r="U2169" s="16"/>
      <c r="V2169" s="16"/>
    </row>
    <row r="2170" spans="21:22">
      <c r="U2170" s="16"/>
      <c r="V2170" s="16"/>
    </row>
    <row r="2171" spans="21:22">
      <c r="U2171" s="16"/>
      <c r="V2171" s="16"/>
    </row>
    <row r="2172" spans="21:22">
      <c r="U2172" s="16"/>
      <c r="V2172" s="16"/>
    </row>
    <row r="2173" spans="21:22">
      <c r="U2173" s="16"/>
      <c r="V2173" s="16"/>
    </row>
    <row r="2174" spans="21:22">
      <c r="U2174" s="16"/>
      <c r="V2174" s="16"/>
    </row>
    <row r="2175" spans="21:22">
      <c r="U2175" s="16"/>
      <c r="V2175" s="16"/>
    </row>
    <row r="2176" spans="21:22">
      <c r="U2176" s="16"/>
      <c r="V2176" s="16"/>
    </row>
    <row r="2177" spans="21:22">
      <c r="U2177" s="16"/>
      <c r="V2177" s="16"/>
    </row>
    <row r="2178" spans="21:22">
      <c r="U2178" s="16"/>
      <c r="V2178" s="16"/>
    </row>
    <row r="2179" spans="21:22">
      <c r="U2179" s="16"/>
      <c r="V2179" s="16"/>
    </row>
    <row r="2180" spans="21:22">
      <c r="U2180" s="16"/>
      <c r="V2180" s="16"/>
    </row>
    <row r="2181" spans="21:22">
      <c r="U2181" s="16"/>
      <c r="V2181" s="16"/>
    </row>
    <row r="2182" spans="21:22">
      <c r="U2182" s="16"/>
      <c r="V2182" s="16"/>
    </row>
    <row r="2183" spans="21:22">
      <c r="U2183" s="16"/>
      <c r="V2183" s="16"/>
    </row>
    <row r="2184" spans="21:22">
      <c r="U2184" s="16"/>
      <c r="V2184" s="16"/>
    </row>
    <row r="2185" spans="21:22">
      <c r="U2185" s="16"/>
      <c r="V2185" s="16"/>
    </row>
    <row r="2186" spans="21:22">
      <c r="U2186" s="16"/>
      <c r="V2186" s="16"/>
    </row>
    <row r="2187" spans="21:22">
      <c r="U2187" s="16"/>
      <c r="V2187" s="16"/>
    </row>
    <row r="2188" spans="21:22">
      <c r="U2188" s="16"/>
      <c r="V2188" s="16"/>
    </row>
    <row r="2189" spans="21:22">
      <c r="U2189" s="16"/>
      <c r="V2189" s="16"/>
    </row>
    <row r="2190" spans="21:22">
      <c r="U2190" s="16"/>
      <c r="V2190" s="16"/>
    </row>
    <row r="2191" spans="21:22">
      <c r="U2191" s="16"/>
      <c r="V2191" s="16"/>
    </row>
    <row r="2192" spans="21:22">
      <c r="U2192" s="16"/>
      <c r="V2192" s="16"/>
    </row>
    <row r="2193" spans="21:22">
      <c r="U2193" s="16"/>
      <c r="V2193" s="16"/>
    </row>
    <row r="2194" spans="21:22">
      <c r="U2194" s="16"/>
      <c r="V2194" s="16"/>
    </row>
    <row r="2195" spans="21:22">
      <c r="U2195" s="16"/>
      <c r="V2195" s="16"/>
    </row>
    <row r="2196" spans="21:22">
      <c r="U2196" s="16"/>
      <c r="V2196" s="16"/>
    </row>
    <row r="2197" spans="21:22">
      <c r="U2197" s="16"/>
      <c r="V2197" s="16"/>
    </row>
    <row r="2198" spans="21:22">
      <c r="U2198" s="16"/>
      <c r="V2198" s="16"/>
    </row>
    <row r="2199" spans="21:22">
      <c r="U2199" s="16"/>
      <c r="V2199" s="16"/>
    </row>
    <row r="2200" spans="21:22">
      <c r="U2200" s="16"/>
      <c r="V2200" s="16"/>
    </row>
    <row r="2201" spans="21:22">
      <c r="U2201" s="16"/>
      <c r="V2201" s="16"/>
    </row>
    <row r="2202" spans="21:22">
      <c r="U2202" s="16"/>
      <c r="V2202" s="16"/>
    </row>
    <row r="2203" spans="21:22">
      <c r="U2203" s="16"/>
      <c r="V2203" s="16"/>
    </row>
    <row r="2204" spans="21:22">
      <c r="U2204" s="16"/>
      <c r="V2204" s="16"/>
    </row>
    <row r="2205" spans="21:22">
      <c r="U2205" s="16"/>
      <c r="V2205" s="16"/>
    </row>
    <row r="2206" spans="21:22">
      <c r="U2206" s="16"/>
      <c r="V2206" s="16"/>
    </row>
    <row r="2207" spans="21:22">
      <c r="U2207" s="16"/>
      <c r="V2207" s="16"/>
    </row>
    <row r="2208" spans="21:22">
      <c r="U2208" s="16"/>
      <c r="V2208" s="16"/>
    </row>
    <row r="2209" spans="21:22">
      <c r="U2209" s="16"/>
      <c r="V2209" s="16"/>
    </row>
    <row r="2210" spans="21:22">
      <c r="U2210" s="16"/>
      <c r="V2210" s="16"/>
    </row>
    <row r="2211" spans="21:22">
      <c r="U2211" s="16"/>
      <c r="V2211" s="16"/>
    </row>
    <row r="2212" spans="21:22">
      <c r="U2212" s="16"/>
      <c r="V2212" s="16"/>
    </row>
    <row r="2213" spans="21:22">
      <c r="U2213" s="16"/>
      <c r="V2213" s="16"/>
    </row>
    <row r="2214" spans="21:22">
      <c r="U2214" s="16"/>
      <c r="V2214" s="16"/>
    </row>
    <row r="2215" spans="21:22">
      <c r="U2215" s="16"/>
      <c r="V2215" s="16"/>
    </row>
    <row r="2216" spans="21:22">
      <c r="U2216" s="16"/>
      <c r="V2216" s="16"/>
    </row>
    <row r="2217" spans="21:22">
      <c r="U2217" s="16"/>
      <c r="V2217" s="16"/>
    </row>
    <row r="2218" spans="21:22">
      <c r="U2218" s="16"/>
      <c r="V2218" s="16"/>
    </row>
    <row r="2219" spans="21:22">
      <c r="U2219" s="16"/>
      <c r="V2219" s="16"/>
    </row>
    <row r="2220" spans="21:22">
      <c r="U2220" s="16"/>
      <c r="V2220" s="16"/>
    </row>
    <row r="2221" spans="21:22">
      <c r="U2221" s="16"/>
      <c r="V2221" s="16"/>
    </row>
    <row r="2222" spans="21:22">
      <c r="U2222" s="16"/>
      <c r="V2222" s="16"/>
    </row>
    <row r="2223" spans="21:22">
      <c r="U2223" s="16"/>
      <c r="V2223" s="16"/>
    </row>
    <row r="2224" spans="21:22">
      <c r="U2224" s="16"/>
      <c r="V2224" s="16"/>
    </row>
    <row r="2225" spans="21:22">
      <c r="U2225" s="16"/>
      <c r="V2225" s="16"/>
    </row>
    <row r="2226" spans="21:22">
      <c r="U2226" s="16"/>
      <c r="V2226" s="16"/>
    </row>
    <row r="2227" spans="21:22">
      <c r="U2227" s="16"/>
      <c r="V2227" s="16"/>
    </row>
    <row r="2228" spans="21:22">
      <c r="U2228" s="16"/>
      <c r="V2228" s="16"/>
    </row>
    <row r="2229" spans="21:22">
      <c r="U2229" s="16"/>
      <c r="V2229" s="16"/>
    </row>
    <row r="2230" spans="21:22">
      <c r="U2230" s="16"/>
      <c r="V2230" s="16"/>
    </row>
    <row r="2231" spans="21:22">
      <c r="U2231" s="16"/>
      <c r="V2231" s="16"/>
    </row>
    <row r="2232" spans="21:22">
      <c r="U2232" s="16"/>
      <c r="V2232" s="16"/>
    </row>
    <row r="2233" spans="21:22">
      <c r="U2233" s="16"/>
      <c r="V2233" s="16"/>
    </row>
    <row r="2234" spans="21:22">
      <c r="U2234" s="16"/>
      <c r="V2234" s="16"/>
    </row>
    <row r="2235" spans="21:22">
      <c r="U2235" s="16"/>
      <c r="V2235" s="16"/>
    </row>
    <row r="2236" spans="21:22">
      <c r="U2236" s="16"/>
      <c r="V2236" s="16"/>
    </row>
    <row r="2237" spans="21:22">
      <c r="U2237" s="16"/>
      <c r="V2237" s="16"/>
    </row>
    <row r="2238" spans="21:22">
      <c r="U2238" s="16"/>
      <c r="V2238" s="16"/>
    </row>
    <row r="2239" spans="21:22">
      <c r="U2239" s="16"/>
      <c r="V2239" s="16"/>
    </row>
    <row r="2240" spans="21:22">
      <c r="U2240" s="16"/>
      <c r="V2240" s="16"/>
    </row>
    <row r="2241" spans="21:22">
      <c r="U2241" s="16"/>
      <c r="V2241" s="16"/>
    </row>
    <row r="2242" spans="21:22">
      <c r="U2242" s="16"/>
      <c r="V2242" s="16"/>
    </row>
    <row r="2243" spans="21:22">
      <c r="U2243" s="16"/>
      <c r="V2243" s="16"/>
    </row>
    <row r="2244" spans="21:22">
      <c r="U2244" s="16"/>
      <c r="V2244" s="16"/>
    </row>
    <row r="2245" spans="21:22">
      <c r="U2245" s="16"/>
      <c r="V2245" s="16"/>
    </row>
    <row r="2246" spans="21:22">
      <c r="U2246" s="16"/>
      <c r="V2246" s="16"/>
    </row>
    <row r="2247" spans="21:22">
      <c r="U2247" s="16"/>
      <c r="V2247" s="16"/>
    </row>
    <row r="2248" spans="21:22">
      <c r="U2248" s="16"/>
      <c r="V2248" s="16"/>
    </row>
    <row r="2249" spans="21:22">
      <c r="U2249" s="16"/>
      <c r="V2249" s="16"/>
    </row>
    <row r="2250" spans="21:22">
      <c r="U2250" s="16"/>
      <c r="V2250" s="16"/>
    </row>
    <row r="2251" spans="21:22">
      <c r="U2251" s="16"/>
      <c r="V2251" s="16"/>
    </row>
    <row r="2252" spans="21:22">
      <c r="U2252" s="16"/>
      <c r="V2252" s="16"/>
    </row>
    <row r="2253" spans="21:22">
      <c r="U2253" s="16"/>
      <c r="V2253" s="16"/>
    </row>
    <row r="2254" spans="21:22">
      <c r="U2254" s="16"/>
      <c r="V2254" s="16"/>
    </row>
    <row r="2255" spans="21:22">
      <c r="U2255" s="16"/>
      <c r="V2255" s="16"/>
    </row>
    <row r="2256" spans="21:22">
      <c r="U2256" s="16"/>
      <c r="V2256" s="16"/>
    </row>
    <row r="2257" spans="21:22">
      <c r="U2257" s="16"/>
      <c r="V2257" s="16"/>
    </row>
    <row r="2258" spans="21:22">
      <c r="U2258" s="16"/>
      <c r="V2258" s="16"/>
    </row>
    <row r="2259" spans="21:22">
      <c r="U2259" s="16"/>
      <c r="V2259" s="16"/>
    </row>
    <row r="2260" spans="21:22">
      <c r="U2260" s="16"/>
      <c r="V2260" s="16"/>
    </row>
    <row r="2261" spans="21:22">
      <c r="U2261" s="16"/>
      <c r="V2261" s="16"/>
    </row>
    <row r="2262" spans="21:22">
      <c r="U2262" s="16"/>
      <c r="V2262" s="16"/>
    </row>
    <row r="2263" spans="21:22">
      <c r="U2263" s="16"/>
      <c r="V2263" s="16"/>
    </row>
    <row r="2264" spans="21:22">
      <c r="U2264" s="16"/>
      <c r="V2264" s="16"/>
    </row>
    <row r="2265" spans="21:22">
      <c r="U2265" s="16"/>
      <c r="V2265" s="16"/>
    </row>
    <row r="2266" spans="21:22">
      <c r="U2266" s="16"/>
      <c r="V2266" s="16"/>
    </row>
    <row r="2267" spans="21:22">
      <c r="U2267" s="16"/>
      <c r="V2267" s="16"/>
    </row>
    <row r="2268" spans="21:22">
      <c r="U2268" s="16"/>
      <c r="V2268" s="16"/>
    </row>
    <row r="2269" spans="21:22">
      <c r="U2269" s="16"/>
      <c r="V2269" s="16"/>
    </row>
    <row r="2270" spans="21:22">
      <c r="U2270" s="16"/>
      <c r="V2270" s="16"/>
    </row>
    <row r="2271" spans="21:22">
      <c r="U2271" s="16"/>
      <c r="V2271" s="16"/>
    </row>
    <row r="2272" spans="21:22">
      <c r="U2272" s="16"/>
      <c r="V2272" s="16"/>
    </row>
    <row r="2273" spans="21:22">
      <c r="U2273" s="16"/>
      <c r="V2273" s="16"/>
    </row>
    <row r="2274" spans="21:22">
      <c r="U2274" s="16"/>
      <c r="V2274" s="16"/>
    </row>
    <row r="2275" spans="21:22">
      <c r="U2275" s="16"/>
      <c r="V2275" s="16"/>
    </row>
    <row r="2276" spans="21:22">
      <c r="U2276" s="16"/>
      <c r="V2276" s="16"/>
    </row>
    <row r="2277" spans="21:22">
      <c r="U2277" s="16"/>
      <c r="V2277" s="16"/>
    </row>
    <row r="2278" spans="21:22">
      <c r="U2278" s="16"/>
      <c r="V2278" s="16"/>
    </row>
    <row r="2279" spans="21:22">
      <c r="U2279" s="16"/>
      <c r="V2279" s="16"/>
    </row>
    <row r="2280" spans="21:22">
      <c r="U2280" s="16"/>
      <c r="V2280" s="16"/>
    </row>
    <row r="2281" spans="21:22">
      <c r="U2281" s="16"/>
      <c r="V2281" s="16"/>
    </row>
    <row r="2282" spans="21:22">
      <c r="U2282" s="16"/>
      <c r="V2282" s="16"/>
    </row>
    <row r="2283" spans="21:22">
      <c r="U2283" s="16"/>
      <c r="V2283" s="16"/>
    </row>
    <row r="2284" spans="21:22">
      <c r="U2284" s="16"/>
      <c r="V2284" s="16"/>
    </row>
    <row r="2285" spans="21:22">
      <c r="U2285" s="16"/>
      <c r="V2285" s="16"/>
    </row>
    <row r="2286" spans="21:22">
      <c r="U2286" s="16"/>
      <c r="V2286" s="16"/>
    </row>
    <row r="2287" spans="21:22">
      <c r="U2287" s="16"/>
      <c r="V2287" s="16"/>
    </row>
    <row r="2288" spans="21:22">
      <c r="U2288" s="16"/>
      <c r="V2288" s="16"/>
    </row>
    <row r="2289" spans="21:22">
      <c r="U2289" s="16"/>
      <c r="V2289" s="16"/>
    </row>
    <row r="2290" spans="21:22">
      <c r="U2290" s="16"/>
      <c r="V2290" s="16"/>
    </row>
    <row r="2291" spans="21:22">
      <c r="U2291" s="16"/>
      <c r="V2291" s="16"/>
    </row>
    <row r="2292" spans="21:22">
      <c r="U2292" s="16"/>
      <c r="V2292" s="16"/>
    </row>
    <row r="2293" spans="21:22">
      <c r="U2293" s="16"/>
      <c r="V2293" s="16"/>
    </row>
    <row r="2294" spans="21:22">
      <c r="U2294" s="16"/>
      <c r="V2294" s="16"/>
    </row>
    <row r="2295" spans="21:22">
      <c r="U2295" s="16"/>
      <c r="V2295" s="16"/>
    </row>
    <row r="2296" spans="21:22">
      <c r="U2296" s="16"/>
      <c r="V2296" s="16"/>
    </row>
    <row r="2297" spans="21:22">
      <c r="U2297" s="16"/>
      <c r="V2297" s="16"/>
    </row>
    <row r="2298" spans="21:22">
      <c r="U2298" s="16"/>
      <c r="V2298" s="16"/>
    </row>
    <row r="2299" spans="21:22">
      <c r="U2299" s="16"/>
      <c r="V2299" s="16"/>
    </row>
    <row r="2300" spans="21:22">
      <c r="U2300" s="16"/>
      <c r="V2300" s="16"/>
    </row>
    <row r="2301" spans="21:22">
      <c r="U2301" s="16"/>
      <c r="V2301" s="16"/>
    </row>
    <row r="2302" spans="21:22">
      <c r="U2302" s="16"/>
      <c r="V2302" s="16"/>
    </row>
    <row r="2303" spans="21:22">
      <c r="U2303" s="16"/>
      <c r="V2303" s="16"/>
    </row>
    <row r="2304" spans="21:22">
      <c r="U2304" s="16"/>
      <c r="V2304" s="16"/>
    </row>
    <row r="2305" spans="21:22">
      <c r="U2305" s="16"/>
      <c r="V2305" s="16"/>
    </row>
    <row r="2306" spans="21:22">
      <c r="U2306" s="16"/>
      <c r="V2306" s="16"/>
    </row>
    <row r="2307" spans="21:22">
      <c r="U2307" s="16"/>
      <c r="V2307" s="16"/>
    </row>
    <row r="2308" spans="21:22">
      <c r="U2308" s="16"/>
      <c r="V2308" s="16"/>
    </row>
    <row r="2309" spans="21:22">
      <c r="U2309" s="16"/>
      <c r="V2309" s="16"/>
    </row>
    <row r="2310" spans="21:22">
      <c r="U2310" s="16"/>
      <c r="V2310" s="16"/>
    </row>
    <row r="2311" spans="21:22">
      <c r="U2311" s="16"/>
      <c r="V2311" s="16"/>
    </row>
    <row r="2312" spans="21:22">
      <c r="U2312" s="16"/>
      <c r="V2312" s="16"/>
    </row>
    <row r="2313" spans="21:22">
      <c r="U2313" s="16"/>
      <c r="V2313" s="16"/>
    </row>
    <row r="2314" spans="21:22">
      <c r="U2314" s="16"/>
      <c r="V2314" s="16"/>
    </row>
    <row r="2315" spans="21:22">
      <c r="U2315" s="16"/>
      <c r="V2315" s="16"/>
    </row>
    <row r="2316" spans="21:22">
      <c r="U2316" s="16"/>
      <c r="V2316" s="16"/>
    </row>
    <row r="2317" spans="21:22">
      <c r="U2317" s="16"/>
      <c r="V2317" s="16"/>
    </row>
    <row r="2318" spans="21:22">
      <c r="U2318" s="16"/>
      <c r="V2318" s="16"/>
    </row>
    <row r="2319" spans="21:22">
      <c r="U2319" s="16"/>
      <c r="V2319" s="16"/>
    </row>
    <row r="2320" spans="21:22">
      <c r="U2320" s="16"/>
      <c r="V2320" s="16"/>
    </row>
    <row r="2321" spans="21:22">
      <c r="U2321" s="16"/>
      <c r="V2321" s="16"/>
    </row>
    <row r="2322" spans="21:22">
      <c r="U2322" s="16"/>
      <c r="V2322" s="16"/>
    </row>
    <row r="2323" spans="21:22">
      <c r="U2323" s="16"/>
      <c r="V2323" s="16"/>
    </row>
    <row r="2324" spans="21:22">
      <c r="U2324" s="16"/>
      <c r="V2324" s="16"/>
    </row>
    <row r="2325" spans="21:22">
      <c r="U2325" s="16"/>
      <c r="V2325" s="16"/>
    </row>
    <row r="2326" spans="21:22">
      <c r="U2326" s="16"/>
      <c r="V2326" s="16"/>
    </row>
    <row r="2327" spans="21:22">
      <c r="U2327" s="16"/>
      <c r="V2327" s="16"/>
    </row>
    <row r="2328" spans="21:22">
      <c r="U2328" s="16"/>
      <c r="V2328" s="16"/>
    </row>
    <row r="2329" spans="21:22">
      <c r="U2329" s="16"/>
      <c r="V2329" s="16"/>
    </row>
    <row r="2330" spans="21:22">
      <c r="U2330" s="16"/>
      <c r="V2330" s="16"/>
    </row>
    <row r="2331" spans="21:22">
      <c r="U2331" s="16"/>
      <c r="V2331" s="16"/>
    </row>
    <row r="2332" spans="21:22">
      <c r="U2332" s="16"/>
      <c r="V2332" s="16"/>
    </row>
    <row r="2333" spans="21:22">
      <c r="U2333" s="16"/>
      <c r="V2333" s="16"/>
    </row>
    <row r="2334" spans="21:22">
      <c r="U2334" s="16"/>
      <c r="V2334" s="16"/>
    </row>
    <row r="2335" spans="21:22">
      <c r="U2335" s="16"/>
      <c r="V2335" s="16"/>
    </row>
    <row r="2336" spans="21:22">
      <c r="U2336" s="16"/>
      <c r="V2336" s="16"/>
    </row>
    <row r="2337" spans="21:22">
      <c r="U2337" s="16"/>
      <c r="V2337" s="16"/>
    </row>
    <row r="2338" spans="21:22">
      <c r="U2338" s="16"/>
      <c r="V2338" s="16"/>
    </row>
    <row r="2339" spans="21:22">
      <c r="U2339" s="16"/>
      <c r="V2339" s="16"/>
    </row>
    <row r="2340" spans="21:22">
      <c r="U2340" s="16"/>
      <c r="V2340" s="16"/>
    </row>
    <row r="2341" spans="21:22">
      <c r="U2341" s="16"/>
      <c r="V2341" s="16"/>
    </row>
    <row r="2342" spans="21:22">
      <c r="U2342" s="16"/>
      <c r="V2342" s="16"/>
    </row>
    <row r="2343" spans="21:22">
      <c r="U2343" s="16"/>
      <c r="V2343" s="16"/>
    </row>
    <row r="2344" spans="21:22">
      <c r="U2344" s="16"/>
      <c r="V2344" s="16"/>
    </row>
    <row r="2345" spans="21:22">
      <c r="U2345" s="16"/>
      <c r="V2345" s="16"/>
    </row>
    <row r="2346" spans="21:22">
      <c r="U2346" s="16"/>
      <c r="V2346" s="16"/>
    </row>
    <row r="2347" spans="21:22">
      <c r="U2347" s="16"/>
      <c r="V2347" s="16"/>
    </row>
    <row r="2348" spans="21:22">
      <c r="U2348" s="16"/>
      <c r="V2348" s="16"/>
    </row>
    <row r="2349" spans="21:22">
      <c r="U2349" s="16"/>
      <c r="V2349" s="16"/>
    </row>
    <row r="2350" spans="21:22">
      <c r="U2350" s="16"/>
      <c r="V2350" s="16"/>
    </row>
    <row r="2351" spans="21:22">
      <c r="U2351" s="16"/>
      <c r="V2351" s="16"/>
    </row>
    <row r="2352" spans="21:22">
      <c r="U2352" s="16"/>
      <c r="V2352" s="16"/>
    </row>
    <row r="2353" spans="21:22">
      <c r="U2353" s="16"/>
      <c r="V2353" s="16"/>
    </row>
    <row r="2354" spans="21:22">
      <c r="U2354" s="16"/>
      <c r="V2354" s="16"/>
    </row>
    <row r="2355" spans="21:22">
      <c r="U2355" s="16"/>
      <c r="V2355" s="16"/>
    </row>
    <row r="2356" spans="21:22">
      <c r="U2356" s="16"/>
      <c r="V2356" s="16"/>
    </row>
    <row r="2357" spans="21:22">
      <c r="U2357" s="16"/>
      <c r="V2357" s="16"/>
    </row>
    <row r="2358" spans="21:22">
      <c r="U2358" s="16"/>
      <c r="V2358" s="16"/>
    </row>
    <row r="2359" spans="21:22">
      <c r="U2359" s="16"/>
      <c r="V2359" s="16"/>
    </row>
    <row r="2360" spans="21:22">
      <c r="U2360" s="16"/>
      <c r="V2360" s="16"/>
    </row>
    <row r="2361" spans="21:22">
      <c r="U2361" s="16"/>
      <c r="V2361" s="16"/>
    </row>
    <row r="2362" spans="21:22">
      <c r="U2362" s="16"/>
      <c r="V2362" s="16"/>
    </row>
    <row r="2363" spans="21:22">
      <c r="U2363" s="16"/>
      <c r="V2363" s="16"/>
    </row>
    <row r="2364" spans="21:22">
      <c r="U2364" s="16"/>
      <c r="V2364" s="16"/>
    </row>
    <row r="2365" spans="21:22">
      <c r="U2365" s="16"/>
      <c r="V2365" s="16"/>
    </row>
    <row r="2366" spans="21:22">
      <c r="U2366" s="16"/>
      <c r="V2366" s="16"/>
    </row>
    <row r="2367" spans="21:22">
      <c r="U2367" s="16"/>
      <c r="V2367" s="16"/>
    </row>
    <row r="2368" spans="21:22">
      <c r="U2368" s="16"/>
      <c r="V2368" s="16"/>
    </row>
    <row r="2369" spans="21:22">
      <c r="U2369" s="16"/>
      <c r="V2369" s="16"/>
    </row>
    <row r="2370" spans="21:22">
      <c r="U2370" s="16"/>
      <c r="V2370" s="16"/>
    </row>
    <row r="2371" spans="21:22">
      <c r="U2371" s="16"/>
      <c r="V2371" s="16"/>
    </row>
    <row r="2372" spans="21:22">
      <c r="U2372" s="16"/>
      <c r="V2372" s="16"/>
    </row>
    <row r="2373" spans="21:22">
      <c r="U2373" s="16"/>
      <c r="V2373" s="16"/>
    </row>
    <row r="2374" spans="21:22">
      <c r="U2374" s="16"/>
      <c r="V2374" s="16"/>
    </row>
    <row r="2375" spans="21:22">
      <c r="U2375" s="16"/>
      <c r="V2375" s="16"/>
    </row>
    <row r="2376" spans="21:22">
      <c r="U2376" s="16"/>
      <c r="V2376" s="16"/>
    </row>
    <row r="2377" spans="21:22">
      <c r="U2377" s="16"/>
      <c r="V2377" s="16"/>
    </row>
    <row r="2378" spans="21:22">
      <c r="U2378" s="16"/>
      <c r="V2378" s="16"/>
    </row>
    <row r="2379" spans="21:22">
      <c r="U2379" s="16"/>
      <c r="V2379" s="16"/>
    </row>
    <row r="2380" spans="21:22">
      <c r="U2380" s="16"/>
      <c r="V2380" s="16"/>
    </row>
    <row r="2381" spans="21:22">
      <c r="U2381" s="16"/>
      <c r="V2381" s="16"/>
    </row>
    <row r="2382" spans="21:22">
      <c r="U2382" s="16"/>
      <c r="V2382" s="16"/>
    </row>
    <row r="2383" spans="21:22">
      <c r="U2383" s="16"/>
      <c r="V2383" s="16"/>
    </row>
    <row r="2384" spans="21:22">
      <c r="U2384" s="16"/>
      <c r="V2384" s="16"/>
    </row>
    <row r="2385" spans="21:22">
      <c r="U2385" s="16"/>
      <c r="V2385" s="16"/>
    </row>
    <row r="2386" spans="21:22">
      <c r="U2386" s="16"/>
      <c r="V2386" s="16"/>
    </row>
    <row r="2387" spans="21:22">
      <c r="U2387" s="16"/>
      <c r="V2387" s="16"/>
    </row>
    <row r="2388" spans="21:22">
      <c r="U2388" s="16"/>
      <c r="V2388" s="16"/>
    </row>
    <row r="2389" spans="21:22">
      <c r="U2389" s="16"/>
      <c r="V2389" s="16"/>
    </row>
    <row r="2390" spans="21:22">
      <c r="U2390" s="16"/>
      <c r="V2390" s="16"/>
    </row>
    <row r="2391" spans="21:22">
      <c r="U2391" s="16"/>
      <c r="V2391" s="16"/>
    </row>
    <row r="2392" spans="21:22">
      <c r="U2392" s="16"/>
      <c r="V2392" s="16"/>
    </row>
    <row r="2393" spans="21:22">
      <c r="U2393" s="16"/>
      <c r="V2393" s="16"/>
    </row>
    <row r="2394" spans="21:22">
      <c r="U2394" s="16"/>
      <c r="V2394" s="16"/>
    </row>
    <row r="2395" spans="21:22">
      <c r="U2395" s="16"/>
      <c r="V2395" s="16"/>
    </row>
    <row r="2396" spans="21:22">
      <c r="U2396" s="16"/>
      <c r="V2396" s="16"/>
    </row>
    <row r="2397" spans="21:22">
      <c r="U2397" s="16"/>
      <c r="V2397" s="16"/>
    </row>
    <row r="2398" spans="21:22">
      <c r="U2398" s="16"/>
      <c r="V2398" s="16"/>
    </row>
    <row r="2399" spans="21:22">
      <c r="U2399" s="16"/>
      <c r="V2399" s="16"/>
    </row>
    <row r="2400" spans="21:22">
      <c r="U2400" s="16"/>
      <c r="V2400" s="16"/>
    </row>
    <row r="2401" spans="21:22">
      <c r="U2401" s="16"/>
      <c r="V2401" s="16"/>
    </row>
    <row r="2402" spans="21:22">
      <c r="U2402" s="16"/>
      <c r="V2402" s="16"/>
    </row>
    <row r="2403" spans="21:22">
      <c r="U2403" s="16"/>
      <c r="V2403" s="16"/>
    </row>
    <row r="2404" spans="21:22">
      <c r="U2404" s="16"/>
      <c r="V2404" s="16"/>
    </row>
    <row r="2405" spans="21:22">
      <c r="U2405" s="16"/>
      <c r="V2405" s="16"/>
    </row>
    <row r="2406" spans="21:22">
      <c r="U2406" s="16"/>
      <c r="V2406" s="16"/>
    </row>
    <row r="2407" spans="21:22">
      <c r="U2407" s="16"/>
      <c r="V2407" s="16"/>
    </row>
    <row r="2408" spans="21:22">
      <c r="U2408" s="16"/>
      <c r="V2408" s="16"/>
    </row>
    <row r="2409" spans="21:22">
      <c r="U2409" s="16"/>
      <c r="V2409" s="16"/>
    </row>
    <row r="2410" spans="21:22">
      <c r="U2410" s="16"/>
      <c r="V2410" s="16"/>
    </row>
    <row r="2411" spans="21:22">
      <c r="U2411" s="16"/>
      <c r="V2411" s="16"/>
    </row>
    <row r="2412" spans="21:22">
      <c r="U2412" s="16"/>
      <c r="V2412" s="16"/>
    </row>
    <row r="2413" spans="21:22">
      <c r="U2413" s="16"/>
      <c r="V2413" s="16"/>
    </row>
    <row r="2414" spans="21:22">
      <c r="U2414" s="16"/>
      <c r="V2414" s="16"/>
    </row>
    <row r="2415" spans="21:22">
      <c r="U2415" s="16"/>
      <c r="V2415" s="16"/>
    </row>
    <row r="2416" spans="21:22">
      <c r="U2416" s="16"/>
      <c r="V2416" s="16"/>
    </row>
    <row r="2417" spans="21:22">
      <c r="U2417" s="16"/>
      <c r="V2417" s="16"/>
    </row>
    <row r="2418" spans="21:22">
      <c r="U2418" s="16"/>
      <c r="V2418" s="16"/>
    </row>
    <row r="2419" spans="21:22">
      <c r="U2419" s="16"/>
      <c r="V2419" s="16"/>
    </row>
    <row r="2420" spans="21:22">
      <c r="U2420" s="16"/>
      <c r="V2420" s="16"/>
    </row>
    <row r="2421" spans="21:22">
      <c r="U2421" s="16"/>
      <c r="V2421" s="16"/>
    </row>
    <row r="2422" spans="21:22">
      <c r="U2422" s="16"/>
      <c r="V2422" s="16"/>
    </row>
    <row r="2423" spans="21:22">
      <c r="U2423" s="16"/>
      <c r="V2423" s="16"/>
    </row>
    <row r="2424" spans="21:22">
      <c r="U2424" s="16"/>
      <c r="V2424" s="16"/>
    </row>
    <row r="2425" spans="21:22">
      <c r="U2425" s="16"/>
      <c r="V2425" s="16"/>
    </row>
    <row r="2426" spans="21:22">
      <c r="U2426" s="16"/>
      <c r="V2426" s="16"/>
    </row>
    <row r="2427" spans="21:22">
      <c r="U2427" s="16"/>
      <c r="V2427" s="16"/>
    </row>
    <row r="2428" spans="21:22">
      <c r="U2428" s="16"/>
      <c r="V2428" s="16"/>
    </row>
    <row r="2429" spans="21:22">
      <c r="U2429" s="16"/>
      <c r="V2429" s="16"/>
    </row>
    <row r="2430" spans="21:22">
      <c r="U2430" s="16"/>
      <c r="V2430" s="16"/>
    </row>
    <row r="2431" spans="21:22">
      <c r="U2431" s="16"/>
      <c r="V2431" s="16"/>
    </row>
    <row r="2432" spans="21:22">
      <c r="U2432" s="16"/>
      <c r="V2432" s="16"/>
    </row>
    <row r="2433" spans="21:22">
      <c r="U2433" s="16"/>
      <c r="V2433" s="16"/>
    </row>
    <row r="2434" spans="21:22">
      <c r="U2434" s="16"/>
      <c r="V2434" s="16"/>
    </row>
    <row r="2435" spans="21:22">
      <c r="U2435" s="16"/>
      <c r="V2435" s="16"/>
    </row>
    <row r="2436" spans="21:22">
      <c r="U2436" s="16"/>
      <c r="V2436" s="16"/>
    </row>
    <row r="2437" spans="21:22">
      <c r="U2437" s="16"/>
      <c r="V2437" s="16"/>
    </row>
    <row r="2438" spans="21:22">
      <c r="U2438" s="16"/>
      <c r="V2438" s="16"/>
    </row>
    <row r="2439" spans="21:22">
      <c r="U2439" s="16"/>
      <c r="V2439" s="16"/>
    </row>
    <row r="2440" spans="21:22">
      <c r="U2440" s="16"/>
      <c r="V2440" s="16"/>
    </row>
    <row r="2441" spans="21:22">
      <c r="U2441" s="16"/>
      <c r="V2441" s="16"/>
    </row>
    <row r="2442" spans="21:22">
      <c r="U2442" s="16"/>
      <c r="V2442" s="16"/>
    </row>
    <row r="2443" spans="21:22">
      <c r="U2443" s="16"/>
      <c r="V2443" s="16"/>
    </row>
    <row r="2444" spans="21:22">
      <c r="U2444" s="16"/>
      <c r="V2444" s="16"/>
    </row>
    <row r="2445" spans="21:22">
      <c r="U2445" s="16"/>
      <c r="V2445" s="16"/>
    </row>
    <row r="2446" spans="21:22">
      <c r="U2446" s="16"/>
      <c r="V2446" s="16"/>
    </row>
    <row r="2447" spans="21:22">
      <c r="U2447" s="16"/>
      <c r="V2447" s="16"/>
    </row>
    <row r="2448" spans="21:22">
      <c r="U2448" s="16"/>
      <c r="V2448" s="16"/>
    </row>
    <row r="2449" spans="21:22">
      <c r="U2449" s="16"/>
      <c r="V2449" s="16"/>
    </row>
    <row r="2450" spans="21:22">
      <c r="U2450" s="16"/>
      <c r="V2450" s="16"/>
    </row>
    <row r="2451" spans="21:22">
      <c r="U2451" s="16"/>
      <c r="V2451" s="16"/>
    </row>
    <row r="2452" spans="21:22">
      <c r="U2452" s="16"/>
      <c r="V2452" s="16"/>
    </row>
    <row r="2453" spans="21:22">
      <c r="U2453" s="16"/>
      <c r="V2453" s="16"/>
    </row>
    <row r="2454" spans="21:22">
      <c r="U2454" s="16"/>
      <c r="V2454" s="16"/>
    </row>
    <row r="2455" spans="21:22">
      <c r="U2455" s="16"/>
      <c r="V2455" s="16"/>
    </row>
    <row r="2456" spans="21:22">
      <c r="U2456" s="16"/>
      <c r="V2456" s="16"/>
    </row>
    <row r="2457" spans="21:22">
      <c r="U2457" s="16"/>
      <c r="V2457" s="16"/>
    </row>
    <row r="2458" spans="21:22">
      <c r="U2458" s="16"/>
      <c r="V2458" s="16"/>
    </row>
    <row r="2459" spans="21:22">
      <c r="U2459" s="16"/>
      <c r="V2459" s="16"/>
    </row>
    <row r="2460" spans="21:22">
      <c r="U2460" s="16"/>
      <c r="V2460" s="16"/>
    </row>
    <row r="2461" spans="21:22">
      <c r="U2461" s="16"/>
      <c r="V2461" s="16"/>
    </row>
    <row r="2462" spans="21:22">
      <c r="U2462" s="16"/>
      <c r="V2462" s="16"/>
    </row>
    <row r="2463" spans="21:22">
      <c r="U2463" s="16"/>
      <c r="V2463" s="16"/>
    </row>
    <row r="2464" spans="21:22">
      <c r="U2464" s="16"/>
      <c r="V2464" s="16"/>
    </row>
    <row r="2465" spans="21:22">
      <c r="U2465" s="16"/>
      <c r="V2465" s="16"/>
    </row>
    <row r="2466" spans="21:22">
      <c r="U2466" s="16"/>
      <c r="V2466" s="16"/>
    </row>
    <row r="2467" spans="21:22">
      <c r="U2467" s="16"/>
      <c r="V2467" s="16"/>
    </row>
    <row r="2468" spans="21:22">
      <c r="U2468" s="16"/>
      <c r="V2468" s="16"/>
    </row>
    <row r="2469" spans="21:22">
      <c r="U2469" s="16"/>
      <c r="V2469" s="16"/>
    </row>
    <row r="2470" spans="21:22">
      <c r="U2470" s="16"/>
      <c r="V2470" s="16"/>
    </row>
    <row r="2471" spans="21:22">
      <c r="U2471" s="16"/>
      <c r="V2471" s="16"/>
    </row>
    <row r="2472" spans="21:22">
      <c r="U2472" s="16"/>
      <c r="V2472" s="16"/>
    </row>
    <row r="2473" spans="21:22">
      <c r="U2473" s="16"/>
      <c r="V2473" s="16"/>
    </row>
    <row r="2474" spans="21:22">
      <c r="U2474" s="16"/>
      <c r="V2474" s="16"/>
    </row>
    <row r="2475" spans="21:22">
      <c r="U2475" s="16"/>
      <c r="V2475" s="16"/>
    </row>
    <row r="2476" spans="21:22">
      <c r="U2476" s="16"/>
      <c r="V2476" s="16"/>
    </row>
    <row r="2477" spans="21:22">
      <c r="U2477" s="16"/>
      <c r="V2477" s="16"/>
    </row>
    <row r="2478" spans="21:22">
      <c r="U2478" s="16"/>
      <c r="V2478" s="16"/>
    </row>
    <row r="2479" spans="21:22">
      <c r="U2479" s="16"/>
      <c r="V2479" s="16"/>
    </row>
    <row r="2480" spans="21:22">
      <c r="U2480" s="16"/>
      <c r="V2480" s="16"/>
    </row>
    <row r="2481" spans="21:22">
      <c r="U2481" s="16"/>
      <c r="V2481" s="16"/>
    </row>
    <row r="2482" spans="21:22">
      <c r="U2482" s="16"/>
      <c r="V2482" s="16"/>
    </row>
    <row r="2483" spans="21:22">
      <c r="U2483" s="16"/>
      <c r="V2483" s="16"/>
    </row>
    <row r="2484" spans="21:22">
      <c r="U2484" s="16"/>
      <c r="V2484" s="16"/>
    </row>
    <row r="2485" spans="21:22">
      <c r="U2485" s="16"/>
      <c r="V2485" s="16"/>
    </row>
    <row r="2486" spans="21:22">
      <c r="U2486" s="16"/>
      <c r="V2486" s="16"/>
    </row>
    <row r="2487" spans="21:22">
      <c r="U2487" s="16"/>
      <c r="V2487" s="16"/>
    </row>
    <row r="2488" spans="21:22">
      <c r="U2488" s="16"/>
      <c r="V2488" s="16"/>
    </row>
    <row r="2489" spans="21:22">
      <c r="U2489" s="16"/>
      <c r="V2489" s="16"/>
    </row>
    <row r="2490" spans="21:22">
      <c r="U2490" s="16"/>
      <c r="V2490" s="16"/>
    </row>
    <row r="2491" spans="21:22">
      <c r="U2491" s="16"/>
      <c r="V2491" s="16"/>
    </row>
    <row r="2492" spans="21:22">
      <c r="U2492" s="16"/>
      <c r="V2492" s="16"/>
    </row>
    <row r="2493" spans="21:22">
      <c r="U2493" s="16"/>
      <c r="V2493" s="16"/>
    </row>
    <row r="2494" spans="21:22">
      <c r="U2494" s="16"/>
      <c r="V2494" s="16"/>
    </row>
    <row r="2495" spans="21:22">
      <c r="U2495" s="16"/>
      <c r="V2495" s="16"/>
    </row>
    <row r="2496" spans="21:22">
      <c r="U2496" s="16"/>
      <c r="V2496" s="16"/>
    </row>
    <row r="2497" spans="21:22">
      <c r="U2497" s="16"/>
      <c r="V2497" s="16"/>
    </row>
    <row r="2498" spans="21:22">
      <c r="U2498" s="16"/>
      <c r="V2498" s="16"/>
    </row>
    <row r="2499" spans="21:22">
      <c r="U2499" s="16"/>
      <c r="V2499" s="16"/>
    </row>
    <row r="2500" spans="21:22">
      <c r="U2500" s="16"/>
      <c r="V2500" s="16"/>
    </row>
    <row r="2501" spans="21:22">
      <c r="U2501" s="16"/>
      <c r="V2501" s="16"/>
    </row>
    <row r="2502" spans="21:22">
      <c r="U2502" s="16"/>
      <c r="V2502" s="16"/>
    </row>
    <row r="2503" spans="21:22">
      <c r="U2503" s="16"/>
      <c r="V2503" s="16"/>
    </row>
    <row r="2504" spans="21:22">
      <c r="U2504" s="16"/>
      <c r="V2504" s="16"/>
    </row>
    <row r="2505" spans="21:22">
      <c r="U2505" s="16"/>
      <c r="V2505" s="16"/>
    </row>
    <row r="2506" spans="21:22">
      <c r="U2506" s="16"/>
      <c r="V2506" s="16"/>
    </row>
    <row r="2507" spans="21:22">
      <c r="U2507" s="16"/>
      <c r="V2507" s="16"/>
    </row>
    <row r="2508" spans="21:22">
      <c r="U2508" s="16"/>
      <c r="V2508" s="16"/>
    </row>
    <row r="2509" spans="21:22">
      <c r="U2509" s="16"/>
      <c r="V2509" s="16"/>
    </row>
    <row r="2510" spans="21:22">
      <c r="U2510" s="16"/>
      <c r="V2510" s="16"/>
    </row>
    <row r="2511" spans="21:22">
      <c r="U2511" s="16"/>
      <c r="V2511" s="16"/>
    </row>
    <row r="2512" spans="21:22">
      <c r="U2512" s="16"/>
      <c r="V2512" s="16"/>
    </row>
    <row r="2513" spans="21:22">
      <c r="U2513" s="16"/>
      <c r="V2513" s="16"/>
    </row>
    <row r="2514" spans="21:22">
      <c r="U2514" s="16"/>
      <c r="V2514" s="16"/>
    </row>
    <row r="2515" spans="21:22">
      <c r="U2515" s="16"/>
      <c r="V2515" s="16"/>
    </row>
    <row r="2516" spans="21:22">
      <c r="U2516" s="16"/>
      <c r="V2516" s="16"/>
    </row>
    <row r="2517" spans="21:22">
      <c r="U2517" s="16"/>
      <c r="V2517" s="16"/>
    </row>
    <row r="2518" spans="21:22">
      <c r="U2518" s="16"/>
      <c r="V2518" s="16"/>
    </row>
    <row r="2519" spans="21:22">
      <c r="U2519" s="16"/>
      <c r="V2519" s="16"/>
    </row>
    <row r="2520" spans="21:22">
      <c r="U2520" s="16"/>
      <c r="V2520" s="16"/>
    </row>
    <row r="2521" spans="21:22">
      <c r="U2521" s="16"/>
      <c r="V2521" s="16"/>
    </row>
    <row r="2522" spans="21:22">
      <c r="U2522" s="16"/>
      <c r="V2522" s="16"/>
    </row>
    <row r="2523" spans="21:22">
      <c r="U2523" s="16"/>
      <c r="V2523" s="16"/>
    </row>
    <row r="2524" spans="21:22">
      <c r="U2524" s="16"/>
      <c r="V2524" s="16"/>
    </row>
    <row r="2525" spans="21:22">
      <c r="U2525" s="16"/>
      <c r="V2525" s="16"/>
    </row>
    <row r="2526" spans="21:22">
      <c r="U2526" s="16"/>
      <c r="V2526" s="16"/>
    </row>
    <row r="2527" spans="21:22">
      <c r="U2527" s="16"/>
      <c r="V2527" s="16"/>
    </row>
    <row r="2528" spans="21:22">
      <c r="U2528" s="16"/>
      <c r="V2528" s="16"/>
    </row>
    <row r="2529" spans="21:22">
      <c r="U2529" s="16"/>
      <c r="V2529" s="16"/>
    </row>
    <row r="2530" spans="21:22">
      <c r="U2530" s="16"/>
      <c r="V2530" s="16"/>
    </row>
    <row r="2531" spans="21:22">
      <c r="U2531" s="16"/>
      <c r="V2531" s="16"/>
    </row>
    <row r="2532" spans="21:22">
      <c r="U2532" s="16"/>
      <c r="V2532" s="16"/>
    </row>
    <row r="2533" spans="21:22">
      <c r="U2533" s="16"/>
      <c r="V2533" s="16"/>
    </row>
    <row r="2534" spans="21:22">
      <c r="U2534" s="16"/>
      <c r="V2534" s="16"/>
    </row>
    <row r="2535" spans="21:22">
      <c r="U2535" s="16"/>
      <c r="V2535" s="16"/>
    </row>
    <row r="2536" spans="21:22">
      <c r="U2536" s="16"/>
      <c r="V2536" s="16"/>
    </row>
    <row r="2537" spans="21:22">
      <c r="U2537" s="16"/>
      <c r="V2537" s="16"/>
    </row>
    <row r="2538" spans="21:22">
      <c r="U2538" s="16"/>
      <c r="V2538" s="16"/>
    </row>
    <row r="2539" spans="21:22">
      <c r="U2539" s="16"/>
      <c r="V2539" s="16"/>
    </row>
    <row r="2540" spans="21:22">
      <c r="U2540" s="16"/>
      <c r="V2540" s="16"/>
    </row>
    <row r="2541" spans="21:22">
      <c r="U2541" s="16"/>
      <c r="V2541" s="16"/>
    </row>
    <row r="2542" spans="21:22">
      <c r="U2542" s="16"/>
      <c r="V2542" s="16"/>
    </row>
    <row r="2543" spans="21:22">
      <c r="U2543" s="16"/>
      <c r="V2543" s="16"/>
    </row>
    <row r="2544" spans="21:22">
      <c r="U2544" s="16"/>
      <c r="V2544" s="16"/>
    </row>
    <row r="2545" spans="21:22">
      <c r="U2545" s="16"/>
      <c r="V2545" s="16"/>
    </row>
    <row r="2546" spans="21:22">
      <c r="U2546" s="16"/>
      <c r="V2546" s="16"/>
    </row>
    <row r="2547" spans="21:22">
      <c r="U2547" s="16"/>
      <c r="V2547" s="16"/>
    </row>
    <row r="2548" spans="21:22">
      <c r="U2548" s="16"/>
      <c r="V2548" s="16"/>
    </row>
    <row r="2549" spans="21:22">
      <c r="U2549" s="16"/>
      <c r="V2549" s="16"/>
    </row>
    <row r="2550" spans="21:22">
      <c r="U2550" s="16"/>
      <c r="V2550" s="16"/>
    </row>
    <row r="2551" spans="21:22">
      <c r="U2551" s="16"/>
      <c r="V2551" s="16"/>
    </row>
    <row r="2552" spans="21:22">
      <c r="U2552" s="16"/>
      <c r="V2552" s="16"/>
    </row>
    <row r="2553" spans="21:22">
      <c r="U2553" s="16"/>
      <c r="V2553" s="16"/>
    </row>
    <row r="2554" spans="21:22">
      <c r="U2554" s="16"/>
      <c r="V2554" s="16"/>
    </row>
    <row r="2555" spans="21:22">
      <c r="U2555" s="16"/>
      <c r="V2555" s="16"/>
    </row>
    <row r="2556" spans="21:22">
      <c r="U2556" s="16"/>
      <c r="V2556" s="16"/>
    </row>
    <row r="2557" spans="21:22">
      <c r="U2557" s="16"/>
      <c r="V2557" s="16"/>
    </row>
    <row r="2558" spans="21:22">
      <c r="U2558" s="16"/>
      <c r="V2558" s="16"/>
    </row>
    <row r="2559" spans="21:22">
      <c r="U2559" s="16"/>
      <c r="V2559" s="16"/>
    </row>
    <row r="2560" spans="21:22">
      <c r="U2560" s="16"/>
      <c r="V2560" s="16"/>
    </row>
    <row r="2561" spans="21:22">
      <c r="U2561" s="16"/>
      <c r="V2561" s="16"/>
    </row>
    <row r="2562" spans="21:22">
      <c r="U2562" s="16"/>
      <c r="V2562" s="16"/>
    </row>
    <row r="2563" spans="21:22">
      <c r="U2563" s="16"/>
      <c r="V2563" s="16"/>
    </row>
    <row r="2564" spans="21:22">
      <c r="U2564" s="16"/>
      <c r="V2564" s="16"/>
    </row>
    <row r="2565" spans="21:22">
      <c r="U2565" s="16"/>
      <c r="V2565" s="16"/>
    </row>
    <row r="2566" spans="21:22">
      <c r="U2566" s="16"/>
      <c r="V2566" s="16"/>
    </row>
    <row r="2567" spans="21:22">
      <c r="U2567" s="16"/>
      <c r="V2567" s="16"/>
    </row>
    <row r="2568" spans="21:22">
      <c r="U2568" s="16"/>
      <c r="V2568" s="16"/>
    </row>
    <row r="2569" spans="21:22">
      <c r="U2569" s="16"/>
      <c r="V2569" s="16"/>
    </row>
    <row r="2570" spans="21:22">
      <c r="U2570" s="16"/>
      <c r="V2570" s="16"/>
    </row>
    <row r="2571" spans="21:22">
      <c r="U2571" s="16"/>
      <c r="V2571" s="16"/>
    </row>
    <row r="2572" spans="21:22">
      <c r="U2572" s="16"/>
      <c r="V2572" s="16"/>
    </row>
    <row r="2573" spans="21:22">
      <c r="U2573" s="16"/>
      <c r="V2573" s="16"/>
    </row>
    <row r="2574" spans="21:22">
      <c r="U2574" s="16"/>
      <c r="V2574" s="16"/>
    </row>
    <row r="2575" spans="21:22">
      <c r="U2575" s="16"/>
      <c r="V2575" s="16"/>
    </row>
    <row r="2576" spans="21:22">
      <c r="U2576" s="16"/>
      <c r="V2576" s="16"/>
    </row>
    <row r="2577" spans="21:22">
      <c r="U2577" s="16"/>
      <c r="V2577" s="16"/>
    </row>
    <row r="2578" spans="21:22">
      <c r="U2578" s="16"/>
      <c r="V2578" s="16"/>
    </row>
    <row r="2579" spans="21:22">
      <c r="U2579" s="16"/>
      <c r="V2579" s="16"/>
    </row>
    <row r="2580" spans="21:22">
      <c r="U2580" s="16"/>
      <c r="V2580" s="16"/>
    </row>
    <row r="2581" spans="21:22">
      <c r="U2581" s="16"/>
      <c r="V2581" s="16"/>
    </row>
    <row r="2582" spans="21:22">
      <c r="U2582" s="16"/>
      <c r="V2582" s="16"/>
    </row>
    <row r="2583" spans="21:22">
      <c r="U2583" s="16"/>
      <c r="V2583" s="16"/>
    </row>
    <row r="2584" spans="21:22">
      <c r="U2584" s="16"/>
      <c r="V2584" s="16"/>
    </row>
    <row r="2585" spans="21:22">
      <c r="U2585" s="16"/>
      <c r="V2585" s="16"/>
    </row>
    <row r="2586" spans="21:22">
      <c r="U2586" s="16"/>
      <c r="V2586" s="16"/>
    </row>
    <row r="2587" spans="21:22">
      <c r="U2587" s="16"/>
      <c r="V2587" s="16"/>
    </row>
    <row r="2588" spans="21:22">
      <c r="U2588" s="16"/>
      <c r="V2588" s="16"/>
    </row>
    <row r="2589" spans="21:22">
      <c r="U2589" s="16"/>
      <c r="V2589" s="16"/>
    </row>
    <row r="2590" spans="21:22">
      <c r="U2590" s="16"/>
      <c r="V2590" s="16"/>
    </row>
    <row r="2591" spans="21:22">
      <c r="U2591" s="16"/>
      <c r="V2591" s="16"/>
    </row>
    <row r="2592" spans="21:22">
      <c r="U2592" s="16"/>
      <c r="V2592" s="16"/>
    </row>
    <row r="2593" spans="21:22">
      <c r="U2593" s="16"/>
      <c r="V2593" s="16"/>
    </row>
    <row r="2594" spans="21:22">
      <c r="U2594" s="16"/>
      <c r="V2594" s="16"/>
    </row>
    <row r="2595" spans="21:22">
      <c r="U2595" s="16"/>
      <c r="V2595" s="16"/>
    </row>
    <row r="2596" spans="21:22">
      <c r="U2596" s="16"/>
      <c r="V2596" s="16"/>
    </row>
    <row r="2597" spans="21:22">
      <c r="U2597" s="16"/>
      <c r="V2597" s="16"/>
    </row>
    <row r="2598" spans="21:22">
      <c r="U2598" s="16"/>
      <c r="V2598" s="16"/>
    </row>
    <row r="2599" spans="21:22">
      <c r="U2599" s="16"/>
      <c r="V2599" s="16"/>
    </row>
    <row r="2600" spans="21:22">
      <c r="U2600" s="16"/>
      <c r="V2600" s="16"/>
    </row>
    <row r="2601" spans="21:22">
      <c r="U2601" s="16"/>
      <c r="V2601" s="16"/>
    </row>
    <row r="2602" spans="21:22">
      <c r="U2602" s="16"/>
      <c r="V2602" s="16"/>
    </row>
    <row r="2603" spans="21:22">
      <c r="U2603" s="16"/>
      <c r="V2603" s="16"/>
    </row>
    <row r="2604" spans="21:22">
      <c r="U2604" s="16"/>
      <c r="V2604" s="16"/>
    </row>
    <row r="2605" spans="21:22">
      <c r="U2605" s="16"/>
      <c r="V2605" s="16"/>
    </row>
    <row r="2606" spans="21:22">
      <c r="U2606" s="16"/>
      <c r="V2606" s="16"/>
    </row>
    <row r="2607" spans="21:22">
      <c r="U2607" s="16"/>
      <c r="V2607" s="16"/>
    </row>
    <row r="2608" spans="21:22">
      <c r="U2608" s="16"/>
      <c r="V2608" s="16"/>
    </row>
    <row r="2609" spans="21:22">
      <c r="U2609" s="16"/>
      <c r="V2609" s="16"/>
    </row>
    <row r="2610" spans="21:22">
      <c r="U2610" s="16"/>
      <c r="V2610" s="16"/>
    </row>
    <row r="2611" spans="21:22">
      <c r="U2611" s="16"/>
      <c r="V2611" s="16"/>
    </row>
    <row r="2612" spans="21:22">
      <c r="U2612" s="16"/>
      <c r="V2612" s="16"/>
    </row>
    <row r="2613" spans="21:22">
      <c r="U2613" s="16"/>
      <c r="V2613" s="16"/>
    </row>
    <row r="2614" spans="21:22">
      <c r="U2614" s="16"/>
      <c r="V2614" s="16"/>
    </row>
    <row r="2615" spans="21:22">
      <c r="U2615" s="16"/>
      <c r="V2615" s="16"/>
    </row>
    <row r="2616" spans="21:22">
      <c r="U2616" s="16"/>
      <c r="V2616" s="16"/>
    </row>
    <row r="2617" spans="21:22">
      <c r="U2617" s="16"/>
      <c r="V2617" s="16"/>
    </row>
    <row r="2618" spans="21:22">
      <c r="U2618" s="16"/>
      <c r="V2618" s="16"/>
    </row>
    <row r="2619" spans="21:22">
      <c r="U2619" s="16"/>
      <c r="V2619" s="16"/>
    </row>
    <row r="2620" spans="21:22">
      <c r="U2620" s="16"/>
      <c r="V2620" s="16"/>
    </row>
    <row r="2621" spans="21:22">
      <c r="U2621" s="16"/>
      <c r="V2621" s="16"/>
    </row>
    <row r="2622" spans="21:22">
      <c r="U2622" s="16"/>
      <c r="V2622" s="16"/>
    </row>
    <row r="2623" spans="21:22">
      <c r="U2623" s="16"/>
      <c r="V2623" s="16"/>
    </row>
    <row r="2624" spans="21:22">
      <c r="U2624" s="16"/>
      <c r="V2624" s="16"/>
    </row>
    <row r="2625" spans="21:22">
      <c r="U2625" s="16"/>
      <c r="V2625" s="16"/>
    </row>
    <row r="2626" spans="21:22">
      <c r="U2626" s="16"/>
      <c r="V2626" s="16"/>
    </row>
    <row r="2627" spans="21:22">
      <c r="U2627" s="16"/>
      <c r="V2627" s="16"/>
    </row>
    <row r="2628" spans="21:22">
      <c r="U2628" s="16"/>
      <c r="V2628" s="16"/>
    </row>
    <row r="2629" spans="21:22">
      <c r="U2629" s="16"/>
      <c r="V2629" s="16"/>
    </row>
    <row r="2630" spans="21:22">
      <c r="U2630" s="16"/>
      <c r="V2630" s="16"/>
    </row>
    <row r="2631" spans="21:22">
      <c r="U2631" s="16"/>
      <c r="V2631" s="16"/>
    </row>
    <row r="2632" spans="21:22">
      <c r="U2632" s="16"/>
      <c r="V2632" s="16"/>
    </row>
    <row r="2633" spans="21:22">
      <c r="U2633" s="16"/>
      <c r="V2633" s="16"/>
    </row>
    <row r="2634" spans="21:22">
      <c r="U2634" s="16"/>
      <c r="V2634" s="16"/>
    </row>
    <row r="2635" spans="21:22">
      <c r="U2635" s="16"/>
      <c r="V2635" s="16"/>
    </row>
    <row r="2636" spans="21:22">
      <c r="U2636" s="16"/>
      <c r="V2636" s="16"/>
    </row>
    <row r="2637" spans="21:22">
      <c r="U2637" s="16"/>
      <c r="V2637" s="16"/>
    </row>
    <row r="2638" spans="21:22">
      <c r="U2638" s="16"/>
      <c r="V2638" s="16"/>
    </row>
    <row r="2639" spans="21:22">
      <c r="U2639" s="16"/>
      <c r="V2639" s="16"/>
    </row>
    <row r="2640" spans="21:22">
      <c r="U2640" s="16"/>
      <c r="V2640" s="16"/>
    </row>
    <row r="2641" spans="21:22">
      <c r="U2641" s="16"/>
      <c r="V2641" s="16"/>
    </row>
    <row r="2642" spans="21:22">
      <c r="U2642" s="16"/>
      <c r="V2642" s="16"/>
    </row>
    <row r="2643" spans="21:22">
      <c r="U2643" s="16"/>
      <c r="V2643" s="16"/>
    </row>
    <row r="2644" spans="21:22">
      <c r="U2644" s="16"/>
      <c r="V2644" s="16"/>
    </row>
    <row r="2645" spans="21:22">
      <c r="U2645" s="16"/>
      <c r="V2645" s="16"/>
    </row>
    <row r="2646" spans="21:22">
      <c r="U2646" s="16"/>
      <c r="V2646" s="16"/>
    </row>
    <row r="2647" spans="21:22">
      <c r="U2647" s="16"/>
      <c r="V2647" s="16"/>
    </row>
    <row r="2648" spans="21:22">
      <c r="U2648" s="16"/>
      <c r="V2648" s="16"/>
    </row>
    <row r="2649" spans="21:22">
      <c r="U2649" s="16"/>
      <c r="V2649" s="16"/>
    </row>
    <row r="2650" spans="21:22">
      <c r="U2650" s="16"/>
      <c r="V2650" s="16"/>
    </row>
    <row r="2651" spans="21:22">
      <c r="U2651" s="16"/>
      <c r="V2651" s="16"/>
    </row>
    <row r="2652" spans="21:22">
      <c r="U2652" s="16"/>
      <c r="V2652" s="16"/>
    </row>
    <row r="2653" spans="21:22">
      <c r="U2653" s="16"/>
      <c r="V2653" s="16"/>
    </row>
    <row r="2654" spans="21:22">
      <c r="U2654" s="16"/>
      <c r="V2654" s="16"/>
    </row>
    <row r="2655" spans="21:22">
      <c r="U2655" s="16"/>
      <c r="V2655" s="16"/>
    </row>
    <row r="2656" spans="21:22">
      <c r="U2656" s="16"/>
      <c r="V2656" s="16"/>
    </row>
    <row r="2657" spans="21:22">
      <c r="U2657" s="16"/>
      <c r="V2657" s="16"/>
    </row>
    <row r="2658" spans="21:22">
      <c r="U2658" s="16"/>
      <c r="V2658" s="16"/>
    </row>
    <row r="2659" spans="21:22">
      <c r="U2659" s="16"/>
      <c r="V2659" s="16"/>
    </row>
    <row r="2660" spans="21:22">
      <c r="U2660" s="16"/>
      <c r="V2660" s="16"/>
    </row>
    <row r="2661" spans="21:22">
      <c r="U2661" s="16"/>
      <c r="V2661" s="16"/>
    </row>
    <row r="2662" spans="21:22">
      <c r="U2662" s="16"/>
      <c r="V2662" s="16"/>
    </row>
    <row r="2663" spans="21:22">
      <c r="U2663" s="16"/>
      <c r="V2663" s="16"/>
    </row>
    <row r="2664" spans="21:22">
      <c r="U2664" s="16"/>
      <c r="V2664" s="16"/>
    </row>
    <row r="2665" spans="21:22">
      <c r="U2665" s="16"/>
      <c r="V2665" s="16"/>
    </row>
    <row r="2666" spans="21:22">
      <c r="U2666" s="16"/>
      <c r="V2666" s="16"/>
    </row>
    <row r="2667" spans="21:22">
      <c r="U2667" s="16"/>
      <c r="V2667" s="16"/>
    </row>
    <row r="2668" spans="21:22">
      <c r="U2668" s="16"/>
      <c r="V2668" s="16"/>
    </row>
    <row r="2669" spans="21:22">
      <c r="U2669" s="16"/>
      <c r="V2669" s="16"/>
    </row>
    <row r="2670" spans="21:22">
      <c r="U2670" s="16"/>
      <c r="V2670" s="16"/>
    </row>
    <row r="2671" spans="21:22">
      <c r="U2671" s="16"/>
      <c r="V2671" s="16"/>
    </row>
    <row r="2672" spans="21:22">
      <c r="U2672" s="16"/>
      <c r="V2672" s="16"/>
    </row>
    <row r="2673" spans="21:22">
      <c r="U2673" s="16"/>
      <c r="V2673" s="16"/>
    </row>
    <row r="2674" spans="21:22">
      <c r="U2674" s="16"/>
      <c r="V2674" s="16"/>
    </row>
    <row r="2675" spans="21:22">
      <c r="U2675" s="16"/>
      <c r="V2675" s="16"/>
    </row>
    <row r="2676" spans="21:22">
      <c r="U2676" s="16"/>
      <c r="V2676" s="16"/>
    </row>
    <row r="2677" spans="21:22">
      <c r="U2677" s="16"/>
      <c r="V2677" s="16"/>
    </row>
    <row r="2678" spans="21:22">
      <c r="U2678" s="16"/>
      <c r="V2678" s="16"/>
    </row>
    <row r="2679" spans="21:22">
      <c r="U2679" s="16"/>
      <c r="V2679" s="16"/>
    </row>
    <row r="2680" spans="21:22">
      <c r="U2680" s="16"/>
      <c r="V2680" s="16"/>
    </row>
    <row r="2681" spans="21:22">
      <c r="U2681" s="16"/>
      <c r="V2681" s="16"/>
    </row>
    <row r="2682" spans="21:22">
      <c r="U2682" s="16"/>
      <c r="V2682" s="16"/>
    </row>
    <row r="2683" spans="21:22">
      <c r="U2683" s="16"/>
      <c r="V2683" s="16"/>
    </row>
    <row r="2684" spans="21:22">
      <c r="U2684" s="16"/>
      <c r="V2684" s="16"/>
    </row>
    <row r="2685" spans="21:22">
      <c r="U2685" s="16"/>
      <c r="V2685" s="16"/>
    </row>
    <row r="2686" spans="21:22">
      <c r="U2686" s="16"/>
      <c r="V2686" s="16"/>
    </row>
    <row r="2687" spans="21:22">
      <c r="U2687" s="16"/>
      <c r="V2687" s="16"/>
    </row>
    <row r="2688" spans="21:22">
      <c r="U2688" s="16"/>
      <c r="V2688" s="16"/>
    </row>
    <row r="2689" spans="21:22">
      <c r="U2689" s="16"/>
      <c r="V2689" s="16"/>
    </row>
    <row r="2690" spans="21:22">
      <c r="U2690" s="16"/>
      <c r="V2690" s="16"/>
    </row>
    <row r="2691" spans="21:22">
      <c r="U2691" s="16"/>
      <c r="V2691" s="16"/>
    </row>
    <row r="2692" spans="21:22">
      <c r="U2692" s="16"/>
      <c r="V2692" s="16"/>
    </row>
    <row r="2693" spans="21:22">
      <c r="U2693" s="16"/>
      <c r="V2693" s="16"/>
    </row>
    <row r="2694" spans="21:22">
      <c r="U2694" s="16"/>
      <c r="V2694" s="16"/>
    </row>
    <row r="2695" spans="21:22">
      <c r="U2695" s="16"/>
      <c r="V2695" s="16"/>
    </row>
    <row r="2696" spans="21:22">
      <c r="U2696" s="16"/>
      <c r="V2696" s="16"/>
    </row>
    <row r="2697" spans="21:22">
      <c r="U2697" s="16"/>
      <c r="V2697" s="16"/>
    </row>
    <row r="2698" spans="21:22">
      <c r="U2698" s="16"/>
      <c r="V2698" s="16"/>
    </row>
    <row r="2699" spans="21:22">
      <c r="U2699" s="16"/>
      <c r="V2699" s="16"/>
    </row>
    <row r="2700" spans="21:22">
      <c r="U2700" s="16"/>
      <c r="V2700" s="16"/>
    </row>
    <row r="2701" spans="21:22">
      <c r="U2701" s="16"/>
      <c r="V2701" s="16"/>
    </row>
    <row r="2702" spans="21:22">
      <c r="U2702" s="16"/>
      <c r="V2702" s="16"/>
    </row>
    <row r="2703" spans="21:22">
      <c r="U2703" s="16"/>
      <c r="V2703" s="16"/>
    </row>
    <row r="2704" spans="21:22">
      <c r="U2704" s="16"/>
      <c r="V2704" s="16"/>
    </row>
    <row r="2705" spans="21:22">
      <c r="U2705" s="16"/>
      <c r="V2705" s="16"/>
    </row>
    <row r="2706" spans="21:22">
      <c r="U2706" s="16"/>
      <c r="V2706" s="16"/>
    </row>
    <row r="2707" spans="21:22">
      <c r="U2707" s="16"/>
      <c r="V2707" s="16"/>
    </row>
    <row r="2708" spans="21:22">
      <c r="U2708" s="16"/>
      <c r="V2708" s="16"/>
    </row>
    <row r="2709" spans="21:22">
      <c r="U2709" s="16"/>
      <c r="V2709" s="16"/>
    </row>
    <row r="2710" spans="21:22">
      <c r="U2710" s="16"/>
      <c r="V2710" s="16"/>
    </row>
    <row r="2711" spans="21:22">
      <c r="U2711" s="16"/>
      <c r="V2711" s="16"/>
    </row>
    <row r="2712" spans="21:22">
      <c r="U2712" s="16"/>
      <c r="V2712" s="16"/>
    </row>
    <row r="2713" spans="21:22">
      <c r="U2713" s="16"/>
      <c r="V2713" s="16"/>
    </row>
    <row r="2714" spans="21:22">
      <c r="U2714" s="16"/>
      <c r="V2714" s="16"/>
    </row>
    <row r="2715" spans="21:22">
      <c r="U2715" s="16"/>
      <c r="V2715" s="16"/>
    </row>
    <row r="2716" spans="21:22">
      <c r="U2716" s="16"/>
      <c r="V2716" s="16"/>
    </row>
    <row r="2717" spans="21:22">
      <c r="U2717" s="16"/>
      <c r="V2717" s="16"/>
    </row>
    <row r="2718" spans="21:22">
      <c r="U2718" s="16"/>
      <c r="V2718" s="16"/>
    </row>
    <row r="2719" spans="21:22">
      <c r="U2719" s="16"/>
      <c r="V2719" s="16"/>
    </row>
    <row r="2720" spans="21:22">
      <c r="U2720" s="16"/>
      <c r="V2720" s="16"/>
    </row>
    <row r="2721" spans="21:22">
      <c r="U2721" s="16"/>
      <c r="V2721" s="16"/>
    </row>
    <row r="2722" spans="21:22">
      <c r="U2722" s="16"/>
      <c r="V2722" s="16"/>
    </row>
    <row r="2723" spans="21:22">
      <c r="U2723" s="16"/>
      <c r="V2723" s="16"/>
    </row>
    <row r="2724" spans="21:22">
      <c r="U2724" s="16"/>
      <c r="V2724" s="16"/>
    </row>
    <row r="2725" spans="21:22">
      <c r="U2725" s="16"/>
      <c r="V2725" s="16"/>
    </row>
    <row r="2726" spans="21:22">
      <c r="U2726" s="16"/>
      <c r="V2726" s="16"/>
    </row>
    <row r="2727" spans="21:22">
      <c r="U2727" s="16"/>
      <c r="V2727" s="16"/>
    </row>
    <row r="2728" spans="21:22">
      <c r="U2728" s="16"/>
      <c r="V2728" s="16"/>
    </row>
    <row r="2729" spans="21:22">
      <c r="U2729" s="16"/>
      <c r="V2729" s="16"/>
    </row>
    <row r="2730" spans="21:22">
      <c r="U2730" s="16"/>
      <c r="V2730" s="16"/>
    </row>
    <row r="2731" spans="21:22">
      <c r="U2731" s="16"/>
      <c r="V2731" s="16"/>
    </row>
    <row r="2732" spans="21:22">
      <c r="U2732" s="16"/>
      <c r="V2732" s="16"/>
    </row>
    <row r="2733" spans="21:22">
      <c r="U2733" s="16"/>
      <c r="V2733" s="16"/>
    </row>
    <row r="2734" spans="21:22">
      <c r="U2734" s="16"/>
      <c r="V2734" s="16"/>
    </row>
    <row r="2735" spans="21:22">
      <c r="U2735" s="16"/>
      <c r="V2735" s="16"/>
    </row>
    <row r="2736" spans="21:22">
      <c r="U2736" s="16"/>
      <c r="V2736" s="16"/>
    </row>
    <row r="2737" spans="21:22">
      <c r="U2737" s="16"/>
      <c r="V2737" s="16"/>
    </row>
    <row r="2738" spans="21:22">
      <c r="U2738" s="16"/>
      <c r="V2738" s="16"/>
    </row>
    <row r="2739" spans="21:22">
      <c r="U2739" s="16"/>
      <c r="V2739" s="16"/>
    </row>
    <row r="2740" spans="21:22">
      <c r="U2740" s="16"/>
      <c r="V2740" s="16"/>
    </row>
    <row r="2741" spans="21:22">
      <c r="U2741" s="16"/>
      <c r="V2741" s="16"/>
    </row>
    <row r="2742" spans="21:22">
      <c r="U2742" s="16"/>
      <c r="V2742" s="16"/>
    </row>
    <row r="2743" spans="21:22">
      <c r="U2743" s="16"/>
      <c r="V2743" s="16"/>
    </row>
    <row r="2744" spans="21:22">
      <c r="U2744" s="16"/>
      <c r="V2744" s="16"/>
    </row>
    <row r="2745" spans="21:22">
      <c r="U2745" s="16"/>
      <c r="V2745" s="16"/>
    </row>
    <row r="2746" spans="21:22">
      <c r="U2746" s="16"/>
      <c r="V2746" s="16"/>
    </row>
    <row r="2747" spans="21:22">
      <c r="U2747" s="16"/>
      <c r="V2747" s="16"/>
    </row>
    <row r="2748" spans="21:22">
      <c r="U2748" s="16"/>
      <c r="V2748" s="16"/>
    </row>
    <row r="2749" spans="21:22">
      <c r="U2749" s="16"/>
      <c r="V2749" s="16"/>
    </row>
    <row r="2750" spans="21:22">
      <c r="U2750" s="16"/>
      <c r="V2750" s="16"/>
    </row>
    <row r="2751" spans="21:22">
      <c r="U2751" s="16"/>
      <c r="V2751" s="16"/>
    </row>
    <row r="2752" spans="21:22">
      <c r="U2752" s="16"/>
      <c r="V2752" s="16"/>
    </row>
    <row r="2753" spans="21:22">
      <c r="U2753" s="16"/>
      <c r="V2753" s="16"/>
    </row>
    <row r="2754" spans="21:22">
      <c r="U2754" s="16"/>
      <c r="V2754" s="16"/>
    </row>
    <row r="2755" spans="21:22">
      <c r="U2755" s="16"/>
      <c r="V2755" s="16"/>
    </row>
    <row r="2756" spans="21:22">
      <c r="U2756" s="16"/>
      <c r="V2756" s="16"/>
    </row>
    <row r="2757" spans="21:22">
      <c r="U2757" s="16"/>
      <c r="V2757" s="16"/>
    </row>
    <row r="2758" spans="21:22">
      <c r="U2758" s="16"/>
      <c r="V2758" s="16"/>
    </row>
    <row r="2759" spans="21:22">
      <c r="U2759" s="16"/>
      <c r="V2759" s="16"/>
    </row>
    <row r="2760" spans="21:22">
      <c r="U2760" s="16"/>
      <c r="V2760" s="16"/>
    </row>
    <row r="2761" spans="21:22">
      <c r="U2761" s="16"/>
      <c r="V2761" s="16"/>
    </row>
    <row r="2762" spans="21:22">
      <c r="U2762" s="16"/>
      <c r="V2762" s="16"/>
    </row>
    <row r="2763" spans="21:22">
      <c r="U2763" s="16"/>
      <c r="V2763" s="16"/>
    </row>
    <row r="2764" spans="21:22">
      <c r="U2764" s="16"/>
      <c r="V2764" s="16"/>
    </row>
    <row r="2765" spans="21:22">
      <c r="U2765" s="16"/>
      <c r="V2765" s="16"/>
    </row>
    <row r="2766" spans="21:22">
      <c r="U2766" s="16"/>
      <c r="V2766" s="16"/>
    </row>
    <row r="2767" spans="21:22">
      <c r="U2767" s="16"/>
      <c r="V2767" s="16"/>
    </row>
    <row r="2768" spans="21:22">
      <c r="U2768" s="16"/>
      <c r="V2768" s="16"/>
    </row>
    <row r="2769" spans="21:22">
      <c r="U2769" s="16"/>
      <c r="V2769" s="16"/>
    </row>
    <row r="2770" spans="21:22">
      <c r="U2770" s="16"/>
      <c r="V2770" s="16"/>
    </row>
    <row r="2771" spans="21:22">
      <c r="U2771" s="16"/>
      <c r="V2771" s="16"/>
    </row>
    <row r="2772" spans="21:22">
      <c r="U2772" s="16"/>
      <c r="V2772" s="16"/>
    </row>
    <row r="2773" spans="21:22">
      <c r="U2773" s="16"/>
      <c r="V2773" s="16"/>
    </row>
    <row r="2774" spans="21:22">
      <c r="U2774" s="16"/>
      <c r="V2774" s="16"/>
    </row>
    <row r="2775" spans="21:22">
      <c r="U2775" s="16"/>
      <c r="V2775" s="16"/>
    </row>
    <row r="2776" spans="21:22">
      <c r="U2776" s="16"/>
      <c r="V2776" s="16"/>
    </row>
    <row r="2777" spans="21:22">
      <c r="U2777" s="16"/>
      <c r="V2777" s="16"/>
    </row>
    <row r="2778" spans="21:22">
      <c r="U2778" s="16"/>
      <c r="V2778" s="16"/>
    </row>
    <row r="2779" spans="21:22">
      <c r="U2779" s="16"/>
      <c r="V2779" s="16"/>
    </row>
    <row r="2780" spans="21:22">
      <c r="U2780" s="16"/>
      <c r="V2780" s="16"/>
    </row>
    <row r="2781" spans="21:22">
      <c r="U2781" s="16"/>
      <c r="V2781" s="16"/>
    </row>
    <row r="2782" spans="21:22">
      <c r="U2782" s="16"/>
      <c r="V2782" s="16"/>
    </row>
    <row r="2783" spans="21:22">
      <c r="U2783" s="16"/>
      <c r="V2783" s="16"/>
    </row>
    <row r="2784" spans="21:22">
      <c r="U2784" s="16"/>
      <c r="V2784" s="16"/>
    </row>
    <row r="2785" spans="21:22">
      <c r="U2785" s="16"/>
      <c r="V2785" s="16"/>
    </row>
    <row r="2786" spans="21:22">
      <c r="U2786" s="16"/>
      <c r="V2786" s="16"/>
    </row>
    <row r="2787" spans="21:22">
      <c r="U2787" s="16"/>
      <c r="V2787" s="16"/>
    </row>
    <row r="2788" spans="21:22">
      <c r="U2788" s="16"/>
      <c r="V2788" s="16"/>
    </row>
    <row r="2789" spans="21:22">
      <c r="U2789" s="16"/>
      <c r="V2789" s="16"/>
    </row>
    <row r="2790" spans="21:22">
      <c r="U2790" s="16"/>
      <c r="V2790" s="16"/>
    </row>
    <row r="2791" spans="21:22">
      <c r="U2791" s="16"/>
      <c r="V2791" s="16"/>
    </row>
    <row r="2792" spans="21:22">
      <c r="U2792" s="16"/>
      <c r="V2792" s="16"/>
    </row>
    <row r="2793" spans="21:22">
      <c r="U2793" s="16"/>
      <c r="V2793" s="16"/>
    </row>
    <row r="2794" spans="21:22">
      <c r="U2794" s="16"/>
      <c r="V2794" s="16"/>
    </row>
    <row r="2795" spans="21:22">
      <c r="U2795" s="16"/>
      <c r="V2795" s="16"/>
    </row>
    <row r="2796" spans="21:22">
      <c r="U2796" s="16"/>
      <c r="V2796" s="16"/>
    </row>
    <row r="2797" spans="21:22">
      <c r="U2797" s="16"/>
      <c r="V2797" s="16"/>
    </row>
    <row r="2798" spans="21:22">
      <c r="U2798" s="16"/>
      <c r="V2798" s="16"/>
    </row>
    <row r="2799" spans="21:22">
      <c r="U2799" s="16"/>
      <c r="V2799" s="16"/>
    </row>
    <row r="2800" spans="21:22">
      <c r="U2800" s="16"/>
      <c r="V2800" s="16"/>
    </row>
    <row r="2801" spans="21:22">
      <c r="U2801" s="16"/>
      <c r="V2801" s="16"/>
    </row>
    <row r="2802" spans="21:22">
      <c r="U2802" s="16"/>
      <c r="V2802" s="16"/>
    </row>
    <row r="2803" spans="21:22">
      <c r="U2803" s="16"/>
      <c r="V2803" s="16"/>
    </row>
    <row r="2804" spans="21:22">
      <c r="U2804" s="16"/>
      <c r="V2804" s="16"/>
    </row>
    <row r="2805" spans="21:22">
      <c r="U2805" s="16"/>
      <c r="V2805" s="16"/>
    </row>
    <row r="2806" spans="21:22">
      <c r="U2806" s="16"/>
      <c r="V2806" s="16"/>
    </row>
    <row r="2807" spans="21:22">
      <c r="U2807" s="16"/>
      <c r="V2807" s="16"/>
    </row>
    <row r="2808" spans="21:22">
      <c r="U2808" s="16"/>
      <c r="V2808" s="16"/>
    </row>
    <row r="2809" spans="21:22">
      <c r="U2809" s="16"/>
      <c r="V2809" s="16"/>
    </row>
    <row r="2810" spans="21:22">
      <c r="U2810" s="16"/>
      <c r="V2810" s="16"/>
    </row>
    <row r="2811" spans="21:22">
      <c r="U2811" s="16"/>
      <c r="V2811" s="16"/>
    </row>
    <row r="2812" spans="21:22">
      <c r="U2812" s="16"/>
      <c r="V2812" s="16"/>
    </row>
    <row r="2813" spans="21:22">
      <c r="U2813" s="16"/>
      <c r="V2813" s="16"/>
    </row>
    <row r="2814" spans="21:22">
      <c r="U2814" s="16"/>
      <c r="V2814" s="16"/>
    </row>
    <row r="2815" spans="21:22">
      <c r="U2815" s="16"/>
      <c r="V2815" s="16"/>
    </row>
    <row r="2816" spans="21:22">
      <c r="U2816" s="16"/>
      <c r="V2816" s="16"/>
    </row>
    <row r="2817" spans="21:22">
      <c r="U2817" s="16"/>
      <c r="V2817" s="16"/>
    </row>
    <row r="2818" spans="21:22">
      <c r="U2818" s="16"/>
      <c r="V2818" s="16"/>
    </row>
    <row r="2819" spans="21:22">
      <c r="U2819" s="16"/>
      <c r="V2819" s="16"/>
    </row>
    <row r="2820" spans="21:22">
      <c r="U2820" s="16"/>
      <c r="V2820" s="16"/>
    </row>
    <row r="2821" spans="21:22">
      <c r="U2821" s="16"/>
      <c r="V2821" s="16"/>
    </row>
    <row r="2822" spans="21:22">
      <c r="U2822" s="16"/>
      <c r="V2822" s="16"/>
    </row>
    <row r="2823" spans="21:22">
      <c r="U2823" s="16"/>
      <c r="V2823" s="16"/>
    </row>
    <row r="2824" spans="21:22">
      <c r="U2824" s="16"/>
      <c r="V2824" s="16"/>
    </row>
    <row r="2825" spans="21:22">
      <c r="U2825" s="16"/>
      <c r="V2825" s="16"/>
    </row>
    <row r="2826" spans="21:22">
      <c r="U2826" s="16"/>
      <c r="V2826" s="16"/>
    </row>
    <row r="2827" spans="21:22">
      <c r="U2827" s="16"/>
      <c r="V2827" s="16"/>
    </row>
    <row r="2828" spans="21:22">
      <c r="U2828" s="16"/>
      <c r="V2828" s="16"/>
    </row>
    <row r="2829" spans="21:22">
      <c r="U2829" s="16"/>
      <c r="V2829" s="16"/>
    </row>
    <row r="2830" spans="21:22">
      <c r="U2830" s="16"/>
      <c r="V2830" s="16"/>
    </row>
    <row r="2831" spans="21:22">
      <c r="U2831" s="16"/>
      <c r="V2831" s="16"/>
    </row>
    <row r="2832" spans="21:22">
      <c r="U2832" s="16"/>
      <c r="V2832" s="16"/>
    </row>
    <row r="2833" spans="21:22">
      <c r="U2833" s="16"/>
      <c r="V2833" s="16"/>
    </row>
    <row r="2834" spans="21:22">
      <c r="U2834" s="16"/>
      <c r="V2834" s="16"/>
    </row>
    <row r="2835" spans="21:22">
      <c r="U2835" s="16"/>
      <c r="V2835" s="16"/>
    </row>
    <row r="2836" spans="21:22">
      <c r="U2836" s="16"/>
      <c r="V2836" s="16"/>
    </row>
    <row r="2837" spans="21:22">
      <c r="U2837" s="16"/>
      <c r="V2837" s="16"/>
    </row>
    <row r="2838" spans="21:22">
      <c r="U2838" s="16"/>
      <c r="V2838" s="16"/>
    </row>
    <row r="2839" spans="21:22">
      <c r="U2839" s="16"/>
      <c r="V2839" s="16"/>
    </row>
    <row r="2840" spans="21:22">
      <c r="U2840" s="16"/>
      <c r="V2840" s="16"/>
    </row>
    <row r="2841" spans="21:22">
      <c r="U2841" s="16"/>
      <c r="V2841" s="16"/>
    </row>
    <row r="2842" spans="21:22">
      <c r="U2842" s="16"/>
      <c r="V2842" s="16"/>
    </row>
    <row r="2843" spans="21:22">
      <c r="U2843" s="16"/>
      <c r="V2843" s="16"/>
    </row>
    <row r="2844" spans="21:22">
      <c r="U2844" s="16"/>
      <c r="V2844" s="16"/>
    </row>
    <row r="2845" spans="21:22">
      <c r="U2845" s="16"/>
      <c r="V2845" s="16"/>
    </row>
    <row r="2846" spans="21:22">
      <c r="U2846" s="16"/>
      <c r="V2846" s="16"/>
    </row>
    <row r="2847" spans="21:22">
      <c r="U2847" s="16"/>
      <c r="V2847" s="16"/>
    </row>
    <row r="2848" spans="21:22">
      <c r="U2848" s="16"/>
      <c r="V2848" s="16"/>
    </row>
    <row r="2849" spans="21:22">
      <c r="U2849" s="16"/>
      <c r="V2849" s="16"/>
    </row>
    <row r="2850" spans="21:22">
      <c r="U2850" s="16"/>
      <c r="V2850" s="16"/>
    </row>
    <row r="2851" spans="21:22">
      <c r="U2851" s="16"/>
      <c r="V2851" s="16"/>
    </row>
    <row r="2852" spans="21:22">
      <c r="U2852" s="16"/>
      <c r="V2852" s="16"/>
    </row>
    <row r="2853" spans="21:22">
      <c r="U2853" s="16"/>
      <c r="V2853" s="16"/>
    </row>
    <row r="2854" spans="21:22">
      <c r="U2854" s="16"/>
      <c r="V2854" s="16"/>
    </row>
    <row r="2855" spans="21:22">
      <c r="U2855" s="16"/>
      <c r="V2855" s="16"/>
    </row>
    <row r="2856" spans="21:22">
      <c r="U2856" s="16"/>
      <c r="V2856" s="16"/>
    </row>
    <row r="2857" spans="21:22">
      <c r="U2857" s="16"/>
      <c r="V2857" s="16"/>
    </row>
    <row r="2858" spans="21:22">
      <c r="U2858" s="16"/>
      <c r="V2858" s="16"/>
    </row>
    <row r="2859" spans="21:22">
      <c r="U2859" s="16"/>
      <c r="V2859" s="16"/>
    </row>
    <row r="2860" spans="21:22">
      <c r="U2860" s="16"/>
      <c r="V2860" s="16"/>
    </row>
    <row r="2861" spans="21:22">
      <c r="U2861" s="16"/>
      <c r="V2861" s="16"/>
    </row>
    <row r="2862" spans="21:22">
      <c r="U2862" s="16"/>
      <c r="V2862" s="16"/>
    </row>
    <row r="2863" spans="21:22">
      <c r="U2863" s="16"/>
      <c r="V2863" s="16"/>
    </row>
    <row r="2864" spans="21:22">
      <c r="U2864" s="16"/>
      <c r="V2864" s="16"/>
    </row>
    <row r="2865" spans="21:22">
      <c r="U2865" s="16"/>
      <c r="V2865" s="16"/>
    </row>
    <row r="2866" spans="21:22">
      <c r="U2866" s="16"/>
      <c r="V2866" s="16"/>
    </row>
    <row r="2867" spans="21:22">
      <c r="U2867" s="16"/>
      <c r="V2867" s="16"/>
    </row>
    <row r="2868" spans="21:22">
      <c r="U2868" s="16"/>
      <c r="V2868" s="16"/>
    </row>
    <row r="2869" spans="21:22">
      <c r="U2869" s="16"/>
      <c r="V2869" s="16"/>
    </row>
    <row r="2870" spans="21:22">
      <c r="U2870" s="16"/>
      <c r="V2870" s="16"/>
    </row>
    <row r="2871" spans="21:22">
      <c r="U2871" s="16"/>
      <c r="V2871" s="16"/>
    </row>
    <row r="2872" spans="21:22">
      <c r="U2872" s="16"/>
      <c r="V2872" s="16"/>
    </row>
    <row r="2873" spans="21:22">
      <c r="U2873" s="16"/>
      <c r="V2873" s="16"/>
    </row>
    <row r="2874" spans="21:22">
      <c r="U2874" s="16"/>
      <c r="V2874" s="16"/>
    </row>
    <row r="2875" spans="21:22">
      <c r="U2875" s="16"/>
      <c r="V2875" s="16"/>
    </row>
    <row r="2876" spans="21:22">
      <c r="U2876" s="16"/>
      <c r="V2876" s="16"/>
    </row>
    <row r="2877" spans="21:22">
      <c r="U2877" s="16"/>
      <c r="V2877" s="16"/>
    </row>
    <row r="2878" spans="21:22">
      <c r="U2878" s="16"/>
      <c r="V2878" s="16"/>
    </row>
    <row r="2879" spans="21:22">
      <c r="U2879" s="16"/>
      <c r="V2879" s="16"/>
    </row>
    <row r="2880" spans="21:22">
      <c r="U2880" s="16"/>
      <c r="V2880" s="16"/>
    </row>
    <row r="2881" spans="21:22">
      <c r="U2881" s="16"/>
      <c r="V2881" s="16"/>
    </row>
    <row r="2882" spans="21:22">
      <c r="U2882" s="16"/>
      <c r="V2882" s="16"/>
    </row>
    <row r="2883" spans="21:22">
      <c r="U2883" s="16"/>
      <c r="V2883" s="16"/>
    </row>
    <row r="2884" spans="21:22">
      <c r="U2884" s="16"/>
      <c r="V2884" s="16"/>
    </row>
    <row r="2885" spans="21:22">
      <c r="U2885" s="16"/>
      <c r="V2885" s="16"/>
    </row>
    <row r="2886" spans="21:22">
      <c r="U2886" s="16"/>
      <c r="V2886" s="16"/>
    </row>
    <row r="2887" spans="21:22">
      <c r="U2887" s="16"/>
      <c r="V2887" s="16"/>
    </row>
    <row r="2888" spans="21:22">
      <c r="U2888" s="16"/>
      <c r="V2888" s="16"/>
    </row>
    <row r="2889" spans="21:22">
      <c r="U2889" s="16"/>
      <c r="V2889" s="16"/>
    </row>
    <row r="2890" spans="21:22">
      <c r="U2890" s="16"/>
      <c r="V2890" s="16"/>
    </row>
    <row r="2891" spans="21:22">
      <c r="U2891" s="16"/>
      <c r="V2891" s="16"/>
    </row>
    <row r="2892" spans="21:22">
      <c r="U2892" s="16"/>
      <c r="V2892" s="16"/>
    </row>
    <row r="2893" spans="21:22">
      <c r="U2893" s="16"/>
      <c r="V2893" s="16"/>
    </row>
    <row r="2894" spans="21:22">
      <c r="U2894" s="16"/>
      <c r="V2894" s="16"/>
    </row>
    <row r="2895" spans="21:22">
      <c r="U2895" s="16"/>
      <c r="V2895" s="16"/>
    </row>
    <row r="2896" spans="21:22">
      <c r="U2896" s="16"/>
      <c r="V2896" s="16"/>
    </row>
    <row r="2897" spans="21:22">
      <c r="U2897" s="16"/>
      <c r="V2897" s="16"/>
    </row>
    <row r="2898" spans="21:22">
      <c r="U2898" s="16"/>
      <c r="V2898" s="16"/>
    </row>
    <row r="2899" spans="21:22">
      <c r="U2899" s="16"/>
      <c r="V2899" s="16"/>
    </row>
    <row r="2900" spans="21:22">
      <c r="U2900" s="16"/>
      <c r="V2900" s="16"/>
    </row>
    <row r="2901" spans="21:22">
      <c r="U2901" s="16"/>
      <c r="V2901" s="16"/>
    </row>
    <row r="2902" spans="21:22">
      <c r="U2902" s="16"/>
      <c r="V2902" s="16"/>
    </row>
    <row r="2903" spans="21:22">
      <c r="U2903" s="16"/>
      <c r="V2903" s="16"/>
    </row>
    <row r="2904" spans="21:22">
      <c r="U2904" s="16"/>
      <c r="V2904" s="16"/>
    </row>
    <row r="2905" spans="21:22">
      <c r="U2905" s="16"/>
      <c r="V2905" s="16"/>
    </row>
    <row r="2906" spans="21:22">
      <c r="U2906" s="16"/>
      <c r="V2906" s="16"/>
    </row>
    <row r="2907" spans="21:22">
      <c r="U2907" s="16"/>
      <c r="V2907" s="16"/>
    </row>
    <row r="2908" spans="21:22">
      <c r="U2908" s="16"/>
      <c r="V2908" s="16"/>
    </row>
    <row r="2909" spans="21:22">
      <c r="U2909" s="16"/>
      <c r="V2909" s="16"/>
    </row>
    <row r="2910" spans="21:22">
      <c r="U2910" s="16"/>
      <c r="V2910" s="16"/>
    </row>
    <row r="2911" spans="21:22">
      <c r="U2911" s="16"/>
      <c r="V2911" s="16"/>
    </row>
    <row r="2912" spans="21:22">
      <c r="U2912" s="16"/>
      <c r="V2912" s="16"/>
    </row>
    <row r="2913" spans="21:22">
      <c r="U2913" s="16"/>
      <c r="V2913" s="16"/>
    </row>
    <row r="2914" spans="21:22">
      <c r="U2914" s="16"/>
      <c r="V2914" s="16"/>
    </row>
    <row r="2915" spans="21:22">
      <c r="U2915" s="16"/>
      <c r="V2915" s="16"/>
    </row>
    <row r="2916" spans="21:22">
      <c r="U2916" s="16"/>
      <c r="V2916" s="16"/>
    </row>
    <row r="2917" spans="21:22">
      <c r="U2917" s="16"/>
      <c r="V2917" s="16"/>
    </row>
    <row r="2918" spans="21:22">
      <c r="U2918" s="16"/>
      <c r="V2918" s="16"/>
    </row>
    <row r="2919" spans="21:22">
      <c r="U2919" s="16"/>
      <c r="V2919" s="16"/>
    </row>
    <row r="2920" spans="21:22">
      <c r="U2920" s="16"/>
      <c r="V2920" s="16"/>
    </row>
    <row r="2921" spans="21:22">
      <c r="U2921" s="16"/>
      <c r="V2921" s="16"/>
    </row>
    <row r="2922" spans="21:22">
      <c r="U2922" s="16"/>
      <c r="V2922" s="16"/>
    </row>
    <row r="2923" spans="21:22">
      <c r="U2923" s="16"/>
      <c r="V2923" s="16"/>
    </row>
    <row r="2924" spans="21:22">
      <c r="U2924" s="16"/>
      <c r="V2924" s="16"/>
    </row>
    <row r="2925" spans="21:22">
      <c r="U2925" s="16"/>
      <c r="V2925" s="16"/>
    </row>
    <row r="2926" spans="21:22">
      <c r="U2926" s="16"/>
      <c r="V2926" s="16"/>
    </row>
    <row r="2927" spans="21:22">
      <c r="U2927" s="16"/>
      <c r="V2927" s="16"/>
    </row>
    <row r="2928" spans="21:22">
      <c r="U2928" s="16"/>
      <c r="V2928" s="16"/>
    </row>
    <row r="2929" spans="21:22">
      <c r="U2929" s="16"/>
      <c r="V2929" s="16"/>
    </row>
    <row r="2930" spans="21:22">
      <c r="U2930" s="16"/>
      <c r="V2930" s="16"/>
    </row>
    <row r="2931" spans="21:22">
      <c r="U2931" s="16"/>
      <c r="V2931" s="16"/>
    </row>
    <row r="2932" spans="21:22">
      <c r="U2932" s="16"/>
      <c r="V2932" s="16"/>
    </row>
    <row r="2933" spans="21:22">
      <c r="U2933" s="16"/>
      <c r="V2933" s="16"/>
    </row>
    <row r="2934" spans="21:22">
      <c r="U2934" s="16"/>
      <c r="V2934" s="16"/>
    </row>
    <row r="2935" spans="21:22">
      <c r="U2935" s="16"/>
      <c r="V2935" s="16"/>
    </row>
    <row r="2936" spans="21:22">
      <c r="U2936" s="16"/>
      <c r="V2936" s="16"/>
    </row>
    <row r="2937" spans="21:22">
      <c r="U2937" s="16"/>
      <c r="V2937" s="16"/>
    </row>
    <row r="2938" spans="21:22">
      <c r="U2938" s="16"/>
      <c r="V2938" s="16"/>
    </row>
    <row r="2939" spans="21:22">
      <c r="U2939" s="16"/>
      <c r="V2939" s="16"/>
    </row>
    <row r="2940" spans="21:22">
      <c r="U2940" s="16"/>
      <c r="V2940" s="16"/>
    </row>
    <row r="2941" spans="21:22">
      <c r="U2941" s="16"/>
      <c r="V2941" s="16"/>
    </row>
    <row r="2942" spans="21:22">
      <c r="U2942" s="16"/>
      <c r="V2942" s="16"/>
    </row>
    <row r="2943" spans="21:22">
      <c r="U2943" s="16"/>
      <c r="V2943" s="16"/>
    </row>
    <row r="2944" spans="21:22">
      <c r="U2944" s="16"/>
      <c r="V2944" s="16"/>
    </row>
    <row r="2945" spans="21:22">
      <c r="U2945" s="16"/>
      <c r="V2945" s="16"/>
    </row>
    <row r="2946" spans="21:22">
      <c r="U2946" s="16"/>
      <c r="V2946" s="16"/>
    </row>
    <row r="2947" spans="21:22">
      <c r="U2947" s="16"/>
      <c r="V2947" s="16"/>
    </row>
    <row r="2948" spans="21:22">
      <c r="U2948" s="16"/>
      <c r="V2948" s="16"/>
    </row>
    <row r="2949" spans="21:22">
      <c r="U2949" s="16"/>
      <c r="V2949" s="16"/>
    </row>
    <row r="2950" spans="21:22">
      <c r="U2950" s="16"/>
      <c r="V2950" s="16"/>
    </row>
    <row r="2951" spans="21:22">
      <c r="U2951" s="16"/>
      <c r="V2951" s="16"/>
    </row>
    <row r="2952" spans="21:22">
      <c r="U2952" s="16"/>
      <c r="V2952" s="16"/>
    </row>
    <row r="2953" spans="21:22">
      <c r="U2953" s="16"/>
      <c r="V2953" s="16"/>
    </row>
    <row r="2954" spans="21:22">
      <c r="U2954" s="16"/>
      <c r="V2954" s="16"/>
    </row>
    <row r="2955" spans="21:22">
      <c r="U2955" s="16"/>
      <c r="V2955" s="16"/>
    </row>
    <row r="2956" spans="21:22">
      <c r="U2956" s="16"/>
      <c r="V2956" s="16"/>
    </row>
    <row r="2957" spans="21:22">
      <c r="U2957" s="16"/>
      <c r="V2957" s="16"/>
    </row>
    <row r="2958" spans="21:22">
      <c r="U2958" s="16"/>
      <c r="V2958" s="16"/>
    </row>
    <row r="2959" spans="21:22">
      <c r="U2959" s="16"/>
      <c r="V2959" s="16"/>
    </row>
    <row r="2960" spans="21:22">
      <c r="U2960" s="16"/>
      <c r="V2960" s="16"/>
    </row>
    <row r="2961" spans="21:22">
      <c r="U2961" s="16"/>
      <c r="V2961" s="16"/>
    </row>
    <row r="2962" spans="21:22">
      <c r="U2962" s="16"/>
      <c r="V2962" s="16"/>
    </row>
    <row r="2963" spans="21:22">
      <c r="U2963" s="16"/>
      <c r="V2963" s="16"/>
    </row>
    <row r="2964" spans="21:22">
      <c r="U2964" s="16"/>
      <c r="V2964" s="16"/>
    </row>
    <row r="2965" spans="21:22">
      <c r="U2965" s="16"/>
      <c r="V2965" s="16"/>
    </row>
    <row r="2966" spans="21:22">
      <c r="U2966" s="16"/>
      <c r="V2966" s="16"/>
    </row>
    <row r="2967" spans="21:22">
      <c r="U2967" s="16"/>
      <c r="V2967" s="16"/>
    </row>
    <row r="2968" spans="21:22">
      <c r="U2968" s="16"/>
      <c r="V2968" s="16"/>
    </row>
    <row r="2969" spans="21:22">
      <c r="U2969" s="16"/>
      <c r="V2969" s="16"/>
    </row>
    <row r="2970" spans="21:22">
      <c r="U2970" s="16"/>
      <c r="V2970" s="16"/>
    </row>
    <row r="2971" spans="21:22">
      <c r="U2971" s="16"/>
      <c r="V2971" s="16"/>
    </row>
    <row r="2972" spans="21:22">
      <c r="U2972" s="16"/>
      <c r="V2972" s="16"/>
    </row>
    <row r="2973" spans="21:22">
      <c r="U2973" s="16"/>
      <c r="V2973" s="16"/>
    </row>
    <row r="2974" spans="21:22">
      <c r="U2974" s="16"/>
      <c r="V2974" s="16"/>
    </row>
    <row r="2975" spans="21:22">
      <c r="U2975" s="16"/>
      <c r="V2975" s="16"/>
    </row>
    <row r="2976" spans="21:22">
      <c r="U2976" s="16"/>
      <c r="V2976" s="16"/>
    </row>
    <row r="2977" spans="21:22">
      <c r="U2977" s="16"/>
      <c r="V2977" s="16"/>
    </row>
    <row r="2978" spans="21:22">
      <c r="U2978" s="16"/>
      <c r="V2978" s="16"/>
    </row>
    <row r="2979" spans="21:22">
      <c r="U2979" s="16"/>
      <c r="V2979" s="16"/>
    </row>
    <row r="2980" spans="21:22">
      <c r="U2980" s="16"/>
      <c r="V2980" s="16"/>
    </row>
    <row r="2981" spans="21:22">
      <c r="U2981" s="16"/>
      <c r="V2981" s="16"/>
    </row>
    <row r="2982" spans="21:22">
      <c r="U2982" s="16"/>
      <c r="V2982" s="16"/>
    </row>
    <row r="2983" spans="21:22">
      <c r="U2983" s="16"/>
      <c r="V2983" s="16"/>
    </row>
    <row r="2984" spans="21:22">
      <c r="U2984" s="16"/>
      <c r="V2984" s="16"/>
    </row>
    <row r="2985" spans="21:22">
      <c r="U2985" s="16"/>
      <c r="V2985" s="16"/>
    </row>
    <row r="2986" spans="21:22">
      <c r="U2986" s="16"/>
      <c r="V2986" s="16"/>
    </row>
    <row r="2987" spans="21:22">
      <c r="U2987" s="16"/>
      <c r="V2987" s="16"/>
    </row>
    <row r="2988" spans="21:22">
      <c r="U2988" s="16"/>
      <c r="V2988" s="16"/>
    </row>
    <row r="2989" spans="21:22">
      <c r="U2989" s="16"/>
      <c r="V2989" s="16"/>
    </row>
    <row r="2990" spans="21:22">
      <c r="U2990" s="16"/>
      <c r="V2990" s="16"/>
    </row>
    <row r="2991" spans="21:22">
      <c r="U2991" s="16"/>
      <c r="V2991" s="16"/>
    </row>
    <row r="2992" spans="21:22">
      <c r="U2992" s="16"/>
      <c r="V2992" s="16"/>
    </row>
    <row r="2993" spans="21:22">
      <c r="U2993" s="16"/>
      <c r="V2993" s="16"/>
    </row>
    <row r="2994" spans="21:22">
      <c r="U2994" s="16"/>
      <c r="V2994" s="16"/>
    </row>
    <row r="2995" spans="21:22">
      <c r="U2995" s="16"/>
      <c r="V2995" s="16"/>
    </row>
    <row r="2996" spans="21:22">
      <c r="U2996" s="16"/>
      <c r="V2996" s="16"/>
    </row>
    <row r="2997" spans="21:22">
      <c r="U2997" s="16"/>
      <c r="V2997" s="16"/>
    </row>
    <row r="2998" spans="21:22">
      <c r="U2998" s="16"/>
      <c r="V2998" s="16"/>
    </row>
    <row r="2999" spans="21:22">
      <c r="U2999" s="16"/>
      <c r="V2999" s="16"/>
    </row>
    <row r="3000" spans="21:22">
      <c r="U3000" s="16"/>
      <c r="V3000" s="16"/>
    </row>
    <row r="3001" spans="21:22">
      <c r="U3001" s="16"/>
      <c r="V3001" s="16"/>
    </row>
    <row r="3002" spans="21:22">
      <c r="U3002" s="16"/>
      <c r="V3002" s="16"/>
    </row>
    <row r="3003" spans="21:22">
      <c r="U3003" s="16"/>
      <c r="V3003" s="16"/>
    </row>
    <row r="3004" spans="21:22">
      <c r="U3004" s="16"/>
      <c r="V3004" s="16"/>
    </row>
    <row r="3005" spans="21:22">
      <c r="U3005" s="16"/>
      <c r="V3005" s="16"/>
    </row>
    <row r="3006" spans="21:22">
      <c r="U3006" s="16"/>
      <c r="V3006" s="16"/>
    </row>
    <row r="3007" spans="21:22">
      <c r="U3007" s="16"/>
      <c r="V3007" s="16"/>
    </row>
    <row r="3008" spans="21:22">
      <c r="U3008" s="16"/>
      <c r="V3008" s="16"/>
    </row>
    <row r="3009" spans="21:22">
      <c r="U3009" s="16"/>
      <c r="V3009" s="16"/>
    </row>
    <row r="3010" spans="21:22">
      <c r="U3010" s="16"/>
      <c r="V3010" s="16"/>
    </row>
    <row r="3011" spans="21:22">
      <c r="U3011" s="16"/>
      <c r="V3011" s="16"/>
    </row>
    <row r="3012" spans="21:22">
      <c r="U3012" s="16"/>
      <c r="V3012" s="16"/>
    </row>
    <row r="3013" spans="21:22">
      <c r="U3013" s="16"/>
      <c r="V3013" s="16"/>
    </row>
    <row r="3014" spans="21:22">
      <c r="U3014" s="16"/>
      <c r="V3014" s="16"/>
    </row>
    <row r="3015" spans="21:22">
      <c r="U3015" s="16"/>
      <c r="V3015" s="16"/>
    </row>
    <row r="3016" spans="21:22">
      <c r="U3016" s="16"/>
      <c r="V3016" s="16"/>
    </row>
    <row r="3017" spans="21:22">
      <c r="U3017" s="16"/>
      <c r="V3017" s="16"/>
    </row>
    <row r="3018" spans="21:22">
      <c r="U3018" s="16"/>
      <c r="V3018" s="16"/>
    </row>
    <row r="3019" spans="21:22">
      <c r="U3019" s="16"/>
      <c r="V3019" s="16"/>
    </row>
    <row r="3020" spans="21:22">
      <c r="U3020" s="16"/>
      <c r="V3020" s="16"/>
    </row>
    <row r="3021" spans="21:22">
      <c r="U3021" s="16"/>
      <c r="V3021" s="16"/>
    </row>
    <row r="3022" spans="21:22">
      <c r="U3022" s="16"/>
      <c r="V3022" s="16"/>
    </row>
    <row r="3023" spans="21:22">
      <c r="U3023" s="16"/>
      <c r="V3023" s="16"/>
    </row>
    <row r="3024" spans="21:22">
      <c r="U3024" s="16"/>
      <c r="V3024" s="16"/>
    </row>
    <row r="3025" spans="21:22">
      <c r="U3025" s="16"/>
      <c r="V3025" s="16"/>
    </row>
    <row r="3026" spans="21:22">
      <c r="U3026" s="16"/>
      <c r="V3026" s="16"/>
    </row>
    <row r="3027" spans="21:22">
      <c r="U3027" s="16"/>
      <c r="V3027" s="16"/>
    </row>
    <row r="3028" spans="21:22">
      <c r="U3028" s="16"/>
      <c r="V3028" s="16"/>
    </row>
    <row r="3029" spans="21:22">
      <c r="U3029" s="16"/>
      <c r="V3029" s="16"/>
    </row>
    <row r="3030" spans="21:22">
      <c r="U3030" s="16"/>
      <c r="V3030" s="16"/>
    </row>
    <row r="3031" spans="21:22">
      <c r="U3031" s="16"/>
      <c r="V3031" s="16"/>
    </row>
    <row r="3032" spans="21:22">
      <c r="U3032" s="16"/>
      <c r="V3032" s="16"/>
    </row>
    <row r="3033" spans="21:22">
      <c r="U3033" s="16"/>
      <c r="V3033" s="16"/>
    </row>
    <row r="3034" spans="21:22">
      <c r="U3034" s="16"/>
      <c r="V3034" s="16"/>
    </row>
    <row r="3035" spans="21:22">
      <c r="U3035" s="16"/>
      <c r="V3035" s="16"/>
    </row>
    <row r="3036" spans="21:22">
      <c r="U3036" s="16"/>
      <c r="V3036" s="16"/>
    </row>
    <row r="3037" spans="21:22">
      <c r="U3037" s="16"/>
      <c r="V3037" s="16"/>
    </row>
    <row r="3038" spans="21:22">
      <c r="U3038" s="16"/>
      <c r="V3038" s="16"/>
    </row>
    <row r="3039" spans="21:22">
      <c r="U3039" s="16"/>
      <c r="V3039" s="16"/>
    </row>
    <row r="3040" spans="21:22">
      <c r="U3040" s="16"/>
      <c r="V3040" s="16"/>
    </row>
    <row r="3041" spans="21:22">
      <c r="U3041" s="16"/>
      <c r="V3041" s="16"/>
    </row>
    <row r="3042" spans="21:22">
      <c r="U3042" s="16"/>
      <c r="V3042" s="16"/>
    </row>
    <row r="3043" spans="21:22">
      <c r="U3043" s="16"/>
      <c r="V3043" s="16"/>
    </row>
    <row r="3044" spans="21:22">
      <c r="U3044" s="16"/>
      <c r="V3044" s="16"/>
    </row>
    <row r="3045" spans="21:22">
      <c r="U3045" s="16"/>
      <c r="V3045" s="16"/>
    </row>
    <row r="3046" spans="21:22">
      <c r="U3046" s="16"/>
      <c r="V3046" s="16"/>
    </row>
    <row r="3047" spans="21:22">
      <c r="U3047" s="16"/>
      <c r="V3047" s="16"/>
    </row>
    <row r="3048" spans="21:22">
      <c r="U3048" s="16"/>
      <c r="V3048" s="16"/>
    </row>
    <row r="3049" spans="21:22">
      <c r="U3049" s="16"/>
      <c r="V3049" s="16"/>
    </row>
    <row r="3050" spans="21:22">
      <c r="U3050" s="16"/>
      <c r="V3050" s="16"/>
    </row>
    <row r="3051" spans="21:22">
      <c r="U3051" s="16"/>
      <c r="V3051" s="16"/>
    </row>
    <row r="3052" spans="21:22">
      <c r="U3052" s="16"/>
      <c r="V3052" s="16"/>
    </row>
    <row r="3053" spans="21:22">
      <c r="U3053" s="16"/>
      <c r="V3053" s="16"/>
    </row>
    <row r="3054" spans="21:22">
      <c r="U3054" s="16"/>
      <c r="V3054" s="16"/>
    </row>
    <row r="3055" spans="21:22">
      <c r="U3055" s="16"/>
      <c r="V3055" s="16"/>
    </row>
    <row r="3056" spans="21:22">
      <c r="U3056" s="16"/>
      <c r="V3056" s="16"/>
    </row>
    <row r="3057" spans="21:22">
      <c r="U3057" s="16"/>
      <c r="V3057" s="16"/>
    </row>
    <row r="3058" spans="21:22">
      <c r="U3058" s="16"/>
      <c r="V3058" s="16"/>
    </row>
    <row r="3059" spans="21:22">
      <c r="U3059" s="16"/>
      <c r="V3059" s="16"/>
    </row>
    <row r="3060" spans="21:22">
      <c r="U3060" s="16"/>
      <c r="V3060" s="16"/>
    </row>
    <row r="3061" spans="21:22">
      <c r="U3061" s="16"/>
      <c r="V3061" s="16"/>
    </row>
    <row r="3062" spans="21:22">
      <c r="U3062" s="16"/>
      <c r="V3062" s="16"/>
    </row>
    <row r="3063" spans="21:22">
      <c r="U3063" s="16"/>
      <c r="V3063" s="16"/>
    </row>
    <row r="3064" spans="21:22">
      <c r="U3064" s="16"/>
      <c r="V3064" s="16"/>
    </row>
    <row r="3065" spans="21:22">
      <c r="U3065" s="16"/>
      <c r="V3065" s="16"/>
    </row>
    <row r="3066" spans="21:22">
      <c r="U3066" s="16"/>
      <c r="V3066" s="16"/>
    </row>
    <row r="3067" spans="21:22">
      <c r="U3067" s="16"/>
      <c r="V3067" s="16"/>
    </row>
    <row r="3068" spans="21:22">
      <c r="U3068" s="16"/>
      <c r="V3068" s="16"/>
    </row>
    <row r="3069" spans="21:22">
      <c r="U3069" s="16"/>
      <c r="V3069" s="16"/>
    </row>
    <row r="3070" spans="21:22">
      <c r="U3070" s="16"/>
      <c r="V3070" s="16"/>
    </row>
    <row r="3071" spans="21:22">
      <c r="U3071" s="16"/>
      <c r="V3071" s="16"/>
    </row>
    <row r="3072" spans="21:22">
      <c r="U3072" s="16"/>
      <c r="V3072" s="16"/>
    </row>
    <row r="3073" spans="21:22">
      <c r="U3073" s="16"/>
      <c r="V3073" s="16"/>
    </row>
    <row r="3074" spans="21:22">
      <c r="U3074" s="16"/>
      <c r="V3074" s="16"/>
    </row>
    <row r="3075" spans="21:22">
      <c r="U3075" s="16"/>
      <c r="V3075" s="16"/>
    </row>
    <row r="3076" spans="21:22">
      <c r="U3076" s="16"/>
      <c r="V3076" s="16"/>
    </row>
    <row r="3077" spans="21:22">
      <c r="U3077" s="16"/>
      <c r="V3077" s="16"/>
    </row>
    <row r="3078" spans="21:22">
      <c r="U3078" s="16"/>
      <c r="V3078" s="16"/>
    </row>
    <row r="3079" spans="21:22">
      <c r="U3079" s="16"/>
      <c r="V3079" s="16"/>
    </row>
    <row r="3080" spans="21:22">
      <c r="U3080" s="16"/>
      <c r="V3080" s="16"/>
    </row>
    <row r="3081" spans="21:22">
      <c r="U3081" s="16"/>
      <c r="V3081" s="16"/>
    </row>
    <row r="3082" spans="21:22">
      <c r="U3082" s="16"/>
      <c r="V3082" s="16"/>
    </row>
    <row r="3083" spans="21:22">
      <c r="U3083" s="16"/>
      <c r="V3083" s="16"/>
    </row>
    <row r="3084" spans="21:22">
      <c r="U3084" s="16"/>
      <c r="V3084" s="16"/>
    </row>
    <row r="3085" spans="21:22">
      <c r="U3085" s="16"/>
      <c r="V3085" s="16"/>
    </row>
    <row r="3086" spans="21:22">
      <c r="U3086" s="16"/>
      <c r="V3086" s="16"/>
    </row>
    <row r="3087" spans="21:22">
      <c r="U3087" s="16"/>
      <c r="V3087" s="16"/>
    </row>
    <row r="3088" spans="21:22">
      <c r="U3088" s="16"/>
      <c r="V3088" s="16"/>
    </row>
    <row r="3089" spans="21:22">
      <c r="U3089" s="16"/>
      <c r="V3089" s="16"/>
    </row>
    <row r="3090" spans="21:22">
      <c r="U3090" s="16"/>
      <c r="V3090" s="16"/>
    </row>
    <row r="3091" spans="21:22">
      <c r="U3091" s="16"/>
      <c r="V3091" s="16"/>
    </row>
    <row r="3092" spans="21:22">
      <c r="U3092" s="16"/>
      <c r="V3092" s="16"/>
    </row>
    <row r="3093" spans="21:22">
      <c r="U3093" s="16"/>
      <c r="V3093" s="16"/>
    </row>
    <row r="3094" spans="21:22">
      <c r="U3094" s="16"/>
      <c r="V3094" s="16"/>
    </row>
    <row r="3095" spans="21:22">
      <c r="U3095" s="16"/>
      <c r="V3095" s="16"/>
    </row>
    <row r="3096" spans="21:22">
      <c r="U3096" s="16"/>
      <c r="V3096" s="16"/>
    </row>
    <row r="3097" spans="21:22">
      <c r="U3097" s="16"/>
      <c r="V3097" s="16"/>
    </row>
    <row r="3098" spans="21:22">
      <c r="U3098" s="16"/>
      <c r="V3098" s="16"/>
    </row>
    <row r="3099" spans="21:22">
      <c r="U3099" s="16"/>
      <c r="V3099" s="16"/>
    </row>
    <row r="3100" spans="21:22">
      <c r="U3100" s="16"/>
      <c r="V3100" s="16"/>
    </row>
    <row r="3101" spans="21:22">
      <c r="U3101" s="16"/>
      <c r="V3101" s="16"/>
    </row>
    <row r="3102" spans="21:22">
      <c r="U3102" s="16"/>
      <c r="V3102" s="16"/>
    </row>
    <row r="3103" spans="21:22">
      <c r="U3103" s="16"/>
      <c r="V3103" s="16"/>
    </row>
    <row r="3104" spans="21:22">
      <c r="U3104" s="16"/>
      <c r="V3104" s="16"/>
    </row>
    <row r="3105" spans="21:22">
      <c r="U3105" s="16"/>
      <c r="V3105" s="16"/>
    </row>
    <row r="3106" spans="21:22">
      <c r="U3106" s="16"/>
      <c r="V3106" s="16"/>
    </row>
    <row r="3107" spans="21:22">
      <c r="U3107" s="16"/>
      <c r="V3107" s="16"/>
    </row>
    <row r="3108" spans="21:22">
      <c r="U3108" s="16"/>
      <c r="V3108" s="16"/>
    </row>
    <row r="3109" spans="21:22">
      <c r="U3109" s="16"/>
      <c r="V3109" s="16"/>
    </row>
    <row r="3110" spans="21:22">
      <c r="U3110" s="16"/>
      <c r="V3110" s="16"/>
    </row>
    <row r="3111" spans="21:22">
      <c r="U3111" s="16"/>
      <c r="V3111" s="16"/>
    </row>
    <row r="3112" spans="21:22">
      <c r="U3112" s="16"/>
      <c r="V3112" s="16"/>
    </row>
    <row r="3113" spans="21:22">
      <c r="U3113" s="16"/>
      <c r="V3113" s="16"/>
    </row>
    <row r="3114" spans="21:22">
      <c r="U3114" s="16"/>
      <c r="V3114" s="16"/>
    </row>
    <row r="3115" spans="21:22">
      <c r="U3115" s="16"/>
      <c r="V3115" s="16"/>
    </row>
    <row r="3116" spans="21:22">
      <c r="U3116" s="16"/>
      <c r="V3116" s="16"/>
    </row>
    <row r="3117" spans="21:22">
      <c r="U3117" s="16"/>
      <c r="V3117" s="16"/>
    </row>
    <row r="3118" spans="21:22">
      <c r="U3118" s="16"/>
      <c r="V3118" s="16"/>
    </row>
    <row r="3119" spans="21:22">
      <c r="U3119" s="16"/>
      <c r="V3119" s="16"/>
    </row>
    <row r="3120" spans="21:22">
      <c r="U3120" s="16"/>
      <c r="V3120" s="16"/>
    </row>
    <row r="3121" spans="21:22">
      <c r="U3121" s="16"/>
      <c r="V3121" s="16"/>
    </row>
    <row r="3122" spans="21:22">
      <c r="U3122" s="16"/>
      <c r="V3122" s="16"/>
    </row>
    <row r="3123" spans="21:22">
      <c r="U3123" s="16"/>
      <c r="V3123" s="16"/>
    </row>
    <row r="3124" spans="21:22">
      <c r="U3124" s="16"/>
      <c r="V3124" s="16"/>
    </row>
    <row r="3125" spans="21:22">
      <c r="U3125" s="16"/>
      <c r="V3125" s="16"/>
    </row>
    <row r="3126" spans="21:22">
      <c r="U3126" s="16"/>
      <c r="V3126" s="16"/>
    </row>
    <row r="3127" spans="21:22">
      <c r="U3127" s="16"/>
      <c r="V3127" s="16"/>
    </row>
    <row r="3128" spans="21:22">
      <c r="U3128" s="16"/>
      <c r="V3128" s="16"/>
    </row>
    <row r="3129" spans="21:22">
      <c r="U3129" s="16"/>
      <c r="V3129" s="16"/>
    </row>
    <row r="3130" spans="21:22">
      <c r="U3130" s="16"/>
      <c r="V3130" s="16"/>
    </row>
    <row r="3131" spans="21:22">
      <c r="U3131" s="16"/>
      <c r="V3131" s="16"/>
    </row>
    <row r="3132" spans="21:22">
      <c r="U3132" s="16"/>
      <c r="V3132" s="16"/>
    </row>
    <row r="3133" spans="21:22">
      <c r="U3133" s="16"/>
      <c r="V3133" s="16"/>
    </row>
    <row r="3134" spans="21:22">
      <c r="U3134" s="16"/>
      <c r="V3134" s="16"/>
    </row>
    <row r="3135" spans="21:22">
      <c r="U3135" s="16"/>
      <c r="V3135" s="16"/>
    </row>
    <row r="3136" spans="21:22">
      <c r="U3136" s="16"/>
      <c r="V3136" s="16"/>
    </row>
    <row r="3137" spans="21:22">
      <c r="U3137" s="16"/>
      <c r="V3137" s="16"/>
    </row>
    <row r="3138" spans="21:22">
      <c r="U3138" s="16"/>
      <c r="V3138" s="16"/>
    </row>
    <row r="3139" spans="21:22">
      <c r="U3139" s="16"/>
      <c r="V3139" s="16"/>
    </row>
    <row r="3140" spans="21:22">
      <c r="U3140" s="16"/>
      <c r="V3140" s="16"/>
    </row>
    <row r="3141" spans="21:22">
      <c r="U3141" s="16"/>
      <c r="V3141" s="16"/>
    </row>
    <row r="3142" spans="21:22">
      <c r="U3142" s="16"/>
      <c r="V3142" s="16"/>
    </row>
    <row r="3143" spans="21:22">
      <c r="U3143" s="16"/>
      <c r="V3143" s="16"/>
    </row>
    <row r="3144" spans="21:22">
      <c r="U3144" s="16"/>
      <c r="V3144" s="16"/>
    </row>
    <row r="3145" spans="21:22">
      <c r="U3145" s="16"/>
      <c r="V3145" s="16"/>
    </row>
    <row r="3146" spans="21:22">
      <c r="U3146" s="16"/>
      <c r="V3146" s="16"/>
    </row>
    <row r="3147" spans="21:22">
      <c r="U3147" s="16"/>
      <c r="V3147" s="16"/>
    </row>
    <row r="3148" spans="21:22">
      <c r="U3148" s="16"/>
      <c r="V3148" s="16"/>
    </row>
    <row r="3149" spans="21:22">
      <c r="U3149" s="16"/>
      <c r="V3149" s="16"/>
    </row>
    <row r="3150" spans="21:22">
      <c r="U3150" s="16"/>
      <c r="V3150" s="16"/>
    </row>
    <row r="3151" spans="21:22">
      <c r="U3151" s="16"/>
      <c r="V3151" s="16"/>
    </row>
    <row r="3152" spans="21:22">
      <c r="U3152" s="16"/>
      <c r="V3152" s="16"/>
    </row>
    <row r="3153" spans="21:22">
      <c r="U3153" s="16"/>
      <c r="V3153" s="16"/>
    </row>
    <row r="3154" spans="21:22">
      <c r="U3154" s="16"/>
      <c r="V3154" s="16"/>
    </row>
    <row r="3155" spans="21:22">
      <c r="U3155" s="16"/>
      <c r="V3155" s="16"/>
    </row>
    <row r="3156" spans="21:22">
      <c r="U3156" s="16"/>
      <c r="V3156" s="16"/>
    </row>
    <row r="3157" spans="21:22">
      <c r="U3157" s="16"/>
      <c r="V3157" s="16"/>
    </row>
    <row r="3158" spans="21:22">
      <c r="U3158" s="16"/>
      <c r="V3158" s="16"/>
    </row>
    <row r="3159" spans="21:22">
      <c r="U3159" s="16"/>
      <c r="V3159" s="16"/>
    </row>
    <row r="3160" spans="21:22">
      <c r="U3160" s="16"/>
      <c r="V3160" s="16"/>
    </row>
    <row r="3161" spans="21:22">
      <c r="U3161" s="16"/>
      <c r="V3161" s="16"/>
    </row>
    <row r="3162" spans="21:22">
      <c r="U3162" s="16"/>
      <c r="V3162" s="16"/>
    </row>
    <row r="3163" spans="21:22">
      <c r="U3163" s="16"/>
      <c r="V3163" s="16"/>
    </row>
    <row r="3164" spans="21:22">
      <c r="U3164" s="16"/>
      <c r="V3164" s="16"/>
    </row>
    <row r="3165" spans="21:22">
      <c r="U3165" s="16"/>
      <c r="V3165" s="16"/>
    </row>
    <row r="3166" spans="21:22">
      <c r="U3166" s="16"/>
      <c r="V3166" s="16"/>
    </row>
    <row r="3167" spans="21:22">
      <c r="U3167" s="16"/>
      <c r="V3167" s="16"/>
    </row>
    <row r="3168" spans="21:22">
      <c r="U3168" s="16"/>
      <c r="V3168" s="16"/>
    </row>
    <row r="3169" spans="21:22">
      <c r="U3169" s="16"/>
      <c r="V3169" s="16"/>
    </row>
    <row r="3170" spans="21:22">
      <c r="U3170" s="16"/>
      <c r="V3170" s="16"/>
    </row>
    <row r="3171" spans="21:22">
      <c r="U3171" s="16"/>
      <c r="V3171" s="16"/>
    </row>
    <row r="3172" spans="21:22">
      <c r="U3172" s="16"/>
      <c r="V3172" s="16"/>
    </row>
    <row r="3173" spans="21:22">
      <c r="U3173" s="16"/>
      <c r="V3173" s="16"/>
    </row>
    <row r="3174" spans="21:22">
      <c r="U3174" s="16"/>
      <c r="V3174" s="16"/>
    </row>
    <row r="3175" spans="21:22">
      <c r="U3175" s="16"/>
      <c r="V3175" s="16"/>
    </row>
    <row r="3176" spans="21:22">
      <c r="U3176" s="16"/>
      <c r="V3176" s="16"/>
    </row>
    <row r="3177" spans="21:22">
      <c r="U3177" s="16"/>
      <c r="V3177" s="16"/>
    </row>
    <row r="3178" spans="21:22">
      <c r="U3178" s="16"/>
      <c r="V3178" s="16"/>
    </row>
    <row r="3179" spans="21:22">
      <c r="U3179" s="16"/>
      <c r="V3179" s="16"/>
    </row>
    <row r="3180" spans="21:22">
      <c r="U3180" s="16"/>
      <c r="V3180" s="16"/>
    </row>
    <row r="3181" spans="21:22">
      <c r="U3181" s="16"/>
      <c r="V3181" s="16"/>
    </row>
    <row r="3182" spans="21:22">
      <c r="U3182" s="16"/>
      <c r="V3182" s="16"/>
    </row>
    <row r="3183" spans="21:22">
      <c r="U3183" s="16"/>
      <c r="V3183" s="16"/>
    </row>
    <row r="3184" spans="21:22">
      <c r="U3184" s="16"/>
      <c r="V3184" s="16"/>
    </row>
    <row r="3185" spans="21:22">
      <c r="U3185" s="16"/>
      <c r="V3185" s="16"/>
    </row>
    <row r="3186" spans="21:22">
      <c r="U3186" s="16"/>
      <c r="V3186" s="16"/>
    </row>
    <row r="3187" spans="21:22">
      <c r="U3187" s="16"/>
      <c r="V3187" s="16"/>
    </row>
    <row r="3188" spans="21:22">
      <c r="U3188" s="16"/>
      <c r="V3188" s="16"/>
    </row>
    <row r="3189" spans="21:22">
      <c r="U3189" s="16"/>
      <c r="V3189" s="16"/>
    </row>
    <row r="3190" spans="21:22">
      <c r="U3190" s="16"/>
      <c r="V3190" s="16"/>
    </row>
    <row r="3191" spans="21:22">
      <c r="U3191" s="16"/>
      <c r="V3191" s="16"/>
    </row>
    <row r="3192" spans="21:22">
      <c r="U3192" s="16"/>
      <c r="V3192" s="16"/>
    </row>
    <row r="3193" spans="21:22">
      <c r="U3193" s="16"/>
      <c r="V3193" s="16"/>
    </row>
    <row r="3194" spans="21:22">
      <c r="U3194" s="16"/>
      <c r="V3194" s="16"/>
    </row>
    <row r="3195" spans="21:22">
      <c r="U3195" s="16"/>
      <c r="V3195" s="16"/>
    </row>
    <row r="3196" spans="21:22">
      <c r="U3196" s="16"/>
      <c r="V3196" s="16"/>
    </row>
    <row r="3197" spans="21:22">
      <c r="U3197" s="16"/>
      <c r="V3197" s="16"/>
    </row>
    <row r="3198" spans="21:22">
      <c r="U3198" s="16"/>
      <c r="V3198" s="16"/>
    </row>
    <row r="3199" spans="21:22">
      <c r="U3199" s="16"/>
      <c r="V3199" s="16"/>
    </row>
    <row r="3200" spans="21:22">
      <c r="U3200" s="16"/>
      <c r="V3200" s="16"/>
    </row>
    <row r="3201" spans="21:22">
      <c r="U3201" s="16"/>
      <c r="V3201" s="16"/>
    </row>
    <row r="3202" spans="21:22">
      <c r="U3202" s="16"/>
      <c r="V3202" s="16"/>
    </row>
    <row r="3203" spans="21:22">
      <c r="U3203" s="16"/>
      <c r="V3203" s="16"/>
    </row>
    <row r="3204" spans="21:22">
      <c r="U3204" s="16"/>
      <c r="V3204" s="16"/>
    </row>
    <row r="3205" spans="21:22">
      <c r="U3205" s="16"/>
      <c r="V3205" s="16"/>
    </row>
    <row r="3206" spans="21:22">
      <c r="U3206" s="16"/>
      <c r="V3206" s="16"/>
    </row>
    <row r="3207" spans="21:22">
      <c r="U3207" s="16"/>
      <c r="V3207" s="16"/>
    </row>
    <row r="3208" spans="21:22">
      <c r="U3208" s="16"/>
      <c r="V3208" s="16"/>
    </row>
    <row r="3209" spans="21:22">
      <c r="U3209" s="16"/>
      <c r="V3209" s="16"/>
    </row>
    <row r="3210" spans="21:22">
      <c r="U3210" s="16"/>
      <c r="V3210" s="16"/>
    </row>
    <row r="3211" spans="21:22">
      <c r="U3211" s="16"/>
      <c r="V3211" s="16"/>
    </row>
    <row r="3212" spans="21:22">
      <c r="U3212" s="16"/>
      <c r="V3212" s="16"/>
    </row>
    <row r="3213" spans="21:22">
      <c r="U3213" s="16"/>
      <c r="V3213" s="16"/>
    </row>
    <row r="3214" spans="21:22">
      <c r="U3214" s="16"/>
      <c r="V3214" s="16"/>
    </row>
    <row r="3215" spans="21:22">
      <c r="U3215" s="16"/>
      <c r="V3215" s="16"/>
    </row>
    <row r="3216" spans="21:22">
      <c r="U3216" s="16"/>
      <c r="V3216" s="16"/>
    </row>
    <row r="3217" spans="21:22">
      <c r="U3217" s="16"/>
      <c r="V3217" s="16"/>
    </row>
    <row r="3218" spans="21:22">
      <c r="U3218" s="16"/>
      <c r="V3218" s="16"/>
    </row>
    <row r="3219" spans="21:22">
      <c r="U3219" s="16"/>
      <c r="V3219" s="16"/>
    </row>
    <row r="3220" spans="21:22">
      <c r="U3220" s="16"/>
      <c r="V3220" s="16"/>
    </row>
    <row r="3221" spans="21:22">
      <c r="U3221" s="16"/>
      <c r="V3221" s="16"/>
    </row>
    <row r="3222" spans="21:22">
      <c r="U3222" s="16"/>
      <c r="V3222" s="16"/>
    </row>
    <row r="3223" spans="21:22">
      <c r="U3223" s="16"/>
      <c r="V3223" s="16"/>
    </row>
    <row r="3224" spans="21:22">
      <c r="U3224" s="16"/>
      <c r="V3224" s="16"/>
    </row>
    <row r="3225" spans="21:22">
      <c r="U3225" s="16"/>
      <c r="V3225" s="16"/>
    </row>
    <row r="3226" spans="21:22">
      <c r="U3226" s="16"/>
      <c r="V3226" s="16"/>
    </row>
    <row r="3227" spans="21:22">
      <c r="U3227" s="16"/>
      <c r="V3227" s="16"/>
    </row>
    <row r="3228" spans="21:22">
      <c r="U3228" s="16"/>
      <c r="V3228" s="16"/>
    </row>
    <row r="3229" spans="21:22">
      <c r="U3229" s="16"/>
      <c r="V3229" s="16"/>
    </row>
    <row r="3230" spans="21:22">
      <c r="U3230" s="16"/>
      <c r="V3230" s="16"/>
    </row>
    <row r="3231" spans="21:22">
      <c r="U3231" s="16"/>
      <c r="V3231" s="16"/>
    </row>
    <row r="3232" spans="21:22">
      <c r="U3232" s="16"/>
      <c r="V3232" s="16"/>
    </row>
    <row r="3233" spans="21:22">
      <c r="U3233" s="16"/>
      <c r="V3233" s="16"/>
    </row>
    <row r="3234" spans="21:22">
      <c r="U3234" s="16"/>
      <c r="V3234" s="16"/>
    </row>
    <row r="3235" spans="21:22">
      <c r="U3235" s="16"/>
      <c r="V3235" s="16"/>
    </row>
    <row r="3236" spans="21:22">
      <c r="U3236" s="16"/>
      <c r="V3236" s="16"/>
    </row>
    <row r="3237" spans="21:22">
      <c r="U3237" s="16"/>
      <c r="V3237" s="16"/>
    </row>
    <row r="3238" spans="21:22">
      <c r="U3238" s="16"/>
      <c r="V3238" s="16"/>
    </row>
    <row r="3239" spans="21:22">
      <c r="U3239" s="16"/>
      <c r="V3239" s="16"/>
    </row>
    <row r="3240" spans="21:22">
      <c r="U3240" s="16"/>
      <c r="V3240" s="16"/>
    </row>
    <row r="3241" spans="21:22">
      <c r="U3241" s="16"/>
      <c r="V3241" s="16"/>
    </row>
    <row r="3242" spans="21:22">
      <c r="U3242" s="16"/>
      <c r="V3242" s="16"/>
    </row>
    <row r="3243" spans="21:22">
      <c r="U3243" s="16"/>
      <c r="V3243" s="16"/>
    </row>
    <row r="3244" spans="21:22">
      <c r="U3244" s="16"/>
      <c r="V3244" s="16"/>
    </row>
    <row r="3245" spans="21:22">
      <c r="U3245" s="16"/>
      <c r="V3245" s="16"/>
    </row>
    <row r="3246" spans="21:22">
      <c r="U3246" s="16"/>
      <c r="V3246" s="16"/>
    </row>
    <row r="3247" spans="21:22">
      <c r="U3247" s="16"/>
      <c r="V3247" s="16"/>
    </row>
    <row r="3248" spans="21:22">
      <c r="U3248" s="16"/>
      <c r="V3248" s="16"/>
    </row>
    <row r="3249" spans="21:22">
      <c r="U3249" s="16"/>
      <c r="V3249" s="16"/>
    </row>
    <row r="3250" spans="21:22">
      <c r="U3250" s="16"/>
      <c r="V3250" s="16"/>
    </row>
    <row r="3251" spans="21:22">
      <c r="U3251" s="16"/>
      <c r="V3251" s="16"/>
    </row>
    <row r="3252" spans="21:22">
      <c r="U3252" s="16"/>
      <c r="V3252" s="16"/>
    </row>
    <row r="3253" spans="21:22">
      <c r="U3253" s="16"/>
      <c r="V3253" s="16"/>
    </row>
    <row r="3254" spans="21:22">
      <c r="U3254" s="16"/>
      <c r="V3254" s="16"/>
    </row>
    <row r="3255" spans="21:22">
      <c r="U3255" s="16"/>
      <c r="V3255" s="16"/>
    </row>
    <row r="3256" spans="21:22">
      <c r="U3256" s="16"/>
      <c r="V3256" s="16"/>
    </row>
    <row r="3257" spans="21:22">
      <c r="U3257" s="16"/>
      <c r="V3257" s="16"/>
    </row>
    <row r="3258" spans="21:22">
      <c r="U3258" s="16"/>
      <c r="V3258" s="16"/>
    </row>
    <row r="3259" spans="21:22">
      <c r="U3259" s="16"/>
      <c r="V3259" s="16"/>
    </row>
    <row r="3260" spans="21:22">
      <c r="U3260" s="16"/>
      <c r="V3260" s="16"/>
    </row>
    <row r="3261" spans="21:22">
      <c r="U3261" s="16"/>
      <c r="V3261" s="16"/>
    </row>
    <row r="3262" spans="21:22">
      <c r="U3262" s="16"/>
      <c r="V3262" s="16"/>
    </row>
    <row r="3263" spans="21:22">
      <c r="U3263" s="16"/>
      <c r="V3263" s="16"/>
    </row>
    <row r="3264" spans="21:22">
      <c r="U3264" s="16"/>
      <c r="V3264" s="16"/>
    </row>
    <row r="3265" spans="21:22">
      <c r="U3265" s="16"/>
      <c r="V3265" s="16"/>
    </row>
    <row r="3266" spans="21:22">
      <c r="U3266" s="16"/>
      <c r="V3266" s="16"/>
    </row>
    <row r="3267" spans="21:22">
      <c r="U3267" s="16"/>
      <c r="V3267" s="16"/>
    </row>
    <row r="3268" spans="21:22">
      <c r="U3268" s="16"/>
      <c r="V3268" s="16"/>
    </row>
    <row r="3269" spans="21:22">
      <c r="U3269" s="16"/>
      <c r="V3269" s="16"/>
    </row>
    <row r="3270" spans="21:22">
      <c r="U3270" s="16"/>
      <c r="V3270" s="16"/>
    </row>
    <row r="3271" spans="21:22">
      <c r="U3271" s="16"/>
      <c r="V3271" s="16"/>
    </row>
    <row r="3272" spans="21:22">
      <c r="U3272" s="16"/>
      <c r="V3272" s="16"/>
    </row>
    <row r="3273" spans="21:22">
      <c r="U3273" s="16"/>
      <c r="V3273" s="16"/>
    </row>
    <row r="3274" spans="21:22">
      <c r="U3274" s="16"/>
      <c r="V3274" s="16"/>
    </row>
    <row r="3275" spans="21:22">
      <c r="U3275" s="16"/>
      <c r="V3275" s="16"/>
    </row>
    <row r="3276" spans="21:22">
      <c r="U3276" s="16"/>
      <c r="V3276" s="16"/>
    </row>
    <row r="3277" spans="21:22">
      <c r="U3277" s="16"/>
      <c r="V3277" s="16"/>
    </row>
    <row r="3278" spans="21:22">
      <c r="U3278" s="16"/>
      <c r="V3278" s="16"/>
    </row>
    <row r="3279" spans="21:22">
      <c r="U3279" s="16"/>
      <c r="V3279" s="16"/>
    </row>
    <row r="3280" spans="21:22">
      <c r="U3280" s="16"/>
      <c r="V3280" s="16"/>
    </row>
    <row r="3281" spans="21:22">
      <c r="U3281" s="16"/>
      <c r="V3281" s="16"/>
    </row>
    <row r="3282" spans="21:22">
      <c r="U3282" s="16"/>
      <c r="V3282" s="16"/>
    </row>
    <row r="3283" spans="21:22">
      <c r="U3283" s="16"/>
      <c r="V3283" s="16"/>
    </row>
    <row r="3284" spans="21:22">
      <c r="U3284" s="16"/>
      <c r="V3284" s="16"/>
    </row>
    <row r="3285" spans="21:22">
      <c r="U3285" s="16"/>
      <c r="V3285" s="16"/>
    </row>
    <row r="3286" spans="21:22">
      <c r="U3286" s="16"/>
      <c r="V3286" s="16"/>
    </row>
    <row r="3287" spans="21:22">
      <c r="U3287" s="16"/>
      <c r="V3287" s="16"/>
    </row>
    <row r="3288" spans="21:22">
      <c r="U3288" s="16"/>
      <c r="V3288" s="16"/>
    </row>
    <row r="3289" spans="21:22">
      <c r="U3289" s="16"/>
      <c r="V3289" s="16"/>
    </row>
    <row r="3290" spans="21:22">
      <c r="U3290" s="16"/>
      <c r="V3290" s="16"/>
    </row>
    <row r="3291" spans="21:22">
      <c r="U3291" s="16"/>
      <c r="V3291" s="16"/>
    </row>
    <row r="3292" spans="21:22">
      <c r="U3292" s="16"/>
      <c r="V3292" s="16"/>
    </row>
    <row r="3293" spans="21:22">
      <c r="U3293" s="16"/>
      <c r="V3293" s="16"/>
    </row>
    <row r="3294" spans="21:22">
      <c r="U3294" s="16"/>
      <c r="V3294" s="16"/>
    </row>
    <row r="3295" spans="21:22">
      <c r="U3295" s="16"/>
      <c r="V3295" s="16"/>
    </row>
    <row r="3296" spans="21:22">
      <c r="U3296" s="16"/>
      <c r="V3296" s="16"/>
    </row>
    <row r="3297" spans="21:22">
      <c r="U3297" s="16"/>
      <c r="V3297" s="16"/>
    </row>
    <row r="3298" spans="21:22">
      <c r="U3298" s="16"/>
      <c r="V3298" s="16"/>
    </row>
    <row r="3299" spans="21:22">
      <c r="U3299" s="16"/>
      <c r="V3299" s="16"/>
    </row>
    <row r="3300" spans="21:22">
      <c r="U3300" s="16"/>
      <c r="V3300" s="16"/>
    </row>
    <row r="3301" spans="21:22">
      <c r="U3301" s="16"/>
      <c r="V3301" s="16"/>
    </row>
    <row r="3302" spans="21:22">
      <c r="U3302" s="16"/>
      <c r="V3302" s="16"/>
    </row>
    <row r="3303" spans="21:22">
      <c r="U3303" s="16"/>
      <c r="V3303" s="16"/>
    </row>
    <row r="3304" spans="21:22">
      <c r="U3304" s="16"/>
      <c r="V3304" s="16"/>
    </row>
    <row r="3305" spans="21:22">
      <c r="U3305" s="16"/>
      <c r="V3305" s="16"/>
    </row>
    <row r="3306" spans="21:22">
      <c r="U3306" s="16"/>
      <c r="V3306" s="16"/>
    </row>
    <row r="3307" spans="21:22">
      <c r="U3307" s="16"/>
      <c r="V3307" s="16"/>
    </row>
    <row r="3308" spans="21:22">
      <c r="U3308" s="16"/>
      <c r="V3308" s="16"/>
    </row>
    <row r="3309" spans="21:22">
      <c r="U3309" s="16"/>
      <c r="V3309" s="16"/>
    </row>
    <row r="3310" spans="21:22">
      <c r="U3310" s="16"/>
      <c r="V3310" s="16"/>
    </row>
    <row r="3311" spans="21:22">
      <c r="U3311" s="16"/>
      <c r="V3311" s="16"/>
    </row>
    <row r="3312" spans="21:22">
      <c r="U3312" s="16"/>
      <c r="V3312" s="16"/>
    </row>
    <row r="3313" spans="21:22">
      <c r="U3313" s="16"/>
      <c r="V3313" s="16"/>
    </row>
    <row r="3314" spans="21:22">
      <c r="U3314" s="16"/>
      <c r="V3314" s="16"/>
    </row>
    <row r="3315" spans="21:22">
      <c r="U3315" s="16"/>
      <c r="V3315" s="16"/>
    </row>
    <row r="3316" spans="21:22">
      <c r="U3316" s="16"/>
      <c r="V3316" s="16"/>
    </row>
    <row r="3317" spans="21:22">
      <c r="U3317" s="16"/>
      <c r="V3317" s="16"/>
    </row>
    <row r="3318" spans="21:22">
      <c r="U3318" s="16"/>
      <c r="V3318" s="16"/>
    </row>
    <row r="3319" spans="21:22">
      <c r="U3319" s="16"/>
      <c r="V3319" s="16"/>
    </row>
    <row r="3320" spans="21:22">
      <c r="U3320" s="16"/>
      <c r="V3320" s="16"/>
    </row>
    <row r="3321" spans="21:22">
      <c r="U3321" s="16"/>
      <c r="V3321" s="16"/>
    </row>
    <row r="3322" spans="21:22">
      <c r="U3322" s="16"/>
      <c r="V3322" s="16"/>
    </row>
    <row r="3323" spans="21:22">
      <c r="U3323" s="16"/>
      <c r="V3323" s="16"/>
    </row>
    <row r="3324" spans="21:22">
      <c r="U3324" s="16"/>
      <c r="V3324" s="16"/>
    </row>
    <row r="3325" spans="21:22">
      <c r="U3325" s="16"/>
      <c r="V3325" s="16"/>
    </row>
    <row r="3326" spans="21:22">
      <c r="U3326" s="16"/>
      <c r="V3326" s="16"/>
    </row>
    <row r="3327" spans="21:22">
      <c r="U3327" s="16"/>
      <c r="V3327" s="16"/>
    </row>
    <row r="3328" spans="21:22">
      <c r="U3328" s="16"/>
      <c r="V3328" s="16"/>
    </row>
    <row r="3329" spans="21:22">
      <c r="U3329" s="16"/>
      <c r="V3329" s="16"/>
    </row>
    <row r="3330" spans="21:22">
      <c r="U3330" s="16"/>
      <c r="V3330" s="16"/>
    </row>
    <row r="3331" spans="21:22">
      <c r="U3331" s="16"/>
      <c r="V3331" s="16"/>
    </row>
    <row r="3332" spans="21:22">
      <c r="U3332" s="16"/>
      <c r="V3332" s="16"/>
    </row>
    <row r="3333" spans="21:22">
      <c r="U3333" s="16"/>
      <c r="V3333" s="16"/>
    </row>
    <row r="3334" spans="21:22">
      <c r="U3334" s="16"/>
      <c r="V3334" s="16"/>
    </row>
    <row r="3335" spans="21:22">
      <c r="U3335" s="16"/>
      <c r="V3335" s="16"/>
    </row>
    <row r="3336" spans="21:22">
      <c r="U3336" s="16"/>
      <c r="V3336" s="16"/>
    </row>
    <row r="3337" spans="21:22">
      <c r="U3337" s="16"/>
      <c r="V3337" s="16"/>
    </row>
    <row r="3338" spans="21:22">
      <c r="U3338" s="16"/>
      <c r="V3338" s="16"/>
    </row>
    <row r="3339" spans="21:22">
      <c r="U3339" s="16"/>
      <c r="V3339" s="16"/>
    </row>
    <row r="3340" spans="21:22">
      <c r="U3340" s="16"/>
      <c r="V3340" s="16"/>
    </row>
    <row r="3341" spans="21:22">
      <c r="U3341" s="16"/>
      <c r="V3341" s="16"/>
    </row>
    <row r="3342" spans="21:22">
      <c r="U3342" s="16"/>
      <c r="V3342" s="16"/>
    </row>
    <row r="3343" spans="21:22">
      <c r="U3343" s="16"/>
      <c r="V3343" s="16"/>
    </row>
    <row r="3344" spans="21:22">
      <c r="U3344" s="16"/>
      <c r="V3344" s="16"/>
    </row>
    <row r="3345" spans="21:22">
      <c r="U3345" s="16"/>
      <c r="V3345" s="16"/>
    </row>
    <row r="3346" spans="21:22">
      <c r="U3346" s="16"/>
      <c r="V3346" s="16"/>
    </row>
    <row r="3347" spans="21:22">
      <c r="U3347" s="16"/>
      <c r="V3347" s="16"/>
    </row>
    <row r="3348" spans="21:22">
      <c r="U3348" s="16"/>
      <c r="V3348" s="16"/>
    </row>
    <row r="3349" spans="21:22">
      <c r="U3349" s="16"/>
      <c r="V3349" s="16"/>
    </row>
    <row r="3350" spans="21:22">
      <c r="U3350" s="16"/>
      <c r="V3350" s="16"/>
    </row>
    <row r="3351" spans="21:22">
      <c r="U3351" s="16"/>
      <c r="V3351" s="16"/>
    </row>
    <row r="3352" spans="21:22">
      <c r="U3352" s="16"/>
      <c r="V3352" s="16"/>
    </row>
    <row r="3353" spans="21:22">
      <c r="U3353" s="16"/>
      <c r="V3353" s="16"/>
    </row>
    <row r="3354" spans="21:22">
      <c r="U3354" s="16"/>
      <c r="V3354" s="16"/>
    </row>
    <row r="3355" spans="21:22">
      <c r="U3355" s="16"/>
      <c r="V3355" s="16"/>
    </row>
    <row r="3356" spans="21:22">
      <c r="U3356" s="16"/>
      <c r="V3356" s="16"/>
    </row>
    <row r="3357" spans="21:22">
      <c r="U3357" s="16"/>
      <c r="V3357" s="16"/>
    </row>
    <row r="3358" spans="21:22">
      <c r="U3358" s="16"/>
      <c r="V3358" s="16"/>
    </row>
    <row r="3359" spans="21:22">
      <c r="U3359" s="16"/>
      <c r="V3359" s="16"/>
    </row>
    <row r="3360" spans="21:22">
      <c r="U3360" s="16"/>
      <c r="V3360" s="16"/>
    </row>
    <row r="3361" spans="21:22">
      <c r="U3361" s="16"/>
      <c r="V3361" s="16"/>
    </row>
    <row r="3362" spans="21:22">
      <c r="U3362" s="16"/>
      <c r="V3362" s="16"/>
    </row>
    <row r="3363" spans="21:22">
      <c r="U3363" s="16"/>
      <c r="V3363" s="16"/>
    </row>
    <row r="3364" spans="21:22">
      <c r="U3364" s="16"/>
      <c r="V3364" s="16"/>
    </row>
    <row r="3365" spans="21:22">
      <c r="U3365" s="16"/>
      <c r="V3365" s="16"/>
    </row>
    <row r="3366" spans="21:22">
      <c r="U3366" s="16"/>
      <c r="V3366" s="16"/>
    </row>
    <row r="3367" spans="21:22">
      <c r="U3367" s="16"/>
      <c r="V3367" s="16"/>
    </row>
    <row r="3368" spans="21:22">
      <c r="U3368" s="16"/>
      <c r="V3368" s="16"/>
    </row>
    <row r="3369" spans="21:22">
      <c r="U3369" s="16"/>
      <c r="V3369" s="16"/>
    </row>
    <row r="3370" spans="21:22">
      <c r="U3370" s="16"/>
      <c r="V3370" s="16"/>
    </row>
    <row r="3371" spans="21:22">
      <c r="U3371" s="16"/>
      <c r="V3371" s="16"/>
    </row>
    <row r="3372" spans="21:22">
      <c r="U3372" s="16"/>
      <c r="V3372" s="16"/>
    </row>
    <row r="3373" spans="21:22">
      <c r="U3373" s="16"/>
      <c r="V3373" s="16"/>
    </row>
    <row r="3374" spans="21:22">
      <c r="U3374" s="16"/>
      <c r="V3374" s="16"/>
    </row>
    <row r="3375" spans="21:22">
      <c r="U3375" s="16"/>
      <c r="V3375" s="16"/>
    </row>
    <row r="3376" spans="21:22">
      <c r="U3376" s="16"/>
      <c r="V3376" s="16"/>
    </row>
    <row r="3377" spans="21:22">
      <c r="U3377" s="16"/>
      <c r="V3377" s="16"/>
    </row>
    <row r="3378" spans="21:22">
      <c r="U3378" s="16"/>
      <c r="V3378" s="16"/>
    </row>
    <row r="3379" spans="21:22">
      <c r="U3379" s="16"/>
      <c r="V3379" s="16"/>
    </row>
    <row r="3380" spans="21:22">
      <c r="U3380" s="16"/>
      <c r="V3380" s="16"/>
    </row>
    <row r="3381" spans="21:22">
      <c r="U3381" s="16"/>
      <c r="V3381" s="16"/>
    </row>
    <row r="3382" spans="21:22">
      <c r="U3382" s="16"/>
      <c r="V3382" s="16"/>
    </row>
    <row r="3383" spans="21:22">
      <c r="U3383" s="16"/>
      <c r="V3383" s="16"/>
    </row>
    <row r="3384" spans="21:22">
      <c r="U3384" s="16"/>
      <c r="V3384" s="16"/>
    </row>
    <row r="3385" spans="21:22">
      <c r="U3385" s="16"/>
      <c r="V3385" s="16"/>
    </row>
    <row r="3386" spans="21:22">
      <c r="U3386" s="16"/>
      <c r="V3386" s="16"/>
    </row>
    <row r="3387" spans="21:22">
      <c r="U3387" s="16"/>
      <c r="V3387" s="16"/>
    </row>
    <row r="3388" spans="21:22">
      <c r="U3388" s="16"/>
      <c r="V3388" s="16"/>
    </row>
    <row r="3389" spans="21:22">
      <c r="U3389" s="16"/>
      <c r="V3389" s="16"/>
    </row>
    <row r="3390" spans="21:22">
      <c r="U3390" s="16"/>
      <c r="V3390" s="16"/>
    </row>
    <row r="3391" spans="21:22">
      <c r="U3391" s="16"/>
      <c r="V3391" s="16"/>
    </row>
    <row r="3392" spans="21:22">
      <c r="U3392" s="16"/>
      <c r="V3392" s="16"/>
    </row>
    <row r="3393" spans="21:22">
      <c r="U3393" s="16"/>
      <c r="V3393" s="16"/>
    </row>
    <row r="3394" spans="21:22">
      <c r="U3394" s="16"/>
      <c r="V3394" s="16"/>
    </row>
    <row r="3395" spans="21:22">
      <c r="U3395" s="16"/>
      <c r="V3395" s="16"/>
    </row>
    <row r="3396" spans="21:22">
      <c r="U3396" s="16"/>
      <c r="V3396" s="16"/>
    </row>
    <row r="3397" spans="21:22">
      <c r="U3397" s="16"/>
      <c r="V3397" s="16"/>
    </row>
    <row r="3398" spans="21:22">
      <c r="U3398" s="16"/>
      <c r="V3398" s="16"/>
    </row>
    <row r="3399" spans="21:22">
      <c r="U3399" s="16"/>
      <c r="V3399" s="16"/>
    </row>
    <row r="3400" spans="21:22">
      <c r="U3400" s="16"/>
      <c r="V3400" s="16"/>
    </row>
    <row r="3401" spans="21:22">
      <c r="U3401" s="16"/>
      <c r="V3401" s="16"/>
    </row>
    <row r="3402" spans="21:22">
      <c r="U3402" s="16"/>
      <c r="V3402" s="16"/>
    </row>
    <row r="3403" spans="21:22">
      <c r="U3403" s="16"/>
      <c r="V3403" s="16"/>
    </row>
    <row r="3404" spans="21:22">
      <c r="U3404" s="16"/>
      <c r="V3404" s="16"/>
    </row>
    <row r="3405" spans="21:22">
      <c r="U3405" s="16"/>
      <c r="V3405" s="16"/>
    </row>
    <row r="3406" spans="21:22">
      <c r="U3406" s="16"/>
      <c r="V3406" s="16"/>
    </row>
    <row r="3407" spans="21:22">
      <c r="U3407" s="16"/>
      <c r="V3407" s="16"/>
    </row>
    <row r="3408" spans="21:22">
      <c r="U3408" s="16"/>
      <c r="V3408" s="16"/>
    </row>
    <row r="3409" spans="21:22">
      <c r="U3409" s="16"/>
      <c r="V3409" s="16"/>
    </row>
    <row r="3410" spans="21:22">
      <c r="U3410" s="16"/>
      <c r="V3410" s="16"/>
    </row>
    <row r="3411" spans="21:22">
      <c r="U3411" s="16"/>
      <c r="V3411" s="16"/>
    </row>
    <row r="3412" spans="21:22">
      <c r="U3412" s="16"/>
      <c r="V3412" s="16"/>
    </row>
    <row r="3413" spans="21:22">
      <c r="U3413" s="16"/>
      <c r="V3413" s="16"/>
    </row>
    <row r="3414" spans="21:22">
      <c r="U3414" s="16"/>
      <c r="V3414" s="16"/>
    </row>
    <row r="3415" spans="21:22">
      <c r="U3415" s="16"/>
      <c r="V3415" s="16"/>
    </row>
    <row r="3416" spans="21:22">
      <c r="U3416" s="16"/>
      <c r="V3416" s="16"/>
    </row>
    <row r="3417" spans="21:22">
      <c r="U3417" s="16"/>
      <c r="V3417" s="16"/>
    </row>
    <row r="3418" spans="21:22">
      <c r="U3418" s="16"/>
      <c r="V3418" s="16"/>
    </row>
    <row r="3419" spans="21:22">
      <c r="U3419" s="16"/>
      <c r="V3419" s="16"/>
    </row>
    <row r="3420" spans="21:22">
      <c r="U3420" s="16"/>
      <c r="V3420" s="16"/>
    </row>
    <row r="3421" spans="21:22">
      <c r="U3421" s="16"/>
      <c r="V3421" s="16"/>
    </row>
    <row r="3422" spans="21:22">
      <c r="U3422" s="16"/>
      <c r="V3422" s="16"/>
    </row>
    <row r="3423" spans="21:22">
      <c r="U3423" s="16"/>
      <c r="V3423" s="16"/>
    </row>
    <row r="3424" spans="21:22">
      <c r="U3424" s="16"/>
      <c r="V3424" s="16"/>
    </row>
    <row r="3425" spans="21:22">
      <c r="U3425" s="16"/>
      <c r="V3425" s="16"/>
    </row>
    <row r="3426" spans="21:22">
      <c r="U3426" s="16"/>
      <c r="V3426" s="16"/>
    </row>
    <row r="3427" spans="21:22">
      <c r="U3427" s="16"/>
      <c r="V3427" s="16"/>
    </row>
    <row r="3428" spans="21:22">
      <c r="U3428" s="16"/>
      <c r="V3428" s="16"/>
    </row>
    <row r="3429" spans="21:22">
      <c r="U3429" s="16"/>
      <c r="V3429" s="16"/>
    </row>
    <row r="3430" spans="21:22">
      <c r="U3430" s="16"/>
      <c r="V3430" s="16"/>
    </row>
    <row r="3431" spans="21:22">
      <c r="U3431" s="16"/>
      <c r="V3431" s="16"/>
    </row>
    <row r="3432" spans="21:22">
      <c r="U3432" s="16"/>
      <c r="V3432" s="16"/>
    </row>
    <row r="3433" spans="21:22">
      <c r="U3433" s="16"/>
      <c r="V3433" s="16"/>
    </row>
    <row r="3434" spans="21:22">
      <c r="U3434" s="16"/>
      <c r="V3434" s="16"/>
    </row>
    <row r="3435" spans="21:22">
      <c r="U3435" s="16"/>
      <c r="V3435" s="16"/>
    </row>
    <row r="3436" spans="21:22">
      <c r="U3436" s="16"/>
      <c r="V3436" s="16"/>
    </row>
    <row r="3437" spans="21:22">
      <c r="U3437" s="16"/>
      <c r="V3437" s="16"/>
    </row>
    <row r="3438" spans="21:22">
      <c r="U3438" s="16"/>
      <c r="V3438" s="16"/>
    </row>
    <row r="3439" spans="21:22">
      <c r="U3439" s="16"/>
      <c r="V3439" s="16"/>
    </row>
    <row r="3440" spans="21:22">
      <c r="U3440" s="16"/>
      <c r="V3440" s="16"/>
    </row>
    <row r="3441" spans="21:22">
      <c r="U3441" s="16"/>
      <c r="V3441" s="16"/>
    </row>
    <row r="3442" spans="21:22">
      <c r="U3442" s="16"/>
      <c r="V3442" s="16"/>
    </row>
    <row r="3443" spans="21:22">
      <c r="U3443" s="16"/>
      <c r="V3443" s="16"/>
    </row>
    <row r="3444" spans="21:22">
      <c r="U3444" s="16"/>
      <c r="V3444" s="16"/>
    </row>
    <row r="3445" spans="21:22">
      <c r="U3445" s="16"/>
      <c r="V3445" s="16"/>
    </row>
    <row r="3446" spans="21:22">
      <c r="U3446" s="16"/>
      <c r="V3446" s="16"/>
    </row>
    <row r="3447" spans="21:22">
      <c r="U3447" s="16"/>
      <c r="V3447" s="16"/>
    </row>
    <row r="3448" spans="21:22">
      <c r="U3448" s="16"/>
      <c r="V3448" s="16"/>
    </row>
    <row r="3449" spans="21:22">
      <c r="U3449" s="16"/>
      <c r="V3449" s="16"/>
    </row>
    <row r="3450" spans="21:22">
      <c r="U3450" s="16"/>
      <c r="V3450" s="16"/>
    </row>
    <row r="3451" spans="21:22">
      <c r="U3451" s="16"/>
      <c r="V3451" s="16"/>
    </row>
    <row r="3452" spans="21:22">
      <c r="U3452" s="16"/>
      <c r="V3452" s="16"/>
    </row>
    <row r="3453" spans="21:22">
      <c r="U3453" s="16"/>
      <c r="V3453" s="16"/>
    </row>
    <row r="3454" spans="21:22">
      <c r="U3454" s="16"/>
      <c r="V3454" s="16"/>
    </row>
    <row r="3455" spans="21:22">
      <c r="U3455" s="16"/>
      <c r="V3455" s="16"/>
    </row>
    <row r="3456" spans="21:22">
      <c r="U3456" s="16"/>
      <c r="V3456" s="16"/>
    </row>
    <row r="3457" spans="21:22">
      <c r="U3457" s="16"/>
      <c r="V3457" s="16"/>
    </row>
    <row r="3458" spans="21:22">
      <c r="U3458" s="16"/>
      <c r="V3458" s="16"/>
    </row>
    <row r="3459" spans="21:22">
      <c r="U3459" s="16"/>
      <c r="V3459" s="16"/>
    </row>
    <row r="3460" spans="21:22">
      <c r="U3460" s="16"/>
      <c r="V3460" s="16"/>
    </row>
    <row r="3461" spans="21:22">
      <c r="U3461" s="16"/>
      <c r="V3461" s="16"/>
    </row>
    <row r="3462" spans="21:22">
      <c r="U3462" s="16"/>
      <c r="V3462" s="16"/>
    </row>
    <row r="3463" spans="21:22">
      <c r="U3463" s="16"/>
      <c r="V3463" s="16"/>
    </row>
    <row r="3464" spans="21:22">
      <c r="U3464" s="16"/>
      <c r="V3464" s="16"/>
    </row>
    <row r="3465" spans="21:22">
      <c r="U3465" s="16"/>
      <c r="V3465" s="16"/>
    </row>
    <row r="3466" spans="21:22">
      <c r="U3466" s="16"/>
      <c r="V3466" s="16"/>
    </row>
    <row r="3467" spans="21:22">
      <c r="U3467" s="16"/>
      <c r="V3467" s="16"/>
    </row>
    <row r="3468" spans="21:22">
      <c r="U3468" s="16"/>
      <c r="V3468" s="16"/>
    </row>
    <row r="3469" spans="21:22">
      <c r="U3469" s="16"/>
      <c r="V3469" s="16"/>
    </row>
    <row r="3470" spans="21:22">
      <c r="U3470" s="16"/>
      <c r="V3470" s="16"/>
    </row>
    <row r="3471" spans="21:22">
      <c r="U3471" s="16"/>
      <c r="V3471" s="16"/>
    </row>
    <row r="3472" spans="21:22">
      <c r="U3472" s="16"/>
      <c r="V3472" s="16"/>
    </row>
    <row r="3473" spans="21:22">
      <c r="U3473" s="16"/>
      <c r="V3473" s="16"/>
    </row>
    <row r="3474" spans="21:22">
      <c r="U3474" s="16"/>
      <c r="V3474" s="16"/>
    </row>
    <row r="3475" spans="21:22">
      <c r="U3475" s="16"/>
      <c r="V3475" s="16"/>
    </row>
    <row r="3476" spans="21:22">
      <c r="U3476" s="16"/>
      <c r="V3476" s="16"/>
    </row>
    <row r="3477" spans="21:22">
      <c r="U3477" s="16"/>
      <c r="V3477" s="16"/>
    </row>
    <row r="3478" spans="21:22">
      <c r="U3478" s="16"/>
      <c r="V3478" s="16"/>
    </row>
    <row r="3479" spans="21:22">
      <c r="U3479" s="16"/>
      <c r="V3479" s="16"/>
    </row>
    <row r="3480" spans="21:22">
      <c r="U3480" s="16"/>
      <c r="V3480" s="16"/>
    </row>
    <row r="3481" spans="21:22">
      <c r="U3481" s="16"/>
      <c r="V3481" s="16"/>
    </row>
    <row r="3482" spans="21:22">
      <c r="U3482" s="16"/>
      <c r="V3482" s="16"/>
    </row>
    <row r="3483" spans="21:22">
      <c r="U3483" s="16"/>
      <c r="V3483" s="16"/>
    </row>
    <row r="3484" spans="21:22">
      <c r="U3484" s="16"/>
      <c r="V3484" s="16"/>
    </row>
    <row r="3485" spans="21:22">
      <c r="U3485" s="16"/>
      <c r="V3485" s="16"/>
    </row>
    <row r="3486" spans="21:22">
      <c r="U3486" s="16"/>
      <c r="V3486" s="16"/>
    </row>
    <row r="3487" spans="21:22">
      <c r="U3487" s="16"/>
      <c r="V3487" s="16"/>
    </row>
    <row r="3488" spans="21:22">
      <c r="U3488" s="16"/>
      <c r="V3488" s="16"/>
    </row>
    <row r="3489" spans="21:22">
      <c r="U3489" s="16"/>
      <c r="V3489" s="16"/>
    </row>
    <row r="3490" spans="21:22">
      <c r="U3490" s="16"/>
      <c r="V3490" s="16"/>
    </row>
    <row r="3491" spans="21:22">
      <c r="U3491" s="16"/>
      <c r="V3491" s="16"/>
    </row>
    <row r="3492" spans="21:22">
      <c r="U3492" s="16"/>
      <c r="V3492" s="16"/>
    </row>
    <row r="3493" spans="21:22">
      <c r="U3493" s="16"/>
      <c r="V3493" s="16"/>
    </row>
    <row r="3494" spans="21:22">
      <c r="U3494" s="16"/>
      <c r="V3494" s="16"/>
    </row>
    <row r="3495" spans="21:22">
      <c r="U3495" s="16"/>
      <c r="V3495" s="16"/>
    </row>
    <row r="3496" spans="21:22">
      <c r="U3496" s="16"/>
      <c r="V3496" s="16"/>
    </row>
    <row r="3497" spans="21:22">
      <c r="U3497" s="16"/>
      <c r="V3497" s="16"/>
    </row>
    <row r="3498" spans="21:22">
      <c r="U3498" s="16"/>
      <c r="V3498" s="16"/>
    </row>
    <row r="3499" spans="21:22">
      <c r="U3499" s="16"/>
      <c r="V3499" s="16"/>
    </row>
    <row r="3500" spans="21:22">
      <c r="U3500" s="16"/>
      <c r="V3500" s="16"/>
    </row>
    <row r="3501" spans="21:22">
      <c r="U3501" s="16"/>
      <c r="V3501" s="16"/>
    </row>
    <row r="3502" spans="21:22">
      <c r="U3502" s="16"/>
      <c r="V3502" s="16"/>
    </row>
    <row r="3503" spans="21:22">
      <c r="U3503" s="16"/>
      <c r="V3503" s="16"/>
    </row>
    <row r="3504" spans="21:22">
      <c r="U3504" s="16"/>
      <c r="V3504" s="16"/>
    </row>
    <row r="3505" spans="21:22">
      <c r="U3505" s="16"/>
      <c r="V3505" s="16"/>
    </row>
    <row r="3506" spans="21:22">
      <c r="U3506" s="16"/>
      <c r="V3506" s="16"/>
    </row>
    <row r="3507" spans="21:22">
      <c r="U3507" s="16"/>
      <c r="V3507" s="16"/>
    </row>
    <row r="3508" spans="21:22">
      <c r="U3508" s="16"/>
      <c r="V3508" s="16"/>
    </row>
    <row r="3509" spans="21:22">
      <c r="U3509" s="16"/>
      <c r="V3509" s="16"/>
    </row>
    <row r="3510" spans="21:22">
      <c r="U3510" s="16"/>
      <c r="V3510" s="16"/>
    </row>
    <row r="3511" spans="21:22">
      <c r="U3511" s="16"/>
      <c r="V3511" s="16"/>
    </row>
    <row r="3512" spans="21:22">
      <c r="U3512" s="16"/>
      <c r="V3512" s="16"/>
    </row>
    <row r="3513" spans="21:22">
      <c r="U3513" s="16"/>
      <c r="V3513" s="16"/>
    </row>
    <row r="3514" spans="21:22">
      <c r="U3514" s="16"/>
      <c r="V3514" s="16"/>
    </row>
    <row r="3515" spans="21:22">
      <c r="U3515" s="16"/>
      <c r="V3515" s="16"/>
    </row>
    <row r="3516" spans="21:22">
      <c r="U3516" s="16"/>
      <c r="V3516" s="16"/>
    </row>
    <row r="3517" spans="21:22">
      <c r="U3517" s="16"/>
      <c r="V3517" s="16"/>
    </row>
    <row r="3518" spans="21:22">
      <c r="U3518" s="16"/>
      <c r="V3518" s="16"/>
    </row>
    <row r="3519" spans="21:22">
      <c r="U3519" s="16"/>
      <c r="V3519" s="16"/>
    </row>
    <row r="3520" spans="21:22">
      <c r="U3520" s="16"/>
      <c r="V3520" s="16"/>
    </row>
    <row r="3521" spans="21:22">
      <c r="U3521" s="16"/>
      <c r="V3521" s="16"/>
    </row>
    <row r="3522" spans="21:22">
      <c r="U3522" s="16"/>
      <c r="V3522" s="16"/>
    </row>
    <row r="3523" spans="21:22">
      <c r="U3523" s="16"/>
      <c r="V3523" s="16"/>
    </row>
    <row r="3524" spans="21:22">
      <c r="U3524" s="16"/>
      <c r="V3524" s="16"/>
    </row>
    <row r="3525" spans="21:22">
      <c r="U3525" s="16"/>
      <c r="V3525" s="16"/>
    </row>
    <row r="3526" spans="21:22">
      <c r="U3526" s="16"/>
      <c r="V3526" s="16"/>
    </row>
    <row r="3527" spans="21:22">
      <c r="U3527" s="16"/>
      <c r="V3527" s="16"/>
    </row>
    <row r="3528" spans="21:22">
      <c r="U3528" s="16"/>
      <c r="V3528" s="16"/>
    </row>
    <row r="3529" spans="21:22">
      <c r="U3529" s="16"/>
      <c r="V3529" s="16"/>
    </row>
    <row r="3530" spans="21:22">
      <c r="U3530" s="16"/>
      <c r="V3530" s="16"/>
    </row>
    <row r="3531" spans="21:22">
      <c r="U3531" s="16"/>
      <c r="V3531" s="16"/>
    </row>
    <row r="3532" spans="21:22">
      <c r="U3532" s="16"/>
      <c r="V3532" s="16"/>
    </row>
    <row r="3533" spans="21:22">
      <c r="U3533" s="16"/>
      <c r="V3533" s="16"/>
    </row>
    <row r="3534" spans="21:22">
      <c r="U3534" s="16"/>
      <c r="V3534" s="16"/>
    </row>
    <row r="3535" spans="21:22">
      <c r="U3535" s="16"/>
      <c r="V3535" s="16"/>
    </row>
    <row r="3536" spans="21:22">
      <c r="U3536" s="16"/>
      <c r="V3536" s="16"/>
    </row>
    <row r="3537" spans="21:22">
      <c r="U3537" s="16"/>
      <c r="V3537" s="16"/>
    </row>
    <row r="3538" spans="21:22">
      <c r="U3538" s="16"/>
      <c r="V3538" s="16"/>
    </row>
    <row r="3539" spans="21:22">
      <c r="U3539" s="16"/>
      <c r="V3539" s="16"/>
    </row>
    <row r="3540" spans="21:22">
      <c r="U3540" s="16"/>
      <c r="V3540" s="16"/>
    </row>
    <row r="3541" spans="21:22">
      <c r="U3541" s="16"/>
      <c r="V3541" s="16"/>
    </row>
    <row r="3542" spans="21:22">
      <c r="U3542" s="16"/>
      <c r="V3542" s="16"/>
    </row>
    <row r="3543" spans="21:22">
      <c r="U3543" s="16"/>
      <c r="V3543" s="16"/>
    </row>
    <row r="3544" spans="21:22">
      <c r="U3544" s="16"/>
      <c r="V3544" s="16"/>
    </row>
    <row r="3545" spans="21:22">
      <c r="U3545" s="16"/>
      <c r="V3545" s="16"/>
    </row>
    <row r="3546" spans="21:22">
      <c r="U3546" s="16"/>
      <c r="V3546" s="16"/>
    </row>
    <row r="3547" spans="21:22">
      <c r="U3547" s="16"/>
      <c r="V3547" s="16"/>
    </row>
    <row r="3548" spans="21:22">
      <c r="U3548" s="16"/>
      <c r="V3548" s="16"/>
    </row>
    <row r="3549" spans="21:22">
      <c r="U3549" s="16"/>
      <c r="V3549" s="16"/>
    </row>
    <row r="3550" spans="21:22">
      <c r="U3550" s="16"/>
      <c r="V3550" s="16"/>
    </row>
    <row r="3551" spans="21:22">
      <c r="U3551" s="16"/>
      <c r="V3551" s="16"/>
    </row>
    <row r="3552" spans="21:22">
      <c r="U3552" s="16"/>
      <c r="V3552" s="16"/>
    </row>
    <row r="3553" spans="21:22">
      <c r="U3553" s="16"/>
      <c r="V3553" s="16"/>
    </row>
    <row r="3554" spans="21:22">
      <c r="U3554" s="16"/>
      <c r="V3554" s="16"/>
    </row>
    <row r="3555" spans="21:22">
      <c r="U3555" s="16"/>
      <c r="V3555" s="16"/>
    </row>
    <row r="3556" spans="21:22">
      <c r="U3556" s="16"/>
      <c r="V3556" s="16"/>
    </row>
    <row r="3557" spans="21:22">
      <c r="U3557" s="16"/>
      <c r="V3557" s="16"/>
    </row>
    <row r="3558" spans="21:22">
      <c r="U3558" s="16"/>
      <c r="V3558" s="16"/>
    </row>
    <row r="3559" spans="21:22">
      <c r="U3559" s="16"/>
      <c r="V3559" s="16"/>
    </row>
    <row r="3560" spans="21:22">
      <c r="U3560" s="16"/>
      <c r="V3560" s="16"/>
    </row>
    <row r="3561" spans="21:22">
      <c r="U3561" s="16"/>
      <c r="V3561" s="16"/>
    </row>
    <row r="3562" spans="21:22">
      <c r="U3562" s="16"/>
      <c r="V3562" s="16"/>
    </row>
    <row r="3563" spans="21:22">
      <c r="U3563" s="16"/>
      <c r="V3563" s="16"/>
    </row>
    <row r="3564" spans="21:22">
      <c r="U3564" s="16"/>
      <c r="V3564" s="16"/>
    </row>
    <row r="3565" spans="21:22">
      <c r="U3565" s="16"/>
      <c r="V3565" s="16"/>
    </row>
    <row r="3566" spans="21:22">
      <c r="U3566" s="16"/>
      <c r="V3566" s="16"/>
    </row>
    <row r="3567" spans="21:22">
      <c r="U3567" s="16"/>
      <c r="V3567" s="16"/>
    </row>
    <row r="3568" spans="21:22">
      <c r="U3568" s="16"/>
      <c r="V3568" s="16"/>
    </row>
    <row r="3569" spans="21:22">
      <c r="U3569" s="16"/>
      <c r="V3569" s="16"/>
    </row>
    <row r="3570" spans="21:22">
      <c r="U3570" s="16"/>
      <c r="V3570" s="16"/>
    </row>
    <row r="3571" spans="21:22">
      <c r="U3571" s="16"/>
      <c r="V3571" s="16"/>
    </row>
    <row r="3572" spans="21:22">
      <c r="U3572" s="16"/>
      <c r="V3572" s="16"/>
    </row>
    <row r="3573" spans="21:22">
      <c r="U3573" s="16"/>
      <c r="V3573" s="16"/>
    </row>
    <row r="3574" spans="21:22">
      <c r="U3574" s="16"/>
      <c r="V3574" s="16"/>
    </row>
    <row r="3575" spans="21:22">
      <c r="U3575" s="16"/>
      <c r="V3575" s="16"/>
    </row>
    <row r="3576" spans="21:22">
      <c r="U3576" s="16"/>
      <c r="V3576" s="16"/>
    </row>
    <row r="3577" spans="21:22">
      <c r="U3577" s="16"/>
      <c r="V3577" s="16"/>
    </row>
    <row r="3578" spans="21:22">
      <c r="U3578" s="16"/>
      <c r="V3578" s="16"/>
    </row>
    <row r="3579" spans="21:22">
      <c r="U3579" s="16"/>
      <c r="V3579" s="16"/>
    </row>
    <row r="3580" spans="21:22">
      <c r="U3580" s="16"/>
      <c r="V3580" s="16"/>
    </row>
    <row r="3581" spans="21:22">
      <c r="U3581" s="16"/>
      <c r="V3581" s="16"/>
    </row>
    <row r="3582" spans="21:22">
      <c r="U3582" s="16"/>
      <c r="V3582" s="16"/>
    </row>
    <row r="3583" spans="21:22">
      <c r="U3583" s="16"/>
      <c r="V3583" s="16"/>
    </row>
    <row r="3584" spans="21:22">
      <c r="U3584" s="16"/>
      <c r="V3584" s="16"/>
    </row>
    <row r="3585" spans="21:22">
      <c r="U3585" s="16"/>
      <c r="V3585" s="16"/>
    </row>
    <row r="3586" spans="21:22">
      <c r="U3586" s="16"/>
      <c r="V3586" s="16"/>
    </row>
    <row r="3587" spans="21:22">
      <c r="U3587" s="16"/>
      <c r="V3587" s="16"/>
    </row>
    <row r="3588" spans="21:22">
      <c r="U3588" s="16"/>
      <c r="V3588" s="16"/>
    </row>
    <row r="3589" spans="21:22">
      <c r="U3589" s="16"/>
      <c r="V3589" s="16"/>
    </row>
    <row r="3590" spans="21:22">
      <c r="U3590" s="16"/>
      <c r="V3590" s="16"/>
    </row>
    <row r="3591" spans="21:22">
      <c r="U3591" s="16"/>
      <c r="V3591" s="16"/>
    </row>
    <row r="3592" spans="21:22">
      <c r="U3592" s="16"/>
      <c r="V3592" s="16"/>
    </row>
    <row r="3593" spans="21:22">
      <c r="U3593" s="16"/>
      <c r="V3593" s="16"/>
    </row>
    <row r="3594" spans="21:22">
      <c r="U3594" s="16"/>
      <c r="V3594" s="16"/>
    </row>
    <row r="3595" spans="21:22">
      <c r="U3595" s="16"/>
      <c r="V3595" s="16"/>
    </row>
    <row r="3596" spans="21:22">
      <c r="U3596" s="16"/>
      <c r="V3596" s="16"/>
    </row>
    <row r="3597" spans="21:22">
      <c r="U3597" s="16"/>
      <c r="V3597" s="16"/>
    </row>
    <row r="3598" spans="21:22">
      <c r="U3598" s="16"/>
      <c r="V3598" s="16"/>
    </row>
    <row r="3599" spans="21:22">
      <c r="U3599" s="16"/>
      <c r="V3599" s="16"/>
    </row>
    <row r="3600" spans="21:22">
      <c r="U3600" s="16"/>
      <c r="V3600" s="16"/>
    </row>
    <row r="3601" spans="21:22">
      <c r="U3601" s="16"/>
      <c r="V3601" s="16"/>
    </row>
    <row r="3602" spans="21:22">
      <c r="U3602" s="16"/>
      <c r="V3602" s="16"/>
    </row>
    <row r="3603" spans="21:22">
      <c r="U3603" s="16"/>
      <c r="V3603" s="16"/>
    </row>
    <row r="3604" spans="21:22">
      <c r="U3604" s="16"/>
      <c r="V3604" s="16"/>
    </row>
    <row r="3605" spans="21:22">
      <c r="U3605" s="16"/>
      <c r="V3605" s="16"/>
    </row>
    <row r="3606" spans="21:22">
      <c r="U3606" s="16"/>
      <c r="V3606" s="16"/>
    </row>
    <row r="3607" spans="21:22">
      <c r="U3607" s="16"/>
      <c r="V3607" s="16"/>
    </row>
    <row r="3608" spans="21:22">
      <c r="U3608" s="16"/>
      <c r="V3608" s="16"/>
    </row>
    <row r="3609" spans="21:22">
      <c r="U3609" s="16"/>
      <c r="V3609" s="16"/>
    </row>
    <row r="3610" spans="21:22">
      <c r="U3610" s="16"/>
      <c r="V3610" s="16"/>
    </row>
    <row r="3611" spans="21:22">
      <c r="U3611" s="16"/>
      <c r="V3611" s="16"/>
    </row>
    <row r="3612" spans="21:22">
      <c r="U3612" s="16"/>
      <c r="V3612" s="16"/>
    </row>
    <row r="3613" spans="21:22">
      <c r="U3613" s="16"/>
      <c r="V3613" s="16"/>
    </row>
    <row r="3614" spans="21:22">
      <c r="U3614" s="16"/>
      <c r="V3614" s="16"/>
    </row>
    <row r="3615" spans="21:22">
      <c r="U3615" s="16"/>
      <c r="V3615" s="16"/>
    </row>
    <row r="3616" spans="21:22">
      <c r="U3616" s="16"/>
      <c r="V3616" s="16"/>
    </row>
    <row r="3617" spans="21:22">
      <c r="U3617" s="16"/>
      <c r="V3617" s="16"/>
    </row>
    <row r="3618" spans="21:22">
      <c r="U3618" s="16"/>
      <c r="V3618" s="16"/>
    </row>
    <row r="3619" spans="21:22">
      <c r="U3619" s="16"/>
      <c r="V3619" s="16"/>
    </row>
    <row r="3620" spans="21:22">
      <c r="U3620" s="16"/>
      <c r="V3620" s="16"/>
    </row>
    <row r="3621" spans="21:22">
      <c r="U3621" s="16"/>
      <c r="V3621" s="16"/>
    </row>
    <row r="3622" spans="21:22">
      <c r="U3622" s="16"/>
      <c r="V3622" s="16"/>
    </row>
    <row r="3623" spans="21:22">
      <c r="U3623" s="16"/>
      <c r="V3623" s="16"/>
    </row>
    <row r="3624" spans="21:22">
      <c r="U3624" s="16"/>
      <c r="V3624" s="16"/>
    </row>
    <row r="3625" spans="21:22">
      <c r="U3625" s="16"/>
      <c r="V3625" s="16"/>
    </row>
    <row r="3626" spans="21:22">
      <c r="U3626" s="16"/>
      <c r="V3626" s="16"/>
    </row>
    <row r="3627" spans="21:22">
      <c r="U3627" s="16"/>
      <c r="V3627" s="16"/>
    </row>
    <row r="3628" spans="21:22">
      <c r="U3628" s="16"/>
      <c r="V3628" s="16"/>
    </row>
    <row r="3629" spans="21:22">
      <c r="U3629" s="16"/>
      <c r="V3629" s="16"/>
    </row>
    <row r="3630" spans="21:22">
      <c r="U3630" s="16"/>
      <c r="V3630" s="16"/>
    </row>
    <row r="3631" spans="21:22">
      <c r="U3631" s="16"/>
      <c r="V3631" s="16"/>
    </row>
    <row r="3632" spans="21:22">
      <c r="U3632" s="16"/>
      <c r="V3632" s="16"/>
    </row>
    <row r="3633" spans="21:22">
      <c r="U3633" s="16"/>
      <c r="V3633" s="16"/>
    </row>
    <row r="3634" spans="21:22">
      <c r="U3634" s="16"/>
      <c r="V3634" s="16"/>
    </row>
    <row r="3635" spans="21:22">
      <c r="U3635" s="16"/>
      <c r="V3635" s="16"/>
    </row>
    <row r="3636" spans="21:22">
      <c r="U3636" s="16"/>
      <c r="V3636" s="16"/>
    </row>
    <row r="3637" spans="21:22">
      <c r="U3637" s="16"/>
      <c r="V3637" s="16"/>
    </row>
    <row r="3638" spans="21:22">
      <c r="U3638" s="16"/>
      <c r="V3638" s="16"/>
    </row>
    <row r="3639" spans="21:22">
      <c r="U3639" s="16"/>
      <c r="V3639" s="16"/>
    </row>
    <row r="3640" spans="21:22">
      <c r="U3640" s="16"/>
      <c r="V3640" s="16"/>
    </row>
    <row r="3641" spans="21:22">
      <c r="U3641" s="16"/>
      <c r="V3641" s="16"/>
    </row>
    <row r="3642" spans="21:22">
      <c r="U3642" s="16"/>
      <c r="V3642" s="16"/>
    </row>
  </sheetData>
  <autoFilter ref="A9:S18">
    <filterColumn colId="6">
      <filters>
        <filter val="K15XDD3"/>
        <filter val="K16XDD3"/>
        <filter val="T17XDDB"/>
      </filters>
    </filterColumn>
  </autoFilter>
  <mergeCells count="36">
    <mergeCell ref="E1:Q1"/>
    <mergeCell ref="E2:Q2"/>
    <mergeCell ref="D7:D9"/>
    <mergeCell ref="E7:E9"/>
    <mergeCell ref="O7:P8"/>
    <mergeCell ref="Q7:Q9"/>
    <mergeCell ref="E4:N4"/>
    <mergeCell ref="B1:D1"/>
    <mergeCell ref="B2:D2"/>
    <mergeCell ref="B7:B9"/>
    <mergeCell ref="C7:C9"/>
    <mergeCell ref="E3:N3"/>
    <mergeCell ref="D21:E21"/>
    <mergeCell ref="M8:M9"/>
    <mergeCell ref="H7:N7"/>
    <mergeCell ref="A8:A9"/>
    <mergeCell ref="F7:F9"/>
    <mergeCell ref="H21:I21"/>
    <mergeCell ref="G7:G9"/>
    <mergeCell ref="L8:L9"/>
    <mergeCell ref="C20:L20"/>
    <mergeCell ref="B27:D27"/>
    <mergeCell ref="J22:K22"/>
    <mergeCell ref="J23:K23"/>
    <mergeCell ref="M32:Q32"/>
    <mergeCell ref="G27:J27"/>
    <mergeCell ref="B32:D32"/>
    <mergeCell ref="C24:E24"/>
    <mergeCell ref="H24:I24"/>
    <mergeCell ref="J24:K24"/>
    <mergeCell ref="M26:Q26"/>
    <mergeCell ref="M27:Q27"/>
    <mergeCell ref="H23:I23"/>
    <mergeCell ref="D22:E22"/>
    <mergeCell ref="H22:I22"/>
    <mergeCell ref="D23:E23"/>
  </mergeCells>
  <phoneticPr fontId="16" type="noConversion"/>
  <conditionalFormatting sqref="C25:G25 P20:Q25 C10:G18 P10:Q18">
    <cfRule type="cellIs" dxfId="6" priority="6" stopIfTrue="1" operator="equal">
      <formula>0</formula>
    </cfRule>
  </conditionalFormatting>
  <conditionalFormatting sqref="O10:O18">
    <cfRule type="cellIs" dxfId="5" priority="2" stopIfTrue="1" operator="lessThan">
      <formula>4</formula>
    </cfRule>
  </conditionalFormatting>
  <conditionalFormatting sqref="H10:N18">
    <cfRule type="cellIs" dxfId="4" priority="1" stopIfTrue="1" operator="greaterThan">
      <formula>10</formula>
    </cfRule>
  </conditionalFormatting>
  <printOptions horizontalCentered="1"/>
  <pageMargins left="0.16" right="0.17" top="0.34" bottom="0.16" header="0.16" footer="0.16"/>
  <pageSetup paperSize="9" orientation="portrait" r:id="rId1"/>
  <headerFooter scaleWithDoc="0"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filterMode="1"/>
  <dimension ref="A1:R576"/>
  <sheetViews>
    <sheetView zoomScale="110" zoomScaleNormal="110" workbookViewId="0">
      <pane xSplit="7" ySplit="9" topLeftCell="H10" activePane="bottomRight" state="frozen"/>
      <selection activeCell="B1" sqref="B1"/>
      <selection pane="topRight" activeCell="I1" sqref="I1"/>
      <selection pane="bottomLeft" activeCell="B10" sqref="B10"/>
      <selection pane="bottomRight" activeCell="L574" sqref="L574"/>
    </sheetView>
  </sheetViews>
  <sheetFormatPr defaultRowHeight="12"/>
  <cols>
    <col min="1" max="1" width="5.7109375" style="11" hidden="1" customWidth="1"/>
    <col min="2" max="2" width="4.28515625" style="11" customWidth="1"/>
    <col min="3" max="3" width="9" style="17" customWidth="1"/>
    <col min="4" max="4" width="13.7109375" style="19" customWidth="1"/>
    <col min="5" max="5" width="6" style="18" customWidth="1"/>
    <col min="6" max="6" width="10.5703125" style="12" customWidth="1"/>
    <col min="7" max="7" width="8.7109375" style="12" customWidth="1"/>
    <col min="8" max="8" width="3.140625" style="12" customWidth="1"/>
    <col min="9" max="9" width="3.28515625" style="12" customWidth="1"/>
    <col min="10" max="11" width="3.140625" style="12" customWidth="1"/>
    <col min="12" max="12" width="4.28515625" style="12" customWidth="1"/>
    <col min="13" max="13" width="4.5703125" style="12" customWidth="1"/>
    <col min="14" max="14" width="4.140625" style="17" customWidth="1"/>
    <col min="15" max="15" width="3.85546875" style="17" customWidth="1"/>
    <col min="16" max="16" width="11.5703125" style="27" customWidth="1"/>
    <col min="17" max="17" width="9.140625" style="31" customWidth="1"/>
    <col min="18" max="18" width="0" style="11" hidden="1" customWidth="1"/>
    <col min="19" max="16384" width="9.140625" style="11"/>
  </cols>
  <sheetData>
    <row r="1" spans="1:18">
      <c r="B1" s="140" t="s">
        <v>22</v>
      </c>
      <c r="C1" s="140"/>
      <c r="D1" s="140"/>
      <c r="E1" s="107" t="str">
        <f>DSSV!D1</f>
        <v>BẢNG ĐIỂM ĐÁNH GIÁ KẾT QUẢ HỌC TẬP  NĂM HỌC: 2014- 2015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>
      <c r="B2" s="107" t="s">
        <v>166</v>
      </c>
      <c r="C2" s="107"/>
      <c r="D2" s="107"/>
      <c r="E2" s="107" t="str">
        <f>DSSV!D2</f>
        <v>KHỐI LỚP: U,W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8" s="51" customFormat="1" ht="14.25" customHeight="1">
      <c r="C3" s="54"/>
      <c r="D3" s="54"/>
      <c r="E3" s="143" t="str">
        <f>"MÔN:    "&amp;DSSV!G3</f>
        <v>MÔN:    ANH NGỮ TRUNG CẤP 1</v>
      </c>
      <c r="F3" s="143"/>
      <c r="G3" s="143"/>
      <c r="H3" s="143"/>
      <c r="I3" s="143"/>
      <c r="J3" s="143"/>
      <c r="K3" s="143"/>
      <c r="L3" s="143"/>
      <c r="M3" s="143"/>
      <c r="N3" s="143"/>
      <c r="O3" s="53" t="str">
        <f xml:space="preserve"> DSSV!N3&amp;"  "&amp;DSSV!O3</f>
        <v>SỐ TÍN CHỈ:  2</v>
      </c>
      <c r="P3" s="53"/>
      <c r="Q3" s="53"/>
    </row>
    <row r="4" spans="1:18" s="25" customFormat="1" ht="14.25" customHeight="1">
      <c r="B4" s="53"/>
      <c r="C4" s="53"/>
      <c r="D4" s="53"/>
      <c r="E4" s="107" t="str">
        <f>"MÃ MÔN: "&amp;DSSV!G5</f>
        <v>MÃ MÔN: ENG201</v>
      </c>
      <c r="F4" s="107"/>
      <c r="G4" s="107"/>
      <c r="H4" s="107"/>
      <c r="I4" s="107"/>
      <c r="J4" s="107"/>
      <c r="K4" s="107"/>
      <c r="L4" s="107"/>
      <c r="M4" s="107"/>
      <c r="N4" s="107"/>
      <c r="O4" s="53" t="str">
        <f>"HỌC KỲ : " &amp; DSSV!O5</f>
        <v>HỌC KỲ : 2</v>
      </c>
      <c r="P4" s="53"/>
      <c r="Q4" s="53"/>
    </row>
    <row r="5" spans="1:18" s="25" customFormat="1" ht="15" customHeight="1">
      <c r="B5" s="53" t="str">
        <f xml:space="preserve"> DSSV!A6</f>
        <v>Thời gian :  07/07/2015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 t="str">
        <f xml:space="preserve"> "LẦN THI : "&amp;DSSV!O6</f>
        <v>LẦN THI : 2</v>
      </c>
      <c r="P5" s="53"/>
      <c r="Q5" s="53"/>
    </row>
    <row r="6" spans="1:18" s="12" customFormat="1" ht="12.75" hidden="1">
      <c r="B6" s="2">
        <v>1</v>
      </c>
      <c r="C6" s="2">
        <v>2</v>
      </c>
      <c r="D6" s="2">
        <v>3</v>
      </c>
      <c r="E6" s="1">
        <v>4</v>
      </c>
      <c r="F6" s="46">
        <v>5</v>
      </c>
      <c r="G6" s="46">
        <v>6</v>
      </c>
      <c r="H6" s="45">
        <v>7</v>
      </c>
      <c r="I6" s="1">
        <v>8</v>
      </c>
      <c r="J6" s="5">
        <v>9</v>
      </c>
      <c r="K6" s="1">
        <v>10</v>
      </c>
      <c r="L6" s="1">
        <v>11</v>
      </c>
      <c r="M6" s="1">
        <v>12</v>
      </c>
      <c r="N6" s="1">
        <v>13</v>
      </c>
      <c r="O6" s="46">
        <v>14</v>
      </c>
      <c r="P6" s="1">
        <v>15</v>
      </c>
      <c r="Q6" s="4">
        <v>16</v>
      </c>
    </row>
    <row r="7" spans="1:18" s="25" customFormat="1" ht="15" customHeight="1">
      <c r="B7" s="141" t="s">
        <v>0</v>
      </c>
      <c r="C7" s="126" t="s">
        <v>10</v>
      </c>
      <c r="D7" s="131" t="s">
        <v>5</v>
      </c>
      <c r="E7" s="133" t="s">
        <v>6</v>
      </c>
      <c r="F7" s="126" t="s">
        <v>7</v>
      </c>
      <c r="G7" s="126" t="s">
        <v>161</v>
      </c>
      <c r="H7" s="112" t="s">
        <v>164</v>
      </c>
      <c r="I7" s="113"/>
      <c r="J7" s="113"/>
      <c r="K7" s="113"/>
      <c r="L7" s="113"/>
      <c r="M7" s="113"/>
      <c r="N7" s="124"/>
      <c r="O7" s="135" t="s">
        <v>11</v>
      </c>
      <c r="P7" s="136"/>
      <c r="Q7" s="139" t="s">
        <v>23</v>
      </c>
    </row>
    <row r="8" spans="1:18" s="14" customFormat="1" ht="15" customHeight="1">
      <c r="A8" s="125" t="s">
        <v>0</v>
      </c>
      <c r="B8" s="142"/>
      <c r="C8" s="127"/>
      <c r="D8" s="132"/>
      <c r="E8" s="134"/>
      <c r="F8" s="127"/>
      <c r="G8" s="127"/>
      <c r="H8" s="13" t="s">
        <v>121</v>
      </c>
      <c r="I8" s="13" t="s">
        <v>31</v>
      </c>
      <c r="J8" s="13" t="s">
        <v>122</v>
      </c>
      <c r="K8" s="13" t="s">
        <v>1</v>
      </c>
      <c r="L8" s="126" t="s">
        <v>162</v>
      </c>
      <c r="M8" s="126" t="s">
        <v>163</v>
      </c>
      <c r="N8" s="13" t="s">
        <v>123</v>
      </c>
      <c r="O8" s="137"/>
      <c r="P8" s="138"/>
      <c r="Q8" s="139"/>
    </row>
    <row r="9" spans="1:18" s="14" customFormat="1" ht="15" customHeight="1">
      <c r="A9" s="125"/>
      <c r="B9" s="142"/>
      <c r="C9" s="127"/>
      <c r="D9" s="132"/>
      <c r="E9" s="134"/>
      <c r="F9" s="127"/>
      <c r="G9" s="127"/>
      <c r="H9" s="59">
        <f>DSSV!G8</f>
        <v>0.05</v>
      </c>
      <c r="I9" s="59">
        <f>DSSV!H8</f>
        <v>0.1</v>
      </c>
      <c r="J9" s="59">
        <f>DSSV!I8</f>
        <v>0.2</v>
      </c>
      <c r="K9" s="59">
        <f>DSSV!J8</f>
        <v>0.1</v>
      </c>
      <c r="L9" s="127"/>
      <c r="M9" s="127"/>
      <c r="N9" s="59">
        <f>DSSV!M8</f>
        <v>0</v>
      </c>
      <c r="O9" s="60" t="s">
        <v>8</v>
      </c>
      <c r="P9" s="61" t="s">
        <v>13</v>
      </c>
      <c r="Q9" s="122"/>
    </row>
    <row r="10" spans="1:18" s="16" customFormat="1" ht="18" hidden="1" customHeight="1">
      <c r="A10" s="15">
        <v>1</v>
      </c>
      <c r="B10" s="63">
        <v>1</v>
      </c>
      <c r="C10" s="63">
        <f>IF(ISNA(VLOOKUP($A10,DSSV!$A$9:$P$63848,'IN_DTK (2)'!C$6,0))=FALSE,VLOOKUP($A10,DSSV!$A$9:$P$63848,'IN_DTK (2)'!C$6,0),"")</f>
        <v>142211195</v>
      </c>
      <c r="D10" s="75" t="str">
        <f>IF(ISNA(VLOOKUP($A10,DSSV!$A$9:$P$63848,'IN_DTK (2)'!D$6,0))=FALSE,VLOOKUP($A10,DSSV!$A$9:$P$63848,'IN_DTK (2)'!D$6,0),"")</f>
        <v>Huỳnh Khắc</v>
      </c>
      <c r="E10" s="73" t="str">
        <f>IF(ISNA(VLOOKUP($A10,DSSV!$A$9:$P$63848,'IN_DTK (2)'!E$6,0))=FALSE,VLOOKUP($A10,DSSV!$A$9:$P$63848,'IN_DTK (2)'!E$6,0),"")</f>
        <v>Dân</v>
      </c>
      <c r="F10" s="64" t="str">
        <f>IF(ISNA(VLOOKUP($A10,DSSV!$A$9:$P$63848,'IN_DTK (2)'!F$6,0))=FALSE,VLOOKUP($A10,DSSV!$A$9:$P$63848,'IN_DTK (2)'!F$6,0),"")</f>
        <v>ENG 201 B</v>
      </c>
      <c r="G10" s="64" t="str">
        <f>IF(ISNA(VLOOKUP($A10,DSSV!$A$9:$P$63848,'IN_DTK (2)'!G$6,0))=FALSE,VLOOKUP($A10,DSSV!$A$9:$P$63848,'IN_DTK (2)'!G$6,0),"")</f>
        <v>K15XDD3</v>
      </c>
      <c r="H10" s="63">
        <f>IF(ISNA(VLOOKUP($A10,DSSV!$A$9:$P$63848,'IN_DTK (2)'!H$6,0))=FALSE,IF(H$9&lt;&gt;0,VLOOKUP($A10,DSSV!$A$9:$P$63848,'IN_DTK (2)'!H$6,0),""),"")</f>
        <v>9</v>
      </c>
      <c r="I10" s="63">
        <f>IF(ISNA(VLOOKUP($A10,DSSV!$A$9:$P$63848,'IN_DTK (2)'!I$6,0))=FALSE,IF(I$9&lt;&gt;0,VLOOKUP($A10,DSSV!$A$9:$P$63848,'IN_DTK (2)'!I$6,0),""),"")</f>
        <v>7</v>
      </c>
      <c r="J10" s="63">
        <f>IF(ISNA(VLOOKUP($A10,DSSV!$A$9:$P$63848,'IN_DTK (2)'!J$6,0))=FALSE,IF(J$9&lt;&gt;0,VLOOKUP($A10,DSSV!$A$9:$P$63848,'IN_DTK (2)'!J$6,0),""),"")</f>
        <v>8</v>
      </c>
      <c r="K10" s="63">
        <f>IF(ISNA(VLOOKUP($A10,DSSV!$A$9:$P$63848,'IN_DTK (2)'!K$6,0))=FALSE,IF(K$9&lt;&gt;0,VLOOKUP($A10,DSSV!$A$9:$P$63848,'IN_DTK (2)'!K$6,0),""),"")</f>
        <v>8</v>
      </c>
      <c r="L10" s="63">
        <f>IF(ISNA(VLOOKUP($A10,DSSV!$A$9:$P$63848,'IN_DTK (2)'!L$6,0))=FALSE,VLOOKUP($A10,DSSV!$A$9:$P$63848,'IN_DTK (2)'!L$6,0),"")</f>
        <v>4</v>
      </c>
      <c r="M10" s="63">
        <f>IF(ISNA(VLOOKUP($A10,DSSV!$A$9:$P$63848,'IN_DTK (2)'!M$6,0))=FALSE,VLOOKUP($A10,DSSV!$A$9:$P$63848,'IN_DTK (2)'!M$6,0),"")</f>
        <v>4.9000000000000004</v>
      </c>
      <c r="N10" s="63" t="str">
        <f>IF(ISNA(VLOOKUP($A10,DSSV!$A$9:$P$63848,'IN_DTK (2)'!N$6,0))=FALSE,IF(N$9&lt;&gt;0,VLOOKUP($A10,DSSV!$A$9:$P$63848,'IN_DTK (2)'!N$6,0),""),"")</f>
        <v/>
      </c>
      <c r="O10" s="65">
        <f>IF(ISNA(VLOOKUP($A10,DSSV!$A$9:$P$63848,'IN_DTK (2)'!O$6,0))=FALSE,VLOOKUP($A10,DSSV!$A$9:$P$63848,'IN_DTK (2)'!O$6,0),"")</f>
        <v>6</v>
      </c>
      <c r="P10" s="66" t="str">
        <f>IF(ISNA(VLOOKUP($A10,DSSV!$A$9:$P$63848,'IN_DTK (2)'!P$6,0))=FALSE,VLOOKUP($A10,DSSV!$A$9:$P$63848,'IN_DTK (2)'!P$6,0),"")</f>
        <v>Sáu</v>
      </c>
      <c r="Q10" s="67">
        <f>IF(ISNA(VLOOKUP($A10,DSSV!$A$9:$P$63848,'IN_DTK (2)'!Q$6,0))=FALSE,VLOOKUP($A10,DSSV!$A$9:$P$63848,'IN_DTK (2)'!Q$6,0),"")</f>
        <v>0</v>
      </c>
      <c r="R10" s="16" t="str">
        <f>LEFT(F10,6)</f>
        <v>ENG 20</v>
      </c>
    </row>
    <row r="11" spans="1:18" s="16" customFormat="1" ht="18" hidden="1" customHeight="1">
      <c r="A11" s="15">
        <v>2</v>
      </c>
      <c r="B11" s="68">
        <v>2</v>
      </c>
      <c r="C11" s="68">
        <f>IF(ISNA(VLOOKUP($A11,DSSV!$A$9:$P$63848,'IN_DTK (2)'!C$6,0))=FALSE,VLOOKUP($A11,DSSV!$A$9:$P$63848,'IN_DTK (2)'!C$6,0),"")</f>
        <v>142211241</v>
      </c>
      <c r="D11" s="76" t="str">
        <f>IF(ISNA(VLOOKUP($A11,DSSV!$A$9:$P$63848,'IN_DTK (2)'!D$6,0))=FALSE,VLOOKUP($A11,DSSV!$A$9:$P$63848,'IN_DTK (2)'!D$6,0),"")</f>
        <v>Hồ Chí</v>
      </c>
      <c r="E11" s="74" t="str">
        <f>IF(ISNA(VLOOKUP($A11,DSSV!$A$9:$P$63848,'IN_DTK (2)'!E$6,0))=FALSE,VLOOKUP($A11,DSSV!$A$9:$P$63848,'IN_DTK (2)'!E$6,0),"")</f>
        <v>Nam</v>
      </c>
      <c r="F11" s="69" t="str">
        <f>IF(ISNA(VLOOKUP($A11,DSSV!$A$9:$P$63848,'IN_DTK (2)'!F$6,0))=FALSE,VLOOKUP($A11,DSSV!$A$9:$P$63848,'IN_DTK (2)'!F$6,0),"")</f>
        <v>ENG 201 B</v>
      </c>
      <c r="G11" s="69" t="str">
        <f>IF(ISNA(VLOOKUP($A11,DSSV!$A$9:$P$63848,'IN_DTK (2)'!G$6,0))=FALSE,VLOOKUP($A11,DSSV!$A$9:$P$63848,'IN_DTK (2)'!G$6,0),"")</f>
        <v>K16XDD3</v>
      </c>
      <c r="H11" s="68">
        <f>IF(ISNA(VLOOKUP($A11,DSSV!$A$9:$P$63848,'IN_DTK (2)'!H$6,0))=FALSE,IF(H$9&lt;&gt;0,VLOOKUP($A11,DSSV!$A$9:$P$63848,'IN_DTK (2)'!H$6,0),""),"")</f>
        <v>8</v>
      </c>
      <c r="I11" s="68">
        <f>IF(ISNA(VLOOKUP($A11,DSSV!$A$9:$P$63848,'IN_DTK (2)'!I$6,0))=FALSE,IF(I$9&lt;&gt;0,VLOOKUP($A11,DSSV!$A$9:$P$63848,'IN_DTK (2)'!I$6,0),""),"")</f>
        <v>6.5</v>
      </c>
      <c r="J11" s="68">
        <f>IF(ISNA(VLOOKUP($A11,DSSV!$A$9:$P$63848,'IN_DTK (2)'!J$6,0))=FALSE,IF(J$9&lt;&gt;0,VLOOKUP($A11,DSSV!$A$9:$P$63848,'IN_DTK (2)'!J$6,0),""),"")</f>
        <v>5</v>
      </c>
      <c r="K11" s="68">
        <f>IF(ISNA(VLOOKUP($A11,DSSV!$A$9:$P$63848,'IN_DTK (2)'!K$6,0))=FALSE,IF(K$9&lt;&gt;0,VLOOKUP($A11,DSSV!$A$9:$P$63848,'IN_DTK (2)'!K$6,0),""),"")</f>
        <v>7</v>
      </c>
      <c r="L11" s="68">
        <f>IF(ISNA(VLOOKUP($A11,DSSV!$A$9:$P$63848,'IN_DTK (2)'!L$6,0))=FALSE,VLOOKUP($A11,DSSV!$A$9:$P$63848,'IN_DTK (2)'!L$6,0),"")</f>
        <v>4</v>
      </c>
      <c r="M11" s="68">
        <f>IF(ISNA(VLOOKUP($A11,DSSV!$A$9:$P$63848,'IN_DTK (2)'!M$6,0))=FALSE,VLOOKUP($A11,DSSV!$A$9:$P$63848,'IN_DTK (2)'!M$6,0),"")</f>
        <v>2.9</v>
      </c>
      <c r="N11" s="68" t="str">
        <f>IF(ISNA(VLOOKUP($A11,DSSV!$A$9:$P$63848,'IN_DTK (2)'!N$6,0))=FALSE,IF(N$9&lt;&gt;0,VLOOKUP($A11,DSSV!$A$9:$P$63848,'IN_DTK (2)'!N$6,0),""),"")</f>
        <v/>
      </c>
      <c r="O11" s="70">
        <f>IF(ISNA(VLOOKUP($A11,DSSV!$A$9:$P$63848,'IN_DTK (2)'!O$6,0))=FALSE,VLOOKUP($A11,DSSV!$A$9:$P$63848,'IN_DTK (2)'!O$6,0),"")</f>
        <v>0</v>
      </c>
      <c r="P11" s="71" t="str">
        <f>IF(ISNA(VLOOKUP($A11,DSSV!$A$9:$P$63848,'IN_DTK (2)'!P$6,0))=FALSE,VLOOKUP($A11,DSSV!$A$9:$P$63848,'IN_DTK (2)'!P$6,0),"")</f>
        <v>Không</v>
      </c>
      <c r="Q11" s="72">
        <f>IF(ISNA(VLOOKUP($A11,DSSV!$A$9:$P$63848,'IN_DTK (2)'!Q$6,0))=FALSE,VLOOKUP($A11,DSSV!$A$9:$P$63848,'IN_DTK (2)'!Q$6,0),"")</f>
        <v>0</v>
      </c>
      <c r="R11" s="16" t="str">
        <f t="shared" ref="R11:R74" si="0">LEFT(F11,6)</f>
        <v>ENG 20</v>
      </c>
    </row>
    <row r="12" spans="1:18" s="16" customFormat="1" ht="18" hidden="1" customHeight="1">
      <c r="A12" s="15">
        <v>3</v>
      </c>
      <c r="B12" s="68">
        <v>3</v>
      </c>
      <c r="C12" s="68">
        <f>IF(ISNA(VLOOKUP($A12,DSSV!$A$9:$P$63848,'IN_DTK (2)'!C$6,0))=FALSE,VLOOKUP($A12,DSSV!$A$9:$P$63848,'IN_DTK (2)'!C$6,0),"")</f>
        <v>171219015</v>
      </c>
      <c r="D12" s="76" t="str">
        <f>IF(ISNA(VLOOKUP($A12,DSSV!$A$9:$P$63848,'IN_DTK (2)'!D$6,0))=FALSE,VLOOKUP($A12,DSSV!$A$9:$P$63848,'IN_DTK (2)'!D$6,0),"")</f>
        <v>Đặng Ngọc</v>
      </c>
      <c r="E12" s="74" t="str">
        <f>IF(ISNA(VLOOKUP($A12,DSSV!$A$9:$P$63848,'IN_DTK (2)'!E$6,0))=FALSE,VLOOKUP($A12,DSSV!$A$9:$P$63848,'IN_DTK (2)'!E$6,0),"")</f>
        <v>Kin</v>
      </c>
      <c r="F12" s="69" t="str">
        <f>IF(ISNA(VLOOKUP($A12,DSSV!$A$9:$P$63848,'IN_DTK (2)'!F$6,0))=FALSE,VLOOKUP($A12,DSSV!$A$9:$P$63848,'IN_DTK (2)'!F$6,0),"")</f>
        <v>ENG 201 B</v>
      </c>
      <c r="G12" s="69" t="str">
        <f>IF(ISNA(VLOOKUP($A12,DSSV!$A$9:$P$63848,'IN_DTK (2)'!G$6,0))=FALSE,VLOOKUP($A12,DSSV!$A$9:$P$63848,'IN_DTK (2)'!G$6,0),"")</f>
        <v>K17XCD4</v>
      </c>
      <c r="H12" s="68">
        <f>IF(ISNA(VLOOKUP($A12,DSSV!$A$9:$P$63848,'IN_DTK (2)'!H$6,0))=FALSE,IF(H$9&lt;&gt;0,VLOOKUP($A12,DSSV!$A$9:$P$63848,'IN_DTK (2)'!H$6,0),""),"")</f>
        <v>8</v>
      </c>
      <c r="I12" s="68">
        <f>IF(ISNA(VLOOKUP($A12,DSSV!$A$9:$P$63848,'IN_DTK (2)'!I$6,0))=FALSE,IF(I$9&lt;&gt;0,VLOOKUP($A12,DSSV!$A$9:$P$63848,'IN_DTK (2)'!I$6,0),""),"")</f>
        <v>8</v>
      </c>
      <c r="J12" s="68">
        <f>IF(ISNA(VLOOKUP($A12,DSSV!$A$9:$P$63848,'IN_DTK (2)'!J$6,0))=FALSE,IF(J$9&lt;&gt;0,VLOOKUP($A12,DSSV!$A$9:$P$63848,'IN_DTK (2)'!J$6,0),""),"")</f>
        <v>6.5</v>
      </c>
      <c r="K12" s="68">
        <f>IF(ISNA(VLOOKUP($A12,DSSV!$A$9:$P$63848,'IN_DTK (2)'!K$6,0))=FALSE,IF(K$9&lt;&gt;0,VLOOKUP($A12,DSSV!$A$9:$P$63848,'IN_DTK (2)'!K$6,0),""),"")</f>
        <v>7</v>
      </c>
      <c r="L12" s="68">
        <f>IF(ISNA(VLOOKUP($A12,DSSV!$A$9:$P$63848,'IN_DTK (2)'!L$6,0))=FALSE,VLOOKUP($A12,DSSV!$A$9:$P$63848,'IN_DTK (2)'!L$6,0),"")</f>
        <v>0</v>
      </c>
      <c r="M12" s="68">
        <f>IF(ISNA(VLOOKUP($A12,DSSV!$A$9:$P$63848,'IN_DTK (2)'!M$6,0))=FALSE,VLOOKUP($A12,DSSV!$A$9:$P$63848,'IN_DTK (2)'!M$6,0),"")</f>
        <v>0</v>
      </c>
      <c r="N12" s="68" t="str">
        <f>IF(ISNA(VLOOKUP($A12,DSSV!$A$9:$P$63848,'IN_DTK (2)'!N$6,0))=FALSE,IF(N$9&lt;&gt;0,VLOOKUP($A12,DSSV!$A$9:$P$63848,'IN_DTK (2)'!N$6,0),""),"")</f>
        <v/>
      </c>
      <c r="O12" s="70">
        <f>IF(ISNA(VLOOKUP($A12,DSSV!$A$9:$P$63848,'IN_DTK (2)'!O$6,0))=FALSE,VLOOKUP($A12,DSSV!$A$9:$P$63848,'IN_DTK (2)'!O$6,0),"")</f>
        <v>0</v>
      </c>
      <c r="P12" s="71" t="str">
        <f>IF(ISNA(VLOOKUP($A12,DSSV!$A$9:$P$63848,'IN_DTK (2)'!P$6,0))=FALSE,VLOOKUP($A12,DSSV!$A$9:$P$63848,'IN_DTK (2)'!P$6,0),"")</f>
        <v>Không</v>
      </c>
      <c r="Q12" s="72" t="str">
        <f>IF(ISNA(VLOOKUP($A12,DSSV!$A$9:$P$63848,'IN_DTK (2)'!Q$6,0))=FALSE,VLOOKUP($A12,DSSV!$A$9:$P$63848,'IN_DTK (2)'!Q$6,0),"")</f>
        <v>LP</v>
      </c>
      <c r="R12" s="16" t="str">
        <f t="shared" si="0"/>
        <v>ENG 20</v>
      </c>
    </row>
    <row r="13" spans="1:18" s="16" customFormat="1" ht="18" hidden="1" customHeight="1">
      <c r="A13" s="15">
        <v>4</v>
      </c>
      <c r="B13" s="68">
        <v>4</v>
      </c>
      <c r="C13" s="68">
        <f>IF(ISNA(VLOOKUP($A13,DSSV!$A$9:$P$63848,'IN_DTK (2)'!C$6,0))=FALSE,VLOOKUP($A13,DSSV!$A$9:$P$63848,'IN_DTK (2)'!C$6,0),"")</f>
        <v>171325963</v>
      </c>
      <c r="D13" s="76" t="str">
        <f>IF(ISNA(VLOOKUP($A13,DSSV!$A$9:$P$63848,'IN_DTK (2)'!D$6,0))=FALSE,VLOOKUP($A13,DSSV!$A$9:$P$63848,'IN_DTK (2)'!D$6,0),"")</f>
        <v>Nguyễn Thị Thanh</v>
      </c>
      <c r="E13" s="74" t="str">
        <f>IF(ISNA(VLOOKUP($A13,DSSV!$A$9:$P$63848,'IN_DTK (2)'!E$6,0))=FALSE,VLOOKUP($A13,DSSV!$A$9:$P$63848,'IN_DTK (2)'!E$6,0),"")</f>
        <v>Huyền</v>
      </c>
      <c r="F13" s="69" t="str">
        <f>IF(ISNA(VLOOKUP($A13,DSSV!$A$9:$P$63848,'IN_DTK (2)'!F$6,0))=FALSE,VLOOKUP($A13,DSSV!$A$9:$P$63848,'IN_DTK (2)'!F$6,0),"")</f>
        <v>ENG 201 B</v>
      </c>
      <c r="G13" s="69" t="str">
        <f>IF(ISNA(VLOOKUP($A13,DSSV!$A$9:$P$63848,'IN_DTK (2)'!G$6,0))=FALSE,VLOOKUP($A13,DSSV!$A$9:$P$63848,'IN_DTK (2)'!G$6,0),"")</f>
        <v>K18KCD</v>
      </c>
      <c r="H13" s="68">
        <f>IF(ISNA(VLOOKUP($A13,DSSV!$A$9:$P$63848,'IN_DTK (2)'!H$6,0))=FALSE,IF(H$9&lt;&gt;0,VLOOKUP($A13,DSSV!$A$9:$P$63848,'IN_DTK (2)'!H$6,0),""),"")</f>
        <v>6</v>
      </c>
      <c r="I13" s="68">
        <f>IF(ISNA(VLOOKUP($A13,DSSV!$A$9:$P$63848,'IN_DTK (2)'!I$6,0))=FALSE,IF(I$9&lt;&gt;0,VLOOKUP($A13,DSSV!$A$9:$P$63848,'IN_DTK (2)'!I$6,0),""),"")</f>
        <v>5</v>
      </c>
      <c r="J13" s="68">
        <f>IF(ISNA(VLOOKUP($A13,DSSV!$A$9:$P$63848,'IN_DTK (2)'!J$6,0))=FALSE,IF(J$9&lt;&gt;0,VLOOKUP($A13,DSSV!$A$9:$P$63848,'IN_DTK (2)'!J$6,0),""),"")</f>
        <v>5</v>
      </c>
      <c r="K13" s="68">
        <f>IF(ISNA(VLOOKUP($A13,DSSV!$A$9:$P$63848,'IN_DTK (2)'!K$6,0))=FALSE,IF(K$9&lt;&gt;0,VLOOKUP($A13,DSSV!$A$9:$P$63848,'IN_DTK (2)'!K$6,0),""),"")</f>
        <v>5</v>
      </c>
      <c r="L13" s="68">
        <f>IF(ISNA(VLOOKUP($A13,DSSV!$A$9:$P$63848,'IN_DTK (2)'!L$6,0))=FALSE,VLOOKUP($A13,DSSV!$A$9:$P$63848,'IN_DTK (2)'!L$6,0),"")</f>
        <v>3</v>
      </c>
      <c r="M13" s="68">
        <f>IF(ISNA(VLOOKUP($A13,DSSV!$A$9:$P$63848,'IN_DTK (2)'!M$6,0))=FALSE,VLOOKUP($A13,DSSV!$A$9:$P$63848,'IN_DTK (2)'!M$6,0),"")</f>
        <v>4</v>
      </c>
      <c r="N13" s="68" t="str">
        <f>IF(ISNA(VLOOKUP($A13,DSSV!$A$9:$P$63848,'IN_DTK (2)'!N$6,0))=FALSE,IF(N$9&lt;&gt;0,VLOOKUP($A13,DSSV!$A$9:$P$63848,'IN_DTK (2)'!N$6,0),""),"")</f>
        <v/>
      </c>
      <c r="O13" s="70">
        <f>IF(ISNA(VLOOKUP($A13,DSSV!$A$9:$P$63848,'IN_DTK (2)'!O$6,0))=FALSE,VLOOKUP($A13,DSSV!$A$9:$P$63848,'IN_DTK (2)'!O$6,0),"")</f>
        <v>0</v>
      </c>
      <c r="P13" s="71" t="str">
        <f>IF(ISNA(VLOOKUP($A13,DSSV!$A$9:$P$63848,'IN_DTK (2)'!P$6,0))=FALSE,VLOOKUP($A13,DSSV!$A$9:$P$63848,'IN_DTK (2)'!P$6,0),"")</f>
        <v>Không</v>
      </c>
      <c r="Q13" s="72">
        <f>IF(ISNA(VLOOKUP($A13,DSSV!$A$9:$P$63848,'IN_DTK (2)'!Q$6,0))=FALSE,VLOOKUP($A13,DSSV!$A$9:$P$63848,'IN_DTK (2)'!Q$6,0),"")</f>
        <v>0</v>
      </c>
      <c r="R13" s="16" t="str">
        <f t="shared" si="0"/>
        <v>ENG 20</v>
      </c>
    </row>
    <row r="14" spans="1:18" s="16" customFormat="1" ht="18" hidden="1" customHeight="1">
      <c r="A14" s="15">
        <v>5</v>
      </c>
      <c r="B14" s="68">
        <v>5</v>
      </c>
      <c r="C14" s="68">
        <f>IF(ISNA(VLOOKUP($A14,DSSV!$A$9:$P$63848,'IN_DTK (2)'!C$6,0))=FALSE,VLOOKUP($A14,DSSV!$A$9:$P$63848,'IN_DTK (2)'!C$6,0),"")</f>
        <v>171575495</v>
      </c>
      <c r="D14" s="76" t="str">
        <f>IF(ISNA(VLOOKUP($A14,DSSV!$A$9:$P$63848,'IN_DTK (2)'!D$6,0))=FALSE,VLOOKUP($A14,DSSV!$A$9:$P$63848,'IN_DTK (2)'!D$6,0),"")</f>
        <v xml:space="preserve">Nguyễn Ngọc </v>
      </c>
      <c r="E14" s="74" t="str">
        <f>IF(ISNA(VLOOKUP($A14,DSSV!$A$9:$P$63848,'IN_DTK (2)'!E$6,0))=FALSE,VLOOKUP($A14,DSSV!$A$9:$P$63848,'IN_DTK (2)'!E$6,0),"")</f>
        <v>Duy</v>
      </c>
      <c r="F14" s="69" t="str">
        <f>IF(ISNA(VLOOKUP($A14,DSSV!$A$9:$P$63848,'IN_DTK (2)'!F$6,0))=FALSE,VLOOKUP($A14,DSSV!$A$9:$P$63848,'IN_DTK (2)'!F$6,0),"")</f>
        <v>ENG 201 B</v>
      </c>
      <c r="G14" s="69" t="str">
        <f>IF(ISNA(VLOOKUP($A14,DSSV!$A$9:$P$63848,'IN_DTK (2)'!G$6,0))=FALSE,VLOOKUP($A14,DSSV!$A$9:$P$63848,'IN_DTK (2)'!G$6,0),"")</f>
        <v>K17QCD1</v>
      </c>
      <c r="H14" s="68">
        <f>IF(ISNA(VLOOKUP($A14,DSSV!$A$9:$P$63848,'IN_DTK (2)'!H$6,0))=FALSE,IF(H$9&lt;&gt;0,VLOOKUP($A14,DSSV!$A$9:$P$63848,'IN_DTK (2)'!H$6,0),""),"")</f>
        <v>9</v>
      </c>
      <c r="I14" s="68">
        <f>IF(ISNA(VLOOKUP($A14,DSSV!$A$9:$P$63848,'IN_DTK (2)'!I$6,0))=FALSE,IF(I$9&lt;&gt;0,VLOOKUP($A14,DSSV!$A$9:$P$63848,'IN_DTK (2)'!I$6,0),""),"")</f>
        <v>8</v>
      </c>
      <c r="J14" s="68">
        <f>IF(ISNA(VLOOKUP($A14,DSSV!$A$9:$P$63848,'IN_DTK (2)'!J$6,0))=FALSE,IF(J$9&lt;&gt;0,VLOOKUP($A14,DSSV!$A$9:$P$63848,'IN_DTK (2)'!J$6,0),""),"")</f>
        <v>7</v>
      </c>
      <c r="K14" s="68">
        <f>IF(ISNA(VLOOKUP($A14,DSSV!$A$9:$P$63848,'IN_DTK (2)'!K$6,0))=FALSE,IF(K$9&lt;&gt;0,VLOOKUP($A14,DSSV!$A$9:$P$63848,'IN_DTK (2)'!K$6,0),""),"")</f>
        <v>7</v>
      </c>
      <c r="L14" s="68">
        <f>IF(ISNA(VLOOKUP($A14,DSSV!$A$9:$P$63848,'IN_DTK (2)'!L$6,0))=FALSE,VLOOKUP($A14,DSSV!$A$9:$P$63848,'IN_DTK (2)'!L$6,0),"")</f>
        <v>0</v>
      </c>
      <c r="M14" s="68">
        <f>IF(ISNA(VLOOKUP($A14,DSSV!$A$9:$P$63848,'IN_DTK (2)'!M$6,0))=FALSE,VLOOKUP($A14,DSSV!$A$9:$P$63848,'IN_DTK (2)'!M$6,0),"")</f>
        <v>0</v>
      </c>
      <c r="N14" s="68" t="str">
        <f>IF(ISNA(VLOOKUP($A14,DSSV!$A$9:$P$63848,'IN_DTK (2)'!N$6,0))=FALSE,IF(N$9&lt;&gt;0,VLOOKUP($A14,DSSV!$A$9:$P$63848,'IN_DTK (2)'!N$6,0),""),"")</f>
        <v/>
      </c>
      <c r="O14" s="70">
        <f>IF(ISNA(VLOOKUP($A14,DSSV!$A$9:$P$63848,'IN_DTK (2)'!O$6,0))=FALSE,VLOOKUP($A14,DSSV!$A$9:$P$63848,'IN_DTK (2)'!O$6,0),"")</f>
        <v>0</v>
      </c>
      <c r="P14" s="71" t="str">
        <f>IF(ISNA(VLOOKUP($A14,DSSV!$A$9:$P$63848,'IN_DTK (2)'!P$6,0))=FALSE,VLOOKUP($A14,DSSV!$A$9:$P$63848,'IN_DTK (2)'!P$6,0),"")</f>
        <v>Không</v>
      </c>
      <c r="Q14" s="72" t="str">
        <f>IF(ISNA(VLOOKUP($A14,DSSV!$A$9:$P$63848,'IN_DTK (2)'!Q$6,0))=FALSE,VLOOKUP($A14,DSSV!$A$9:$P$63848,'IN_DTK (2)'!Q$6,0),"")</f>
        <v>LP</v>
      </c>
      <c r="R14" s="16" t="str">
        <f t="shared" si="0"/>
        <v>ENG 20</v>
      </c>
    </row>
    <row r="15" spans="1:18" s="16" customFormat="1" ht="18" hidden="1" customHeight="1">
      <c r="A15" s="15">
        <v>6</v>
      </c>
      <c r="B15" s="68">
        <v>6</v>
      </c>
      <c r="C15" s="68">
        <f>IF(ISNA(VLOOKUP($A15,DSSV!$A$9:$P$63848,'IN_DTK (2)'!C$6,0))=FALSE,VLOOKUP($A15,DSSV!$A$9:$P$63848,'IN_DTK (2)'!C$6,0),"")</f>
        <v>178214812</v>
      </c>
      <c r="D15" s="76" t="str">
        <f>IF(ISNA(VLOOKUP($A15,DSSV!$A$9:$P$63848,'IN_DTK (2)'!D$6,0))=FALSE,VLOOKUP($A15,DSSV!$A$9:$P$63848,'IN_DTK (2)'!D$6,0),"")</f>
        <v>Đào Thế</v>
      </c>
      <c r="E15" s="74" t="str">
        <f>IF(ISNA(VLOOKUP($A15,DSSV!$A$9:$P$63848,'IN_DTK (2)'!E$6,0))=FALSE,VLOOKUP($A15,DSSV!$A$9:$P$63848,'IN_DTK (2)'!E$6,0),"")</f>
        <v>Tĩnh</v>
      </c>
      <c r="F15" s="69" t="str">
        <f>IF(ISNA(VLOOKUP($A15,DSSV!$A$9:$P$63848,'IN_DTK (2)'!F$6,0))=FALSE,VLOOKUP($A15,DSSV!$A$9:$P$63848,'IN_DTK (2)'!F$6,0),"")</f>
        <v>ENG 201 B</v>
      </c>
      <c r="G15" s="69" t="str">
        <f>IF(ISNA(VLOOKUP($A15,DSSV!$A$9:$P$63848,'IN_DTK (2)'!G$6,0))=FALSE,VLOOKUP($A15,DSSV!$A$9:$P$63848,'IN_DTK (2)'!G$6,0),"")</f>
        <v>T17XDDB</v>
      </c>
      <c r="H15" s="68">
        <f>IF(ISNA(VLOOKUP($A15,DSSV!$A$9:$P$63848,'IN_DTK (2)'!H$6,0))=FALSE,IF(H$9&lt;&gt;0,VLOOKUP($A15,DSSV!$A$9:$P$63848,'IN_DTK (2)'!H$6,0),""),"")</f>
        <v>7</v>
      </c>
      <c r="I15" s="68">
        <f>IF(ISNA(VLOOKUP($A15,DSSV!$A$9:$P$63848,'IN_DTK (2)'!I$6,0))=FALSE,IF(I$9&lt;&gt;0,VLOOKUP($A15,DSSV!$A$9:$P$63848,'IN_DTK (2)'!I$6,0),""),"")</f>
        <v>6.5</v>
      </c>
      <c r="J15" s="68">
        <f>IF(ISNA(VLOOKUP($A15,DSSV!$A$9:$P$63848,'IN_DTK (2)'!J$6,0))=FALSE,IF(J$9&lt;&gt;0,VLOOKUP($A15,DSSV!$A$9:$P$63848,'IN_DTK (2)'!J$6,0),""),"")</f>
        <v>6.5</v>
      </c>
      <c r="K15" s="68">
        <f>IF(ISNA(VLOOKUP($A15,DSSV!$A$9:$P$63848,'IN_DTK (2)'!K$6,0))=FALSE,IF(K$9&lt;&gt;0,VLOOKUP($A15,DSSV!$A$9:$P$63848,'IN_DTK (2)'!K$6,0),""),"")</f>
        <v>6.5</v>
      </c>
      <c r="L15" s="68">
        <f>IF(ISNA(VLOOKUP($A15,DSSV!$A$9:$P$63848,'IN_DTK (2)'!L$6,0))=FALSE,VLOOKUP($A15,DSSV!$A$9:$P$63848,'IN_DTK (2)'!L$6,0),"")</f>
        <v>4.5</v>
      </c>
      <c r="M15" s="68">
        <f>IF(ISNA(VLOOKUP($A15,DSSV!$A$9:$P$63848,'IN_DTK (2)'!M$6,0))=FALSE,VLOOKUP($A15,DSSV!$A$9:$P$63848,'IN_DTK (2)'!M$6,0),"")</f>
        <v>2.2000000000000002</v>
      </c>
      <c r="N15" s="68" t="str">
        <f>IF(ISNA(VLOOKUP($A15,DSSV!$A$9:$P$63848,'IN_DTK (2)'!N$6,0))=FALSE,IF(N$9&lt;&gt;0,VLOOKUP($A15,DSSV!$A$9:$P$63848,'IN_DTK (2)'!N$6,0),""),"")</f>
        <v/>
      </c>
      <c r="O15" s="70">
        <f>IF(ISNA(VLOOKUP($A15,DSSV!$A$9:$P$63848,'IN_DTK (2)'!O$6,0))=FALSE,VLOOKUP($A15,DSSV!$A$9:$P$63848,'IN_DTK (2)'!O$6,0),"")</f>
        <v>0</v>
      </c>
      <c r="P15" s="71" t="str">
        <f>IF(ISNA(VLOOKUP($A15,DSSV!$A$9:$P$63848,'IN_DTK (2)'!P$6,0))=FALSE,VLOOKUP($A15,DSSV!$A$9:$P$63848,'IN_DTK (2)'!P$6,0),"")</f>
        <v>Không</v>
      </c>
      <c r="Q15" s="72">
        <f>IF(ISNA(VLOOKUP($A15,DSSV!$A$9:$P$63848,'IN_DTK (2)'!Q$6,0))=FALSE,VLOOKUP($A15,DSSV!$A$9:$P$63848,'IN_DTK (2)'!Q$6,0),"")</f>
        <v>0</v>
      </c>
      <c r="R15" s="16" t="str">
        <f t="shared" si="0"/>
        <v>ENG 20</v>
      </c>
    </row>
    <row r="16" spans="1:18" s="16" customFormat="1" ht="18" hidden="1" customHeight="1">
      <c r="A16" s="15">
        <v>7</v>
      </c>
      <c r="B16" s="68">
        <v>7</v>
      </c>
      <c r="C16" s="68">
        <f>IF(ISNA(VLOOKUP($A16,DSSV!$A$9:$P$63848,'IN_DTK (2)'!C$6,0))=FALSE,VLOOKUP($A16,DSSV!$A$9:$P$63848,'IN_DTK (2)'!C$6,0),"")</f>
        <v>1811225804</v>
      </c>
      <c r="D16" s="76" t="str">
        <f>IF(ISNA(VLOOKUP($A16,DSSV!$A$9:$P$63848,'IN_DTK (2)'!D$6,0))=FALSE,VLOOKUP($A16,DSSV!$A$9:$P$63848,'IN_DTK (2)'!D$6,0),"")</f>
        <v>Ông Quốc</v>
      </c>
      <c r="E16" s="74" t="str">
        <f>IF(ISNA(VLOOKUP($A16,DSSV!$A$9:$P$63848,'IN_DTK (2)'!E$6,0))=FALSE,VLOOKUP($A16,DSSV!$A$9:$P$63848,'IN_DTK (2)'!E$6,0),"")</f>
        <v>Cường</v>
      </c>
      <c r="F16" s="69" t="str">
        <f>IF(ISNA(VLOOKUP($A16,DSSV!$A$9:$P$63848,'IN_DTK (2)'!F$6,0))=FALSE,VLOOKUP($A16,DSSV!$A$9:$P$63848,'IN_DTK (2)'!F$6,0),"")</f>
        <v>ENG 201 B</v>
      </c>
      <c r="G16" s="69" t="str">
        <f>IF(ISNA(VLOOKUP($A16,DSSV!$A$9:$P$63848,'IN_DTK (2)'!G$6,0))=FALSE,VLOOKUP($A16,DSSV!$A$9:$P$63848,'IN_DTK (2)'!G$6,0),"")</f>
        <v>K18PSU-QCD</v>
      </c>
      <c r="H16" s="68">
        <f>IF(ISNA(VLOOKUP($A16,DSSV!$A$9:$P$63848,'IN_DTK (2)'!H$6,0))=FALSE,IF(H$9&lt;&gt;0,VLOOKUP($A16,DSSV!$A$9:$P$63848,'IN_DTK (2)'!H$6,0),""),"")</f>
        <v>8.5</v>
      </c>
      <c r="I16" s="68">
        <f>IF(ISNA(VLOOKUP($A16,DSSV!$A$9:$P$63848,'IN_DTK (2)'!I$6,0))=FALSE,IF(I$9&lt;&gt;0,VLOOKUP($A16,DSSV!$A$9:$P$63848,'IN_DTK (2)'!I$6,0),""),"")</f>
        <v>8.5</v>
      </c>
      <c r="J16" s="68">
        <f>IF(ISNA(VLOOKUP($A16,DSSV!$A$9:$P$63848,'IN_DTK (2)'!J$6,0))=FALSE,IF(J$9&lt;&gt;0,VLOOKUP($A16,DSSV!$A$9:$P$63848,'IN_DTK (2)'!J$6,0),""),"")</f>
        <v>8.5</v>
      </c>
      <c r="K16" s="68">
        <f>IF(ISNA(VLOOKUP($A16,DSSV!$A$9:$P$63848,'IN_DTK (2)'!K$6,0))=FALSE,IF(K$9&lt;&gt;0,VLOOKUP($A16,DSSV!$A$9:$P$63848,'IN_DTK (2)'!K$6,0),""),"")</f>
        <v>8</v>
      </c>
      <c r="L16" s="68">
        <f>IF(ISNA(VLOOKUP($A16,DSSV!$A$9:$P$63848,'IN_DTK (2)'!L$6,0))=FALSE,VLOOKUP($A16,DSSV!$A$9:$P$63848,'IN_DTK (2)'!L$6,0),"")</f>
        <v>4</v>
      </c>
      <c r="M16" s="68">
        <f>IF(ISNA(VLOOKUP($A16,DSSV!$A$9:$P$63848,'IN_DTK (2)'!M$6,0))=FALSE,VLOOKUP($A16,DSSV!$A$9:$P$63848,'IN_DTK (2)'!M$6,0),"")</f>
        <v>6.2</v>
      </c>
      <c r="N16" s="68" t="str">
        <f>IF(ISNA(VLOOKUP($A16,DSSV!$A$9:$P$63848,'IN_DTK (2)'!N$6,0))=FALSE,IF(N$9&lt;&gt;0,VLOOKUP($A16,DSSV!$A$9:$P$63848,'IN_DTK (2)'!N$6,0),""),"")</f>
        <v/>
      </c>
      <c r="O16" s="70">
        <f>IF(ISNA(VLOOKUP($A16,DSSV!$A$9:$P$63848,'IN_DTK (2)'!O$6,0))=FALSE,VLOOKUP($A16,DSSV!$A$9:$P$63848,'IN_DTK (2)'!O$6,0),"")</f>
        <v>6.6</v>
      </c>
      <c r="P16" s="71" t="str">
        <f>IF(ISNA(VLOOKUP($A16,DSSV!$A$9:$P$63848,'IN_DTK (2)'!P$6,0))=FALSE,VLOOKUP($A16,DSSV!$A$9:$P$63848,'IN_DTK (2)'!P$6,0),"")</f>
        <v>Sáu Phẩy Sáu</v>
      </c>
      <c r="Q16" s="72">
        <f>IF(ISNA(VLOOKUP($A16,DSSV!$A$9:$P$63848,'IN_DTK (2)'!Q$6,0))=FALSE,VLOOKUP($A16,DSSV!$A$9:$P$63848,'IN_DTK (2)'!Q$6,0),"")</f>
        <v>0</v>
      </c>
      <c r="R16" s="16" t="str">
        <f t="shared" si="0"/>
        <v>ENG 20</v>
      </c>
    </row>
    <row r="17" spans="1:18" s="16" customFormat="1" ht="18" hidden="1" customHeight="1">
      <c r="A17" s="15">
        <v>8</v>
      </c>
      <c r="B17" s="68">
        <v>8</v>
      </c>
      <c r="C17" s="68">
        <f>IF(ISNA(VLOOKUP($A17,DSSV!$A$9:$P$63848,'IN_DTK (2)'!C$6,0))=FALSE,VLOOKUP($A17,DSSV!$A$9:$P$63848,'IN_DTK (2)'!C$6,0),"")</f>
        <v>1811616111</v>
      </c>
      <c r="D17" s="76" t="str">
        <f>IF(ISNA(VLOOKUP($A17,DSSV!$A$9:$P$63848,'IN_DTK (2)'!D$6,0))=FALSE,VLOOKUP($A17,DSSV!$A$9:$P$63848,'IN_DTK (2)'!D$6,0),"")</f>
        <v>Nguyễn Văn Duy</v>
      </c>
      <c r="E17" s="74" t="str">
        <f>IF(ISNA(VLOOKUP($A17,DSSV!$A$9:$P$63848,'IN_DTK (2)'!E$6,0))=FALSE,VLOOKUP($A17,DSSV!$A$9:$P$63848,'IN_DTK (2)'!E$6,0),"")</f>
        <v>Khánh</v>
      </c>
      <c r="F17" s="69" t="str">
        <f>IF(ISNA(VLOOKUP($A17,DSSV!$A$9:$P$63848,'IN_DTK (2)'!F$6,0))=FALSE,VLOOKUP($A17,DSSV!$A$9:$P$63848,'IN_DTK (2)'!F$6,0),"")</f>
        <v>ENG 201 B</v>
      </c>
      <c r="G17" s="69" t="str">
        <f>IF(ISNA(VLOOKUP($A17,DSSV!$A$9:$P$63848,'IN_DTK (2)'!G$6,0))=FALSE,VLOOKUP($A17,DSSV!$A$9:$P$63848,'IN_DTK (2)'!G$6,0),"")</f>
        <v>K18XCD</v>
      </c>
      <c r="H17" s="68">
        <f>IF(ISNA(VLOOKUP($A17,DSSV!$A$9:$P$63848,'IN_DTK (2)'!H$6,0))=FALSE,IF(H$9&lt;&gt;0,VLOOKUP($A17,DSSV!$A$9:$P$63848,'IN_DTK (2)'!H$6,0),""),"")</f>
        <v>9</v>
      </c>
      <c r="I17" s="68">
        <f>IF(ISNA(VLOOKUP($A17,DSSV!$A$9:$P$63848,'IN_DTK (2)'!I$6,0))=FALSE,IF(I$9&lt;&gt;0,VLOOKUP($A17,DSSV!$A$9:$P$63848,'IN_DTK (2)'!I$6,0),""),"")</f>
        <v>7</v>
      </c>
      <c r="J17" s="68">
        <f>IF(ISNA(VLOOKUP($A17,DSSV!$A$9:$P$63848,'IN_DTK (2)'!J$6,0))=FALSE,IF(J$9&lt;&gt;0,VLOOKUP($A17,DSSV!$A$9:$P$63848,'IN_DTK (2)'!J$6,0),""),"")</f>
        <v>7</v>
      </c>
      <c r="K17" s="68">
        <f>IF(ISNA(VLOOKUP($A17,DSSV!$A$9:$P$63848,'IN_DTK (2)'!K$6,0))=FALSE,IF(K$9&lt;&gt;0,VLOOKUP($A17,DSSV!$A$9:$P$63848,'IN_DTK (2)'!K$6,0),""),"")</f>
        <v>8</v>
      </c>
      <c r="L17" s="68">
        <f>IF(ISNA(VLOOKUP($A17,DSSV!$A$9:$P$63848,'IN_DTK (2)'!L$6,0))=FALSE,VLOOKUP($A17,DSSV!$A$9:$P$63848,'IN_DTK (2)'!L$6,0),"")</f>
        <v>4.5</v>
      </c>
      <c r="M17" s="68">
        <f>IF(ISNA(VLOOKUP($A17,DSSV!$A$9:$P$63848,'IN_DTK (2)'!M$6,0))=FALSE,VLOOKUP($A17,DSSV!$A$9:$P$63848,'IN_DTK (2)'!M$6,0),"")</f>
        <v>5.8</v>
      </c>
      <c r="N17" s="68" t="str">
        <f>IF(ISNA(VLOOKUP($A17,DSSV!$A$9:$P$63848,'IN_DTK (2)'!N$6,0))=FALSE,IF(N$9&lt;&gt;0,VLOOKUP($A17,DSSV!$A$9:$P$63848,'IN_DTK (2)'!N$6,0),""),"")</f>
        <v/>
      </c>
      <c r="O17" s="70">
        <f>IF(ISNA(VLOOKUP($A17,DSSV!$A$9:$P$63848,'IN_DTK (2)'!O$6,0))=FALSE,VLOOKUP($A17,DSSV!$A$9:$P$63848,'IN_DTK (2)'!O$6,0),"")</f>
        <v>6.2</v>
      </c>
      <c r="P17" s="71" t="str">
        <f>IF(ISNA(VLOOKUP($A17,DSSV!$A$9:$P$63848,'IN_DTK (2)'!P$6,0))=FALSE,VLOOKUP($A17,DSSV!$A$9:$P$63848,'IN_DTK (2)'!P$6,0),"")</f>
        <v>Sáu  Phẩy Hai</v>
      </c>
      <c r="Q17" s="72">
        <f>IF(ISNA(VLOOKUP($A17,DSSV!$A$9:$P$63848,'IN_DTK (2)'!Q$6,0))=FALSE,VLOOKUP($A17,DSSV!$A$9:$P$63848,'IN_DTK (2)'!Q$6,0),"")</f>
        <v>0</v>
      </c>
      <c r="R17" s="16" t="str">
        <f t="shared" si="0"/>
        <v>ENG 20</v>
      </c>
    </row>
    <row r="18" spans="1:18" s="16" customFormat="1" ht="18" hidden="1" customHeight="1">
      <c r="A18" s="15">
        <v>9</v>
      </c>
      <c r="B18" s="68">
        <v>9</v>
      </c>
      <c r="C18" s="68">
        <f>IF(ISNA(VLOOKUP($A18,DSSV!$A$9:$P$63848,'IN_DTK (2)'!C$6,0))=FALSE,VLOOKUP($A18,DSSV!$A$9:$P$63848,'IN_DTK (2)'!C$6,0),"")</f>
        <v>1811616592</v>
      </c>
      <c r="D18" s="76" t="str">
        <f>IF(ISNA(VLOOKUP($A18,DSSV!$A$9:$P$63848,'IN_DTK (2)'!D$6,0))=FALSE,VLOOKUP($A18,DSSV!$A$9:$P$63848,'IN_DTK (2)'!D$6,0),"")</f>
        <v>Phạm Trung</v>
      </c>
      <c r="E18" s="74" t="str">
        <f>IF(ISNA(VLOOKUP($A18,DSSV!$A$9:$P$63848,'IN_DTK (2)'!E$6,0))=FALSE,VLOOKUP($A18,DSSV!$A$9:$P$63848,'IN_DTK (2)'!E$6,0),"")</f>
        <v>Hiếu</v>
      </c>
      <c r="F18" s="69" t="str">
        <f>IF(ISNA(VLOOKUP($A18,DSSV!$A$9:$P$63848,'IN_DTK (2)'!F$6,0))=FALSE,VLOOKUP($A18,DSSV!$A$9:$P$63848,'IN_DTK (2)'!F$6,0),"")</f>
        <v>ENG 201 B</v>
      </c>
      <c r="G18" s="69" t="str">
        <f>IF(ISNA(VLOOKUP($A18,DSSV!$A$9:$P$63848,'IN_DTK (2)'!G$6,0))=FALSE,VLOOKUP($A18,DSSV!$A$9:$P$63848,'IN_DTK (2)'!G$6,0),"")</f>
        <v>K18XCD</v>
      </c>
      <c r="H18" s="68">
        <f>IF(ISNA(VLOOKUP($A18,DSSV!$A$9:$P$63848,'IN_DTK (2)'!H$6,0))=FALSE,IF(H$9&lt;&gt;0,VLOOKUP($A18,DSSV!$A$9:$P$63848,'IN_DTK (2)'!H$6,0),""),"")</f>
        <v>9</v>
      </c>
      <c r="I18" s="68">
        <f>IF(ISNA(VLOOKUP($A18,DSSV!$A$9:$P$63848,'IN_DTK (2)'!I$6,0))=FALSE,IF(I$9&lt;&gt;0,VLOOKUP($A18,DSSV!$A$9:$P$63848,'IN_DTK (2)'!I$6,0),""),"")</f>
        <v>8</v>
      </c>
      <c r="J18" s="68">
        <f>IF(ISNA(VLOOKUP($A18,DSSV!$A$9:$P$63848,'IN_DTK (2)'!J$6,0))=FALSE,IF(J$9&lt;&gt;0,VLOOKUP($A18,DSSV!$A$9:$P$63848,'IN_DTK (2)'!J$6,0),""),"")</f>
        <v>7</v>
      </c>
      <c r="K18" s="68">
        <f>IF(ISNA(VLOOKUP($A18,DSSV!$A$9:$P$63848,'IN_DTK (2)'!K$6,0))=FALSE,IF(K$9&lt;&gt;0,VLOOKUP($A18,DSSV!$A$9:$P$63848,'IN_DTK (2)'!K$6,0),""),"")</f>
        <v>9</v>
      </c>
      <c r="L18" s="68">
        <f>IF(ISNA(VLOOKUP($A18,DSSV!$A$9:$P$63848,'IN_DTK (2)'!L$6,0))=FALSE,VLOOKUP($A18,DSSV!$A$9:$P$63848,'IN_DTK (2)'!L$6,0),"")</f>
        <v>3</v>
      </c>
      <c r="M18" s="68">
        <f>IF(ISNA(VLOOKUP($A18,DSSV!$A$9:$P$63848,'IN_DTK (2)'!M$6,0))=FALSE,VLOOKUP($A18,DSSV!$A$9:$P$63848,'IN_DTK (2)'!M$6,0),"")</f>
        <v>2.9</v>
      </c>
      <c r="N18" s="68" t="str">
        <f>IF(ISNA(VLOOKUP($A18,DSSV!$A$9:$P$63848,'IN_DTK (2)'!N$6,0))=FALSE,IF(N$9&lt;&gt;0,VLOOKUP($A18,DSSV!$A$9:$P$63848,'IN_DTK (2)'!N$6,0),""),"")</f>
        <v/>
      </c>
      <c r="O18" s="70">
        <f>IF(ISNA(VLOOKUP($A18,DSSV!$A$9:$P$63848,'IN_DTK (2)'!O$6,0))=FALSE,VLOOKUP($A18,DSSV!$A$9:$P$63848,'IN_DTK (2)'!O$6,0),"")</f>
        <v>0</v>
      </c>
      <c r="P18" s="71" t="str">
        <f>IF(ISNA(VLOOKUP($A18,DSSV!$A$9:$P$63848,'IN_DTK (2)'!P$6,0))=FALSE,VLOOKUP($A18,DSSV!$A$9:$P$63848,'IN_DTK (2)'!P$6,0),"")</f>
        <v>Không</v>
      </c>
      <c r="Q18" s="72">
        <f>IF(ISNA(VLOOKUP($A18,DSSV!$A$9:$P$63848,'IN_DTK (2)'!Q$6,0))=FALSE,VLOOKUP($A18,DSSV!$A$9:$P$63848,'IN_DTK (2)'!Q$6,0),"")</f>
        <v>0</v>
      </c>
      <c r="R18" s="16" t="str">
        <f t="shared" si="0"/>
        <v>ENG 20</v>
      </c>
    </row>
    <row r="19" spans="1:18" s="16" customFormat="1" ht="18" hidden="1" customHeight="1">
      <c r="A19" s="15">
        <v>10</v>
      </c>
      <c r="B19" s="68">
        <v>10</v>
      </c>
      <c r="C19" s="68" t="str">
        <f>IF(ISNA(VLOOKUP($A19,DSSV!$A$9:$P$63848,'IN_DTK (2)'!C$6,0))=FALSE,VLOOKUP($A19,DSSV!$A$9:$P$63848,'IN_DTK (2)'!C$6,0),"")</f>
        <v/>
      </c>
      <c r="D19" s="76" t="str">
        <f>IF(ISNA(VLOOKUP($A19,DSSV!$A$9:$P$63848,'IN_DTK (2)'!D$6,0))=FALSE,VLOOKUP($A19,DSSV!$A$9:$P$63848,'IN_DTK (2)'!D$6,0),"")</f>
        <v/>
      </c>
      <c r="E19" s="74" t="str">
        <f>IF(ISNA(VLOOKUP($A19,DSSV!$A$9:$P$63848,'IN_DTK (2)'!E$6,0))=FALSE,VLOOKUP($A19,DSSV!$A$9:$P$63848,'IN_DTK (2)'!E$6,0),"")</f>
        <v/>
      </c>
      <c r="F19" s="69" t="str">
        <f>IF(ISNA(VLOOKUP($A19,DSSV!$A$9:$P$63848,'IN_DTK (2)'!F$6,0))=FALSE,VLOOKUP($A19,DSSV!$A$9:$P$63848,'IN_DTK (2)'!F$6,0),"")</f>
        <v/>
      </c>
      <c r="G19" s="69" t="str">
        <f>IF(ISNA(VLOOKUP($A19,DSSV!$A$9:$P$63848,'IN_DTK (2)'!G$6,0))=FALSE,VLOOKUP($A19,DSSV!$A$9:$P$63848,'IN_DTK (2)'!G$6,0),"")</f>
        <v/>
      </c>
      <c r="H19" s="68" t="str">
        <f>IF(ISNA(VLOOKUP($A19,DSSV!$A$9:$P$63848,'IN_DTK (2)'!H$6,0))=FALSE,IF(H$9&lt;&gt;0,VLOOKUP($A19,DSSV!$A$9:$P$63848,'IN_DTK (2)'!H$6,0),""),"")</f>
        <v/>
      </c>
      <c r="I19" s="68" t="str">
        <f>IF(ISNA(VLOOKUP($A19,DSSV!$A$9:$P$63848,'IN_DTK (2)'!I$6,0))=FALSE,IF(I$9&lt;&gt;0,VLOOKUP($A19,DSSV!$A$9:$P$63848,'IN_DTK (2)'!I$6,0),""),"")</f>
        <v/>
      </c>
      <c r="J19" s="68" t="str">
        <f>IF(ISNA(VLOOKUP($A19,DSSV!$A$9:$P$63848,'IN_DTK (2)'!J$6,0))=FALSE,IF(J$9&lt;&gt;0,VLOOKUP($A19,DSSV!$A$9:$P$63848,'IN_DTK (2)'!J$6,0),""),"")</f>
        <v/>
      </c>
      <c r="K19" s="68" t="str">
        <f>IF(ISNA(VLOOKUP($A19,DSSV!$A$9:$P$63848,'IN_DTK (2)'!K$6,0))=FALSE,IF(K$9&lt;&gt;0,VLOOKUP($A19,DSSV!$A$9:$P$63848,'IN_DTK (2)'!K$6,0),""),"")</f>
        <v/>
      </c>
      <c r="L19" s="68" t="str">
        <f>IF(ISNA(VLOOKUP($A19,DSSV!$A$9:$P$63848,'IN_DTK (2)'!L$6,0))=FALSE,VLOOKUP($A19,DSSV!$A$9:$P$63848,'IN_DTK (2)'!L$6,0),"")</f>
        <v/>
      </c>
      <c r="M19" s="68" t="str">
        <f>IF(ISNA(VLOOKUP($A19,DSSV!$A$9:$P$63848,'IN_DTK (2)'!M$6,0))=FALSE,VLOOKUP($A19,DSSV!$A$9:$P$63848,'IN_DTK (2)'!M$6,0),"")</f>
        <v/>
      </c>
      <c r="N19" s="68" t="str">
        <f>IF(ISNA(VLOOKUP($A19,DSSV!$A$9:$P$63848,'IN_DTK (2)'!N$6,0))=FALSE,IF(N$9&lt;&gt;0,VLOOKUP($A19,DSSV!$A$9:$P$63848,'IN_DTK (2)'!N$6,0),""),"")</f>
        <v/>
      </c>
      <c r="O19" s="70" t="str">
        <f>IF(ISNA(VLOOKUP($A19,DSSV!$A$9:$P$63848,'IN_DTK (2)'!O$6,0))=FALSE,VLOOKUP($A19,DSSV!$A$9:$P$63848,'IN_DTK (2)'!O$6,0),"")</f>
        <v/>
      </c>
      <c r="P19" s="71" t="str">
        <f>IF(ISNA(VLOOKUP($A19,DSSV!$A$9:$P$63848,'IN_DTK (2)'!P$6,0))=FALSE,VLOOKUP($A19,DSSV!$A$9:$P$63848,'IN_DTK (2)'!P$6,0),"")</f>
        <v/>
      </c>
      <c r="Q19" s="72" t="str">
        <f>IF(ISNA(VLOOKUP($A19,DSSV!$A$9:$P$63848,'IN_DTK (2)'!Q$6,0))=FALSE,VLOOKUP($A19,DSSV!$A$9:$P$63848,'IN_DTK (2)'!Q$6,0),"")</f>
        <v/>
      </c>
      <c r="R19" s="16" t="str">
        <f t="shared" si="0"/>
        <v/>
      </c>
    </row>
    <row r="20" spans="1:18" s="16" customFormat="1" ht="18" hidden="1" customHeight="1">
      <c r="A20" s="15">
        <v>11</v>
      </c>
      <c r="B20" s="68">
        <v>11</v>
      </c>
      <c r="C20" s="68" t="str">
        <f>IF(ISNA(VLOOKUP($A20,DSSV!$A$9:$P$63848,'IN_DTK (2)'!C$6,0))=FALSE,VLOOKUP($A20,DSSV!$A$9:$P$63848,'IN_DTK (2)'!C$6,0),"")</f>
        <v/>
      </c>
      <c r="D20" s="76" t="str">
        <f>IF(ISNA(VLOOKUP($A20,DSSV!$A$9:$P$63848,'IN_DTK (2)'!D$6,0))=FALSE,VLOOKUP($A20,DSSV!$A$9:$P$63848,'IN_DTK (2)'!D$6,0),"")</f>
        <v/>
      </c>
      <c r="E20" s="74" t="str">
        <f>IF(ISNA(VLOOKUP($A20,DSSV!$A$9:$P$63848,'IN_DTK (2)'!E$6,0))=FALSE,VLOOKUP($A20,DSSV!$A$9:$P$63848,'IN_DTK (2)'!E$6,0),"")</f>
        <v/>
      </c>
      <c r="F20" s="69" t="str">
        <f>IF(ISNA(VLOOKUP($A20,DSSV!$A$9:$P$63848,'IN_DTK (2)'!F$6,0))=FALSE,VLOOKUP($A20,DSSV!$A$9:$P$63848,'IN_DTK (2)'!F$6,0),"")</f>
        <v/>
      </c>
      <c r="G20" s="69" t="str">
        <f>IF(ISNA(VLOOKUP($A20,DSSV!$A$9:$P$63848,'IN_DTK (2)'!G$6,0))=FALSE,VLOOKUP($A20,DSSV!$A$9:$P$63848,'IN_DTK (2)'!G$6,0),"")</f>
        <v/>
      </c>
      <c r="H20" s="68" t="str">
        <f>IF(ISNA(VLOOKUP($A20,DSSV!$A$9:$P$63848,'IN_DTK (2)'!H$6,0))=FALSE,IF(H$9&lt;&gt;0,VLOOKUP($A20,DSSV!$A$9:$P$63848,'IN_DTK (2)'!H$6,0),""),"")</f>
        <v/>
      </c>
      <c r="I20" s="68" t="str">
        <f>IF(ISNA(VLOOKUP($A20,DSSV!$A$9:$P$63848,'IN_DTK (2)'!I$6,0))=FALSE,IF(I$9&lt;&gt;0,VLOOKUP($A20,DSSV!$A$9:$P$63848,'IN_DTK (2)'!I$6,0),""),"")</f>
        <v/>
      </c>
      <c r="J20" s="68" t="str">
        <f>IF(ISNA(VLOOKUP($A20,DSSV!$A$9:$P$63848,'IN_DTK (2)'!J$6,0))=FALSE,IF(J$9&lt;&gt;0,VLOOKUP($A20,DSSV!$A$9:$P$63848,'IN_DTK (2)'!J$6,0),""),"")</f>
        <v/>
      </c>
      <c r="K20" s="68" t="str">
        <f>IF(ISNA(VLOOKUP($A20,DSSV!$A$9:$P$63848,'IN_DTK (2)'!K$6,0))=FALSE,IF(K$9&lt;&gt;0,VLOOKUP($A20,DSSV!$A$9:$P$63848,'IN_DTK (2)'!K$6,0),""),"")</f>
        <v/>
      </c>
      <c r="L20" s="68" t="str">
        <f>IF(ISNA(VLOOKUP($A20,DSSV!$A$9:$P$63848,'IN_DTK (2)'!L$6,0))=FALSE,VLOOKUP($A20,DSSV!$A$9:$P$63848,'IN_DTK (2)'!L$6,0),"")</f>
        <v/>
      </c>
      <c r="M20" s="68" t="str">
        <f>IF(ISNA(VLOOKUP($A20,DSSV!$A$9:$P$63848,'IN_DTK (2)'!M$6,0))=FALSE,VLOOKUP($A20,DSSV!$A$9:$P$63848,'IN_DTK (2)'!M$6,0),"")</f>
        <v/>
      </c>
      <c r="N20" s="68" t="str">
        <f>IF(ISNA(VLOOKUP($A20,DSSV!$A$9:$P$63848,'IN_DTK (2)'!N$6,0))=FALSE,IF(N$9&lt;&gt;0,VLOOKUP($A20,DSSV!$A$9:$P$63848,'IN_DTK (2)'!N$6,0),""),"")</f>
        <v/>
      </c>
      <c r="O20" s="70" t="str">
        <f>IF(ISNA(VLOOKUP($A20,DSSV!$A$9:$P$63848,'IN_DTK (2)'!O$6,0))=FALSE,VLOOKUP($A20,DSSV!$A$9:$P$63848,'IN_DTK (2)'!O$6,0),"")</f>
        <v/>
      </c>
      <c r="P20" s="71" t="str">
        <f>IF(ISNA(VLOOKUP($A20,DSSV!$A$9:$P$63848,'IN_DTK (2)'!P$6,0))=FALSE,VLOOKUP($A20,DSSV!$A$9:$P$63848,'IN_DTK (2)'!P$6,0),"")</f>
        <v/>
      </c>
      <c r="Q20" s="72" t="str">
        <f>IF(ISNA(VLOOKUP($A20,DSSV!$A$9:$P$63848,'IN_DTK (2)'!Q$6,0))=FALSE,VLOOKUP($A20,DSSV!$A$9:$P$63848,'IN_DTK (2)'!Q$6,0),"")</f>
        <v/>
      </c>
      <c r="R20" s="16" t="str">
        <f t="shared" si="0"/>
        <v/>
      </c>
    </row>
    <row r="21" spans="1:18" s="16" customFormat="1" ht="18" hidden="1" customHeight="1">
      <c r="A21" s="15">
        <v>12</v>
      </c>
      <c r="B21" s="68">
        <v>12</v>
      </c>
      <c r="C21" s="68" t="str">
        <f>IF(ISNA(VLOOKUP($A21,DSSV!$A$9:$P$63848,'IN_DTK (2)'!C$6,0))=FALSE,VLOOKUP($A21,DSSV!$A$9:$P$63848,'IN_DTK (2)'!C$6,0),"")</f>
        <v/>
      </c>
      <c r="D21" s="76" t="str">
        <f>IF(ISNA(VLOOKUP($A21,DSSV!$A$9:$P$63848,'IN_DTK (2)'!D$6,0))=FALSE,VLOOKUP($A21,DSSV!$A$9:$P$63848,'IN_DTK (2)'!D$6,0),"")</f>
        <v/>
      </c>
      <c r="E21" s="74" t="str">
        <f>IF(ISNA(VLOOKUP($A21,DSSV!$A$9:$P$63848,'IN_DTK (2)'!E$6,0))=FALSE,VLOOKUP($A21,DSSV!$A$9:$P$63848,'IN_DTK (2)'!E$6,0),"")</f>
        <v/>
      </c>
      <c r="F21" s="69" t="str">
        <f>IF(ISNA(VLOOKUP($A21,DSSV!$A$9:$P$63848,'IN_DTK (2)'!F$6,0))=FALSE,VLOOKUP($A21,DSSV!$A$9:$P$63848,'IN_DTK (2)'!F$6,0),"")</f>
        <v/>
      </c>
      <c r="G21" s="69" t="str">
        <f>IF(ISNA(VLOOKUP($A21,DSSV!$A$9:$P$63848,'IN_DTK (2)'!G$6,0))=FALSE,VLOOKUP($A21,DSSV!$A$9:$P$63848,'IN_DTK (2)'!G$6,0),"")</f>
        <v/>
      </c>
      <c r="H21" s="68" t="str">
        <f>IF(ISNA(VLOOKUP($A21,DSSV!$A$9:$P$63848,'IN_DTK (2)'!H$6,0))=FALSE,IF(H$9&lt;&gt;0,VLOOKUP($A21,DSSV!$A$9:$P$63848,'IN_DTK (2)'!H$6,0),""),"")</f>
        <v/>
      </c>
      <c r="I21" s="68" t="str">
        <f>IF(ISNA(VLOOKUP($A21,DSSV!$A$9:$P$63848,'IN_DTK (2)'!I$6,0))=FALSE,IF(I$9&lt;&gt;0,VLOOKUP($A21,DSSV!$A$9:$P$63848,'IN_DTK (2)'!I$6,0),""),"")</f>
        <v/>
      </c>
      <c r="J21" s="68" t="str">
        <f>IF(ISNA(VLOOKUP($A21,DSSV!$A$9:$P$63848,'IN_DTK (2)'!J$6,0))=FALSE,IF(J$9&lt;&gt;0,VLOOKUP($A21,DSSV!$A$9:$P$63848,'IN_DTK (2)'!J$6,0),""),"")</f>
        <v/>
      </c>
      <c r="K21" s="68" t="str">
        <f>IF(ISNA(VLOOKUP($A21,DSSV!$A$9:$P$63848,'IN_DTK (2)'!K$6,0))=FALSE,IF(K$9&lt;&gt;0,VLOOKUP($A21,DSSV!$A$9:$P$63848,'IN_DTK (2)'!K$6,0),""),"")</f>
        <v/>
      </c>
      <c r="L21" s="68" t="str">
        <f>IF(ISNA(VLOOKUP($A21,DSSV!$A$9:$P$63848,'IN_DTK (2)'!L$6,0))=FALSE,VLOOKUP($A21,DSSV!$A$9:$P$63848,'IN_DTK (2)'!L$6,0),"")</f>
        <v/>
      </c>
      <c r="M21" s="68" t="str">
        <f>IF(ISNA(VLOOKUP($A21,DSSV!$A$9:$P$63848,'IN_DTK (2)'!M$6,0))=FALSE,VLOOKUP($A21,DSSV!$A$9:$P$63848,'IN_DTK (2)'!M$6,0),"")</f>
        <v/>
      </c>
      <c r="N21" s="68" t="str">
        <f>IF(ISNA(VLOOKUP($A21,DSSV!$A$9:$P$63848,'IN_DTK (2)'!N$6,0))=FALSE,IF(N$9&lt;&gt;0,VLOOKUP($A21,DSSV!$A$9:$P$63848,'IN_DTK (2)'!N$6,0),""),"")</f>
        <v/>
      </c>
      <c r="O21" s="70" t="str">
        <f>IF(ISNA(VLOOKUP($A21,DSSV!$A$9:$P$63848,'IN_DTK (2)'!O$6,0))=FALSE,VLOOKUP($A21,DSSV!$A$9:$P$63848,'IN_DTK (2)'!O$6,0),"")</f>
        <v/>
      </c>
      <c r="P21" s="71" t="str">
        <f>IF(ISNA(VLOOKUP($A21,DSSV!$A$9:$P$63848,'IN_DTK (2)'!P$6,0))=FALSE,VLOOKUP($A21,DSSV!$A$9:$P$63848,'IN_DTK (2)'!P$6,0),"")</f>
        <v/>
      </c>
      <c r="Q21" s="72" t="str">
        <f>IF(ISNA(VLOOKUP($A21,DSSV!$A$9:$P$63848,'IN_DTK (2)'!Q$6,0))=FALSE,VLOOKUP($A21,DSSV!$A$9:$P$63848,'IN_DTK (2)'!Q$6,0),"")</f>
        <v/>
      </c>
      <c r="R21" s="16" t="str">
        <f t="shared" si="0"/>
        <v/>
      </c>
    </row>
    <row r="22" spans="1:18" s="16" customFormat="1" ht="18" hidden="1" customHeight="1">
      <c r="A22" s="15">
        <v>13</v>
      </c>
      <c r="B22" s="68">
        <v>13</v>
      </c>
      <c r="C22" s="68" t="str">
        <f>IF(ISNA(VLOOKUP($A22,DSSV!$A$9:$P$63848,'IN_DTK (2)'!C$6,0))=FALSE,VLOOKUP($A22,DSSV!$A$9:$P$63848,'IN_DTK (2)'!C$6,0),"")</f>
        <v/>
      </c>
      <c r="D22" s="76" t="str">
        <f>IF(ISNA(VLOOKUP($A22,DSSV!$A$9:$P$63848,'IN_DTK (2)'!D$6,0))=FALSE,VLOOKUP($A22,DSSV!$A$9:$P$63848,'IN_DTK (2)'!D$6,0),"")</f>
        <v/>
      </c>
      <c r="E22" s="74" t="str">
        <f>IF(ISNA(VLOOKUP($A22,DSSV!$A$9:$P$63848,'IN_DTK (2)'!E$6,0))=FALSE,VLOOKUP($A22,DSSV!$A$9:$P$63848,'IN_DTK (2)'!E$6,0),"")</f>
        <v/>
      </c>
      <c r="F22" s="69" t="str">
        <f>IF(ISNA(VLOOKUP($A22,DSSV!$A$9:$P$63848,'IN_DTK (2)'!F$6,0))=FALSE,VLOOKUP($A22,DSSV!$A$9:$P$63848,'IN_DTK (2)'!F$6,0),"")</f>
        <v/>
      </c>
      <c r="G22" s="69" t="str">
        <f>IF(ISNA(VLOOKUP($A22,DSSV!$A$9:$P$63848,'IN_DTK (2)'!G$6,0))=FALSE,VLOOKUP($A22,DSSV!$A$9:$P$63848,'IN_DTK (2)'!G$6,0),"")</f>
        <v/>
      </c>
      <c r="H22" s="68" t="str">
        <f>IF(ISNA(VLOOKUP($A22,DSSV!$A$9:$P$63848,'IN_DTK (2)'!H$6,0))=FALSE,IF(H$9&lt;&gt;0,VLOOKUP($A22,DSSV!$A$9:$P$63848,'IN_DTK (2)'!H$6,0),""),"")</f>
        <v/>
      </c>
      <c r="I22" s="68" t="str">
        <f>IF(ISNA(VLOOKUP($A22,DSSV!$A$9:$P$63848,'IN_DTK (2)'!I$6,0))=FALSE,IF(I$9&lt;&gt;0,VLOOKUP($A22,DSSV!$A$9:$P$63848,'IN_DTK (2)'!I$6,0),""),"")</f>
        <v/>
      </c>
      <c r="J22" s="68" t="str">
        <f>IF(ISNA(VLOOKUP($A22,DSSV!$A$9:$P$63848,'IN_DTK (2)'!J$6,0))=FALSE,IF(J$9&lt;&gt;0,VLOOKUP($A22,DSSV!$A$9:$P$63848,'IN_DTK (2)'!J$6,0),""),"")</f>
        <v/>
      </c>
      <c r="K22" s="68" t="str">
        <f>IF(ISNA(VLOOKUP($A22,DSSV!$A$9:$P$63848,'IN_DTK (2)'!K$6,0))=FALSE,IF(K$9&lt;&gt;0,VLOOKUP($A22,DSSV!$A$9:$P$63848,'IN_DTK (2)'!K$6,0),""),"")</f>
        <v/>
      </c>
      <c r="L22" s="68" t="str">
        <f>IF(ISNA(VLOOKUP($A22,DSSV!$A$9:$P$63848,'IN_DTK (2)'!L$6,0))=FALSE,VLOOKUP($A22,DSSV!$A$9:$P$63848,'IN_DTK (2)'!L$6,0),"")</f>
        <v/>
      </c>
      <c r="M22" s="68" t="str">
        <f>IF(ISNA(VLOOKUP($A22,DSSV!$A$9:$P$63848,'IN_DTK (2)'!M$6,0))=FALSE,VLOOKUP($A22,DSSV!$A$9:$P$63848,'IN_DTK (2)'!M$6,0),"")</f>
        <v/>
      </c>
      <c r="N22" s="68" t="str">
        <f>IF(ISNA(VLOOKUP($A22,DSSV!$A$9:$P$63848,'IN_DTK (2)'!N$6,0))=FALSE,IF(N$9&lt;&gt;0,VLOOKUP($A22,DSSV!$A$9:$P$63848,'IN_DTK (2)'!N$6,0),""),"")</f>
        <v/>
      </c>
      <c r="O22" s="70" t="str">
        <f>IF(ISNA(VLOOKUP($A22,DSSV!$A$9:$P$63848,'IN_DTK (2)'!O$6,0))=FALSE,VLOOKUP($A22,DSSV!$A$9:$P$63848,'IN_DTK (2)'!O$6,0),"")</f>
        <v/>
      </c>
      <c r="P22" s="71" t="str">
        <f>IF(ISNA(VLOOKUP($A22,DSSV!$A$9:$P$63848,'IN_DTK (2)'!P$6,0))=FALSE,VLOOKUP($A22,DSSV!$A$9:$P$63848,'IN_DTK (2)'!P$6,0),"")</f>
        <v/>
      </c>
      <c r="Q22" s="72" t="str">
        <f>IF(ISNA(VLOOKUP($A22,DSSV!$A$9:$P$63848,'IN_DTK (2)'!Q$6,0))=FALSE,VLOOKUP($A22,DSSV!$A$9:$P$63848,'IN_DTK (2)'!Q$6,0),"")</f>
        <v/>
      </c>
      <c r="R22" s="16" t="str">
        <f t="shared" si="0"/>
        <v/>
      </c>
    </row>
    <row r="23" spans="1:18" s="16" customFormat="1" ht="18" hidden="1" customHeight="1">
      <c r="A23" s="15">
        <v>14</v>
      </c>
      <c r="B23" s="68">
        <v>14</v>
      </c>
      <c r="C23" s="68" t="str">
        <f>IF(ISNA(VLOOKUP($A23,DSSV!$A$9:$P$63848,'IN_DTK (2)'!C$6,0))=FALSE,VLOOKUP($A23,DSSV!$A$9:$P$63848,'IN_DTK (2)'!C$6,0),"")</f>
        <v/>
      </c>
      <c r="D23" s="76" t="str">
        <f>IF(ISNA(VLOOKUP($A23,DSSV!$A$9:$P$63848,'IN_DTK (2)'!D$6,0))=FALSE,VLOOKUP($A23,DSSV!$A$9:$P$63848,'IN_DTK (2)'!D$6,0),"")</f>
        <v/>
      </c>
      <c r="E23" s="74" t="str">
        <f>IF(ISNA(VLOOKUP($A23,DSSV!$A$9:$P$63848,'IN_DTK (2)'!E$6,0))=FALSE,VLOOKUP($A23,DSSV!$A$9:$P$63848,'IN_DTK (2)'!E$6,0),"")</f>
        <v/>
      </c>
      <c r="F23" s="69" t="str">
        <f>IF(ISNA(VLOOKUP($A23,DSSV!$A$9:$P$63848,'IN_DTK (2)'!F$6,0))=FALSE,VLOOKUP($A23,DSSV!$A$9:$P$63848,'IN_DTK (2)'!F$6,0),"")</f>
        <v/>
      </c>
      <c r="G23" s="69" t="str">
        <f>IF(ISNA(VLOOKUP($A23,DSSV!$A$9:$P$63848,'IN_DTK (2)'!G$6,0))=FALSE,VLOOKUP($A23,DSSV!$A$9:$P$63848,'IN_DTK (2)'!G$6,0),"")</f>
        <v/>
      </c>
      <c r="H23" s="68" t="str">
        <f>IF(ISNA(VLOOKUP($A23,DSSV!$A$9:$P$63848,'IN_DTK (2)'!H$6,0))=FALSE,IF(H$9&lt;&gt;0,VLOOKUP($A23,DSSV!$A$9:$P$63848,'IN_DTK (2)'!H$6,0),""),"")</f>
        <v/>
      </c>
      <c r="I23" s="68" t="str">
        <f>IF(ISNA(VLOOKUP($A23,DSSV!$A$9:$P$63848,'IN_DTK (2)'!I$6,0))=FALSE,IF(I$9&lt;&gt;0,VLOOKUP($A23,DSSV!$A$9:$P$63848,'IN_DTK (2)'!I$6,0),""),"")</f>
        <v/>
      </c>
      <c r="J23" s="68" t="str">
        <f>IF(ISNA(VLOOKUP($A23,DSSV!$A$9:$P$63848,'IN_DTK (2)'!J$6,0))=FALSE,IF(J$9&lt;&gt;0,VLOOKUP($A23,DSSV!$A$9:$P$63848,'IN_DTK (2)'!J$6,0),""),"")</f>
        <v/>
      </c>
      <c r="K23" s="68" t="str">
        <f>IF(ISNA(VLOOKUP($A23,DSSV!$A$9:$P$63848,'IN_DTK (2)'!K$6,0))=FALSE,IF(K$9&lt;&gt;0,VLOOKUP($A23,DSSV!$A$9:$P$63848,'IN_DTK (2)'!K$6,0),""),"")</f>
        <v/>
      </c>
      <c r="L23" s="68" t="str">
        <f>IF(ISNA(VLOOKUP($A23,DSSV!$A$9:$P$63848,'IN_DTK (2)'!L$6,0))=FALSE,VLOOKUP($A23,DSSV!$A$9:$P$63848,'IN_DTK (2)'!L$6,0),"")</f>
        <v/>
      </c>
      <c r="M23" s="68" t="str">
        <f>IF(ISNA(VLOOKUP($A23,DSSV!$A$9:$P$63848,'IN_DTK (2)'!M$6,0))=FALSE,VLOOKUP($A23,DSSV!$A$9:$P$63848,'IN_DTK (2)'!M$6,0),"")</f>
        <v/>
      </c>
      <c r="N23" s="68" t="str">
        <f>IF(ISNA(VLOOKUP($A23,DSSV!$A$9:$P$63848,'IN_DTK (2)'!N$6,0))=FALSE,IF(N$9&lt;&gt;0,VLOOKUP($A23,DSSV!$A$9:$P$63848,'IN_DTK (2)'!N$6,0),""),"")</f>
        <v/>
      </c>
      <c r="O23" s="70" t="str">
        <f>IF(ISNA(VLOOKUP($A23,DSSV!$A$9:$P$63848,'IN_DTK (2)'!O$6,0))=FALSE,VLOOKUP($A23,DSSV!$A$9:$P$63848,'IN_DTK (2)'!O$6,0),"")</f>
        <v/>
      </c>
      <c r="P23" s="71" t="str">
        <f>IF(ISNA(VLOOKUP($A23,DSSV!$A$9:$P$63848,'IN_DTK (2)'!P$6,0))=FALSE,VLOOKUP($A23,DSSV!$A$9:$P$63848,'IN_DTK (2)'!P$6,0),"")</f>
        <v/>
      </c>
      <c r="Q23" s="72" t="str">
        <f>IF(ISNA(VLOOKUP($A23,DSSV!$A$9:$P$63848,'IN_DTK (2)'!Q$6,0))=FALSE,VLOOKUP($A23,DSSV!$A$9:$P$63848,'IN_DTK (2)'!Q$6,0),"")</f>
        <v/>
      </c>
      <c r="R23" s="16" t="str">
        <f t="shared" si="0"/>
        <v/>
      </c>
    </row>
    <row r="24" spans="1:18" s="16" customFormat="1" ht="18" hidden="1" customHeight="1">
      <c r="A24" s="15">
        <v>15</v>
      </c>
      <c r="B24" s="68">
        <v>15</v>
      </c>
      <c r="C24" s="68" t="str">
        <f>IF(ISNA(VLOOKUP($A24,DSSV!$A$9:$P$63848,'IN_DTK (2)'!C$6,0))=FALSE,VLOOKUP($A24,DSSV!$A$9:$P$63848,'IN_DTK (2)'!C$6,0),"")</f>
        <v/>
      </c>
      <c r="D24" s="76" t="str">
        <f>IF(ISNA(VLOOKUP($A24,DSSV!$A$9:$P$63848,'IN_DTK (2)'!D$6,0))=FALSE,VLOOKUP($A24,DSSV!$A$9:$P$63848,'IN_DTK (2)'!D$6,0),"")</f>
        <v/>
      </c>
      <c r="E24" s="74" t="str">
        <f>IF(ISNA(VLOOKUP($A24,DSSV!$A$9:$P$63848,'IN_DTK (2)'!E$6,0))=FALSE,VLOOKUP($A24,DSSV!$A$9:$P$63848,'IN_DTK (2)'!E$6,0),"")</f>
        <v/>
      </c>
      <c r="F24" s="69" t="str">
        <f>IF(ISNA(VLOOKUP($A24,DSSV!$A$9:$P$63848,'IN_DTK (2)'!F$6,0))=FALSE,VLOOKUP($A24,DSSV!$A$9:$P$63848,'IN_DTK (2)'!F$6,0),"")</f>
        <v/>
      </c>
      <c r="G24" s="69" t="str">
        <f>IF(ISNA(VLOOKUP($A24,DSSV!$A$9:$P$63848,'IN_DTK (2)'!G$6,0))=FALSE,VLOOKUP($A24,DSSV!$A$9:$P$63848,'IN_DTK (2)'!G$6,0),"")</f>
        <v/>
      </c>
      <c r="H24" s="68" t="str">
        <f>IF(ISNA(VLOOKUP($A24,DSSV!$A$9:$P$63848,'IN_DTK (2)'!H$6,0))=FALSE,IF(H$9&lt;&gt;0,VLOOKUP($A24,DSSV!$A$9:$P$63848,'IN_DTK (2)'!H$6,0),""),"")</f>
        <v/>
      </c>
      <c r="I24" s="68" t="str">
        <f>IF(ISNA(VLOOKUP($A24,DSSV!$A$9:$P$63848,'IN_DTK (2)'!I$6,0))=FALSE,IF(I$9&lt;&gt;0,VLOOKUP($A24,DSSV!$A$9:$P$63848,'IN_DTK (2)'!I$6,0),""),"")</f>
        <v/>
      </c>
      <c r="J24" s="68" t="str">
        <f>IF(ISNA(VLOOKUP($A24,DSSV!$A$9:$P$63848,'IN_DTK (2)'!J$6,0))=FALSE,IF(J$9&lt;&gt;0,VLOOKUP($A24,DSSV!$A$9:$P$63848,'IN_DTK (2)'!J$6,0),""),"")</f>
        <v/>
      </c>
      <c r="K24" s="68" t="str">
        <f>IF(ISNA(VLOOKUP($A24,DSSV!$A$9:$P$63848,'IN_DTK (2)'!K$6,0))=FALSE,IF(K$9&lt;&gt;0,VLOOKUP($A24,DSSV!$A$9:$P$63848,'IN_DTK (2)'!K$6,0),""),"")</f>
        <v/>
      </c>
      <c r="L24" s="68" t="str">
        <f>IF(ISNA(VLOOKUP($A24,DSSV!$A$9:$P$63848,'IN_DTK (2)'!L$6,0))=FALSE,VLOOKUP($A24,DSSV!$A$9:$P$63848,'IN_DTK (2)'!L$6,0),"")</f>
        <v/>
      </c>
      <c r="M24" s="68" t="str">
        <f>IF(ISNA(VLOOKUP($A24,DSSV!$A$9:$P$63848,'IN_DTK (2)'!M$6,0))=FALSE,VLOOKUP($A24,DSSV!$A$9:$P$63848,'IN_DTK (2)'!M$6,0),"")</f>
        <v/>
      </c>
      <c r="N24" s="68" t="str">
        <f>IF(ISNA(VLOOKUP($A24,DSSV!$A$9:$P$63848,'IN_DTK (2)'!N$6,0))=FALSE,IF(N$9&lt;&gt;0,VLOOKUP($A24,DSSV!$A$9:$P$63848,'IN_DTK (2)'!N$6,0),""),"")</f>
        <v/>
      </c>
      <c r="O24" s="70" t="str">
        <f>IF(ISNA(VLOOKUP($A24,DSSV!$A$9:$P$63848,'IN_DTK (2)'!O$6,0))=FALSE,VLOOKUP($A24,DSSV!$A$9:$P$63848,'IN_DTK (2)'!O$6,0),"")</f>
        <v/>
      </c>
      <c r="P24" s="71" t="str">
        <f>IF(ISNA(VLOOKUP($A24,DSSV!$A$9:$P$63848,'IN_DTK (2)'!P$6,0))=FALSE,VLOOKUP($A24,DSSV!$A$9:$P$63848,'IN_DTK (2)'!P$6,0),"")</f>
        <v/>
      </c>
      <c r="Q24" s="72" t="str">
        <f>IF(ISNA(VLOOKUP($A24,DSSV!$A$9:$P$63848,'IN_DTK (2)'!Q$6,0))=FALSE,VLOOKUP($A24,DSSV!$A$9:$P$63848,'IN_DTK (2)'!Q$6,0),"")</f>
        <v/>
      </c>
      <c r="R24" s="16" t="str">
        <f t="shared" si="0"/>
        <v/>
      </c>
    </row>
    <row r="25" spans="1:18" s="16" customFormat="1" ht="18" hidden="1" customHeight="1">
      <c r="A25" s="15">
        <v>16</v>
      </c>
      <c r="B25" s="68">
        <v>16</v>
      </c>
      <c r="C25" s="68" t="str">
        <f>IF(ISNA(VLOOKUP($A25,DSSV!$A$9:$P$63848,'IN_DTK (2)'!C$6,0))=FALSE,VLOOKUP($A25,DSSV!$A$9:$P$63848,'IN_DTK (2)'!C$6,0),"")</f>
        <v/>
      </c>
      <c r="D25" s="76" t="str">
        <f>IF(ISNA(VLOOKUP($A25,DSSV!$A$9:$P$63848,'IN_DTK (2)'!D$6,0))=FALSE,VLOOKUP($A25,DSSV!$A$9:$P$63848,'IN_DTK (2)'!D$6,0),"")</f>
        <v/>
      </c>
      <c r="E25" s="74" t="str">
        <f>IF(ISNA(VLOOKUP($A25,DSSV!$A$9:$P$63848,'IN_DTK (2)'!E$6,0))=FALSE,VLOOKUP($A25,DSSV!$A$9:$P$63848,'IN_DTK (2)'!E$6,0),"")</f>
        <v/>
      </c>
      <c r="F25" s="69" t="str">
        <f>IF(ISNA(VLOOKUP($A25,DSSV!$A$9:$P$63848,'IN_DTK (2)'!F$6,0))=FALSE,VLOOKUP($A25,DSSV!$A$9:$P$63848,'IN_DTK (2)'!F$6,0),"")</f>
        <v/>
      </c>
      <c r="G25" s="69" t="str">
        <f>IF(ISNA(VLOOKUP($A25,DSSV!$A$9:$P$63848,'IN_DTK (2)'!G$6,0))=FALSE,VLOOKUP($A25,DSSV!$A$9:$P$63848,'IN_DTK (2)'!G$6,0),"")</f>
        <v/>
      </c>
      <c r="H25" s="68" t="str">
        <f>IF(ISNA(VLOOKUP($A25,DSSV!$A$9:$P$63848,'IN_DTK (2)'!H$6,0))=FALSE,IF(H$9&lt;&gt;0,VLOOKUP($A25,DSSV!$A$9:$P$63848,'IN_DTK (2)'!H$6,0),""),"")</f>
        <v/>
      </c>
      <c r="I25" s="68" t="str">
        <f>IF(ISNA(VLOOKUP($A25,DSSV!$A$9:$P$63848,'IN_DTK (2)'!I$6,0))=FALSE,IF(I$9&lt;&gt;0,VLOOKUP($A25,DSSV!$A$9:$P$63848,'IN_DTK (2)'!I$6,0),""),"")</f>
        <v/>
      </c>
      <c r="J25" s="68" t="str">
        <f>IF(ISNA(VLOOKUP($A25,DSSV!$A$9:$P$63848,'IN_DTK (2)'!J$6,0))=FALSE,IF(J$9&lt;&gt;0,VLOOKUP($A25,DSSV!$A$9:$P$63848,'IN_DTK (2)'!J$6,0),""),"")</f>
        <v/>
      </c>
      <c r="K25" s="68" t="str">
        <f>IF(ISNA(VLOOKUP($A25,DSSV!$A$9:$P$63848,'IN_DTK (2)'!K$6,0))=FALSE,IF(K$9&lt;&gt;0,VLOOKUP($A25,DSSV!$A$9:$P$63848,'IN_DTK (2)'!K$6,0),""),"")</f>
        <v/>
      </c>
      <c r="L25" s="68" t="str">
        <f>IF(ISNA(VLOOKUP($A25,DSSV!$A$9:$P$63848,'IN_DTK (2)'!L$6,0))=FALSE,VLOOKUP($A25,DSSV!$A$9:$P$63848,'IN_DTK (2)'!L$6,0),"")</f>
        <v/>
      </c>
      <c r="M25" s="68" t="str">
        <f>IF(ISNA(VLOOKUP($A25,DSSV!$A$9:$P$63848,'IN_DTK (2)'!M$6,0))=FALSE,VLOOKUP($A25,DSSV!$A$9:$P$63848,'IN_DTK (2)'!M$6,0),"")</f>
        <v/>
      </c>
      <c r="N25" s="68" t="str">
        <f>IF(ISNA(VLOOKUP($A25,DSSV!$A$9:$P$63848,'IN_DTK (2)'!N$6,0))=FALSE,IF(N$9&lt;&gt;0,VLOOKUP($A25,DSSV!$A$9:$P$63848,'IN_DTK (2)'!N$6,0),""),"")</f>
        <v/>
      </c>
      <c r="O25" s="70" t="str">
        <f>IF(ISNA(VLOOKUP($A25,DSSV!$A$9:$P$63848,'IN_DTK (2)'!O$6,0))=FALSE,VLOOKUP($A25,DSSV!$A$9:$P$63848,'IN_DTK (2)'!O$6,0),"")</f>
        <v/>
      </c>
      <c r="P25" s="71" t="str">
        <f>IF(ISNA(VLOOKUP($A25,DSSV!$A$9:$P$63848,'IN_DTK (2)'!P$6,0))=FALSE,VLOOKUP($A25,DSSV!$A$9:$P$63848,'IN_DTK (2)'!P$6,0),"")</f>
        <v/>
      </c>
      <c r="Q25" s="72" t="str">
        <f>IF(ISNA(VLOOKUP($A25,DSSV!$A$9:$P$63848,'IN_DTK (2)'!Q$6,0))=FALSE,VLOOKUP($A25,DSSV!$A$9:$P$63848,'IN_DTK (2)'!Q$6,0),"")</f>
        <v/>
      </c>
      <c r="R25" s="16" t="str">
        <f t="shared" si="0"/>
        <v/>
      </c>
    </row>
    <row r="26" spans="1:18" s="16" customFormat="1" ht="18" hidden="1" customHeight="1">
      <c r="A26" s="15">
        <v>17</v>
      </c>
      <c r="B26" s="68">
        <v>17</v>
      </c>
      <c r="C26" s="68" t="str">
        <f>IF(ISNA(VLOOKUP($A26,DSSV!$A$9:$P$63848,'IN_DTK (2)'!C$6,0))=FALSE,VLOOKUP($A26,DSSV!$A$9:$P$63848,'IN_DTK (2)'!C$6,0),"")</f>
        <v/>
      </c>
      <c r="D26" s="76" t="str">
        <f>IF(ISNA(VLOOKUP($A26,DSSV!$A$9:$P$63848,'IN_DTK (2)'!D$6,0))=FALSE,VLOOKUP($A26,DSSV!$A$9:$P$63848,'IN_DTK (2)'!D$6,0),"")</f>
        <v/>
      </c>
      <c r="E26" s="74" t="str">
        <f>IF(ISNA(VLOOKUP($A26,DSSV!$A$9:$P$63848,'IN_DTK (2)'!E$6,0))=FALSE,VLOOKUP($A26,DSSV!$A$9:$P$63848,'IN_DTK (2)'!E$6,0),"")</f>
        <v/>
      </c>
      <c r="F26" s="69" t="str">
        <f>IF(ISNA(VLOOKUP($A26,DSSV!$A$9:$P$63848,'IN_DTK (2)'!F$6,0))=FALSE,VLOOKUP($A26,DSSV!$A$9:$P$63848,'IN_DTK (2)'!F$6,0),"")</f>
        <v/>
      </c>
      <c r="G26" s="69" t="str">
        <f>IF(ISNA(VLOOKUP($A26,DSSV!$A$9:$P$63848,'IN_DTK (2)'!G$6,0))=FALSE,VLOOKUP($A26,DSSV!$A$9:$P$63848,'IN_DTK (2)'!G$6,0),"")</f>
        <v/>
      </c>
      <c r="H26" s="68" t="str">
        <f>IF(ISNA(VLOOKUP($A26,DSSV!$A$9:$P$63848,'IN_DTK (2)'!H$6,0))=FALSE,IF(H$9&lt;&gt;0,VLOOKUP($A26,DSSV!$A$9:$P$63848,'IN_DTK (2)'!H$6,0),""),"")</f>
        <v/>
      </c>
      <c r="I26" s="68" t="str">
        <f>IF(ISNA(VLOOKUP($A26,DSSV!$A$9:$P$63848,'IN_DTK (2)'!I$6,0))=FALSE,IF(I$9&lt;&gt;0,VLOOKUP($A26,DSSV!$A$9:$P$63848,'IN_DTK (2)'!I$6,0),""),"")</f>
        <v/>
      </c>
      <c r="J26" s="68" t="str">
        <f>IF(ISNA(VLOOKUP($A26,DSSV!$A$9:$P$63848,'IN_DTK (2)'!J$6,0))=FALSE,IF(J$9&lt;&gt;0,VLOOKUP($A26,DSSV!$A$9:$P$63848,'IN_DTK (2)'!J$6,0),""),"")</f>
        <v/>
      </c>
      <c r="K26" s="68" t="str">
        <f>IF(ISNA(VLOOKUP($A26,DSSV!$A$9:$P$63848,'IN_DTK (2)'!K$6,0))=FALSE,IF(K$9&lt;&gt;0,VLOOKUP($A26,DSSV!$A$9:$P$63848,'IN_DTK (2)'!K$6,0),""),"")</f>
        <v/>
      </c>
      <c r="L26" s="68" t="str">
        <f>IF(ISNA(VLOOKUP($A26,DSSV!$A$9:$P$63848,'IN_DTK (2)'!L$6,0))=FALSE,VLOOKUP($A26,DSSV!$A$9:$P$63848,'IN_DTK (2)'!L$6,0),"")</f>
        <v/>
      </c>
      <c r="M26" s="68" t="str">
        <f>IF(ISNA(VLOOKUP($A26,DSSV!$A$9:$P$63848,'IN_DTK (2)'!M$6,0))=FALSE,VLOOKUP($A26,DSSV!$A$9:$P$63848,'IN_DTK (2)'!M$6,0),"")</f>
        <v/>
      </c>
      <c r="N26" s="68" t="str">
        <f>IF(ISNA(VLOOKUP($A26,DSSV!$A$9:$P$63848,'IN_DTK (2)'!N$6,0))=FALSE,IF(N$9&lt;&gt;0,VLOOKUP($A26,DSSV!$A$9:$P$63848,'IN_DTK (2)'!N$6,0),""),"")</f>
        <v/>
      </c>
      <c r="O26" s="70" t="str">
        <f>IF(ISNA(VLOOKUP($A26,DSSV!$A$9:$P$63848,'IN_DTK (2)'!O$6,0))=FALSE,VLOOKUP($A26,DSSV!$A$9:$P$63848,'IN_DTK (2)'!O$6,0),"")</f>
        <v/>
      </c>
      <c r="P26" s="71" t="str">
        <f>IF(ISNA(VLOOKUP($A26,DSSV!$A$9:$P$63848,'IN_DTK (2)'!P$6,0))=FALSE,VLOOKUP($A26,DSSV!$A$9:$P$63848,'IN_DTK (2)'!P$6,0),"")</f>
        <v/>
      </c>
      <c r="Q26" s="72" t="str">
        <f>IF(ISNA(VLOOKUP($A26,DSSV!$A$9:$P$63848,'IN_DTK (2)'!Q$6,0))=FALSE,VLOOKUP($A26,DSSV!$A$9:$P$63848,'IN_DTK (2)'!Q$6,0),"")</f>
        <v/>
      </c>
      <c r="R26" s="16" t="str">
        <f t="shared" si="0"/>
        <v/>
      </c>
    </row>
    <row r="27" spans="1:18" s="16" customFormat="1" ht="18" hidden="1" customHeight="1">
      <c r="A27" s="15">
        <v>18</v>
      </c>
      <c r="B27" s="68">
        <v>18</v>
      </c>
      <c r="C27" s="68" t="str">
        <f>IF(ISNA(VLOOKUP($A27,DSSV!$A$9:$P$63848,'IN_DTK (2)'!C$6,0))=FALSE,VLOOKUP($A27,DSSV!$A$9:$P$63848,'IN_DTK (2)'!C$6,0),"")</f>
        <v/>
      </c>
      <c r="D27" s="76" t="str">
        <f>IF(ISNA(VLOOKUP($A27,DSSV!$A$9:$P$63848,'IN_DTK (2)'!D$6,0))=FALSE,VLOOKUP($A27,DSSV!$A$9:$P$63848,'IN_DTK (2)'!D$6,0),"")</f>
        <v/>
      </c>
      <c r="E27" s="74" t="str">
        <f>IF(ISNA(VLOOKUP($A27,DSSV!$A$9:$P$63848,'IN_DTK (2)'!E$6,0))=FALSE,VLOOKUP($A27,DSSV!$A$9:$P$63848,'IN_DTK (2)'!E$6,0),"")</f>
        <v/>
      </c>
      <c r="F27" s="69" t="str">
        <f>IF(ISNA(VLOOKUP($A27,DSSV!$A$9:$P$63848,'IN_DTK (2)'!F$6,0))=FALSE,VLOOKUP($A27,DSSV!$A$9:$P$63848,'IN_DTK (2)'!F$6,0),"")</f>
        <v/>
      </c>
      <c r="G27" s="69" t="str">
        <f>IF(ISNA(VLOOKUP($A27,DSSV!$A$9:$P$63848,'IN_DTK (2)'!G$6,0))=FALSE,VLOOKUP($A27,DSSV!$A$9:$P$63848,'IN_DTK (2)'!G$6,0),"")</f>
        <v/>
      </c>
      <c r="H27" s="68" t="str">
        <f>IF(ISNA(VLOOKUP($A27,DSSV!$A$9:$P$63848,'IN_DTK (2)'!H$6,0))=FALSE,IF(H$9&lt;&gt;0,VLOOKUP($A27,DSSV!$A$9:$P$63848,'IN_DTK (2)'!H$6,0),""),"")</f>
        <v/>
      </c>
      <c r="I27" s="68" t="str">
        <f>IF(ISNA(VLOOKUP($A27,DSSV!$A$9:$P$63848,'IN_DTK (2)'!I$6,0))=FALSE,IF(I$9&lt;&gt;0,VLOOKUP($A27,DSSV!$A$9:$P$63848,'IN_DTK (2)'!I$6,0),""),"")</f>
        <v/>
      </c>
      <c r="J27" s="68" t="str">
        <f>IF(ISNA(VLOOKUP($A27,DSSV!$A$9:$P$63848,'IN_DTK (2)'!J$6,0))=FALSE,IF(J$9&lt;&gt;0,VLOOKUP($A27,DSSV!$A$9:$P$63848,'IN_DTK (2)'!J$6,0),""),"")</f>
        <v/>
      </c>
      <c r="K27" s="68" t="str">
        <f>IF(ISNA(VLOOKUP($A27,DSSV!$A$9:$P$63848,'IN_DTK (2)'!K$6,0))=FALSE,IF(K$9&lt;&gt;0,VLOOKUP($A27,DSSV!$A$9:$P$63848,'IN_DTK (2)'!K$6,0),""),"")</f>
        <v/>
      </c>
      <c r="L27" s="68" t="str">
        <f>IF(ISNA(VLOOKUP($A27,DSSV!$A$9:$P$63848,'IN_DTK (2)'!L$6,0))=FALSE,VLOOKUP($A27,DSSV!$A$9:$P$63848,'IN_DTK (2)'!L$6,0),"")</f>
        <v/>
      </c>
      <c r="M27" s="68" t="str">
        <f>IF(ISNA(VLOOKUP($A27,DSSV!$A$9:$P$63848,'IN_DTK (2)'!M$6,0))=FALSE,VLOOKUP($A27,DSSV!$A$9:$P$63848,'IN_DTK (2)'!M$6,0),"")</f>
        <v/>
      </c>
      <c r="N27" s="68" t="str">
        <f>IF(ISNA(VLOOKUP($A27,DSSV!$A$9:$P$63848,'IN_DTK (2)'!N$6,0))=FALSE,IF(N$9&lt;&gt;0,VLOOKUP($A27,DSSV!$A$9:$P$63848,'IN_DTK (2)'!N$6,0),""),"")</f>
        <v/>
      </c>
      <c r="O27" s="70" t="str">
        <f>IF(ISNA(VLOOKUP($A27,DSSV!$A$9:$P$63848,'IN_DTK (2)'!O$6,0))=FALSE,VLOOKUP($A27,DSSV!$A$9:$P$63848,'IN_DTK (2)'!O$6,0),"")</f>
        <v/>
      </c>
      <c r="P27" s="71" t="str">
        <f>IF(ISNA(VLOOKUP($A27,DSSV!$A$9:$P$63848,'IN_DTK (2)'!P$6,0))=FALSE,VLOOKUP($A27,DSSV!$A$9:$P$63848,'IN_DTK (2)'!P$6,0),"")</f>
        <v/>
      </c>
      <c r="Q27" s="72" t="str">
        <f>IF(ISNA(VLOOKUP($A27,DSSV!$A$9:$P$63848,'IN_DTK (2)'!Q$6,0))=FALSE,VLOOKUP($A27,DSSV!$A$9:$P$63848,'IN_DTK (2)'!Q$6,0),"")</f>
        <v/>
      </c>
      <c r="R27" s="16" t="str">
        <f t="shared" si="0"/>
        <v/>
      </c>
    </row>
    <row r="28" spans="1:18" s="16" customFormat="1" ht="18" hidden="1" customHeight="1">
      <c r="A28" s="15">
        <v>19</v>
      </c>
      <c r="B28" s="68">
        <v>19</v>
      </c>
      <c r="C28" s="68" t="str">
        <f>IF(ISNA(VLOOKUP($A28,DSSV!$A$9:$P$63848,'IN_DTK (2)'!C$6,0))=FALSE,VLOOKUP($A28,DSSV!$A$9:$P$63848,'IN_DTK (2)'!C$6,0),"")</f>
        <v/>
      </c>
      <c r="D28" s="76" t="str">
        <f>IF(ISNA(VLOOKUP($A28,DSSV!$A$9:$P$63848,'IN_DTK (2)'!D$6,0))=FALSE,VLOOKUP($A28,DSSV!$A$9:$P$63848,'IN_DTK (2)'!D$6,0),"")</f>
        <v/>
      </c>
      <c r="E28" s="74" t="str">
        <f>IF(ISNA(VLOOKUP($A28,DSSV!$A$9:$P$63848,'IN_DTK (2)'!E$6,0))=FALSE,VLOOKUP($A28,DSSV!$A$9:$P$63848,'IN_DTK (2)'!E$6,0),"")</f>
        <v/>
      </c>
      <c r="F28" s="69" t="str">
        <f>IF(ISNA(VLOOKUP($A28,DSSV!$A$9:$P$63848,'IN_DTK (2)'!F$6,0))=FALSE,VLOOKUP($A28,DSSV!$A$9:$P$63848,'IN_DTK (2)'!F$6,0),"")</f>
        <v/>
      </c>
      <c r="G28" s="69" t="str">
        <f>IF(ISNA(VLOOKUP($A28,DSSV!$A$9:$P$63848,'IN_DTK (2)'!G$6,0))=FALSE,VLOOKUP($A28,DSSV!$A$9:$P$63848,'IN_DTK (2)'!G$6,0),"")</f>
        <v/>
      </c>
      <c r="H28" s="68" t="str">
        <f>IF(ISNA(VLOOKUP($A28,DSSV!$A$9:$P$63848,'IN_DTK (2)'!H$6,0))=FALSE,IF(H$9&lt;&gt;0,VLOOKUP($A28,DSSV!$A$9:$P$63848,'IN_DTK (2)'!H$6,0),""),"")</f>
        <v/>
      </c>
      <c r="I28" s="68" t="str">
        <f>IF(ISNA(VLOOKUP($A28,DSSV!$A$9:$P$63848,'IN_DTK (2)'!I$6,0))=FALSE,IF(I$9&lt;&gt;0,VLOOKUP($A28,DSSV!$A$9:$P$63848,'IN_DTK (2)'!I$6,0),""),"")</f>
        <v/>
      </c>
      <c r="J28" s="68" t="str">
        <f>IF(ISNA(VLOOKUP($A28,DSSV!$A$9:$P$63848,'IN_DTK (2)'!J$6,0))=FALSE,IF(J$9&lt;&gt;0,VLOOKUP($A28,DSSV!$A$9:$P$63848,'IN_DTK (2)'!J$6,0),""),"")</f>
        <v/>
      </c>
      <c r="K28" s="68" t="str">
        <f>IF(ISNA(VLOOKUP($A28,DSSV!$A$9:$P$63848,'IN_DTK (2)'!K$6,0))=FALSE,IF(K$9&lt;&gt;0,VLOOKUP($A28,DSSV!$A$9:$P$63848,'IN_DTK (2)'!K$6,0),""),"")</f>
        <v/>
      </c>
      <c r="L28" s="68" t="str">
        <f>IF(ISNA(VLOOKUP($A28,DSSV!$A$9:$P$63848,'IN_DTK (2)'!L$6,0))=FALSE,VLOOKUP($A28,DSSV!$A$9:$P$63848,'IN_DTK (2)'!L$6,0),"")</f>
        <v/>
      </c>
      <c r="M28" s="68" t="str">
        <f>IF(ISNA(VLOOKUP($A28,DSSV!$A$9:$P$63848,'IN_DTK (2)'!M$6,0))=FALSE,VLOOKUP($A28,DSSV!$A$9:$P$63848,'IN_DTK (2)'!M$6,0),"")</f>
        <v/>
      </c>
      <c r="N28" s="68" t="str">
        <f>IF(ISNA(VLOOKUP($A28,DSSV!$A$9:$P$63848,'IN_DTK (2)'!N$6,0))=FALSE,IF(N$9&lt;&gt;0,VLOOKUP($A28,DSSV!$A$9:$P$63848,'IN_DTK (2)'!N$6,0),""),"")</f>
        <v/>
      </c>
      <c r="O28" s="70" t="str">
        <f>IF(ISNA(VLOOKUP($A28,DSSV!$A$9:$P$63848,'IN_DTK (2)'!O$6,0))=FALSE,VLOOKUP($A28,DSSV!$A$9:$P$63848,'IN_DTK (2)'!O$6,0),"")</f>
        <v/>
      </c>
      <c r="P28" s="71" t="str">
        <f>IF(ISNA(VLOOKUP($A28,DSSV!$A$9:$P$63848,'IN_DTK (2)'!P$6,0))=FALSE,VLOOKUP($A28,DSSV!$A$9:$P$63848,'IN_DTK (2)'!P$6,0),"")</f>
        <v/>
      </c>
      <c r="Q28" s="72" t="str">
        <f>IF(ISNA(VLOOKUP($A28,DSSV!$A$9:$P$63848,'IN_DTK (2)'!Q$6,0))=FALSE,VLOOKUP($A28,DSSV!$A$9:$P$63848,'IN_DTK (2)'!Q$6,0),"")</f>
        <v/>
      </c>
      <c r="R28" s="16" t="str">
        <f t="shared" si="0"/>
        <v/>
      </c>
    </row>
    <row r="29" spans="1:18" s="16" customFormat="1" ht="18" hidden="1" customHeight="1">
      <c r="A29" s="15">
        <v>20</v>
      </c>
      <c r="B29" s="68">
        <v>20</v>
      </c>
      <c r="C29" s="68" t="str">
        <f>IF(ISNA(VLOOKUP($A29,DSSV!$A$9:$P$63848,'IN_DTK (2)'!C$6,0))=FALSE,VLOOKUP($A29,DSSV!$A$9:$P$63848,'IN_DTK (2)'!C$6,0),"")</f>
        <v/>
      </c>
      <c r="D29" s="76" t="str">
        <f>IF(ISNA(VLOOKUP($A29,DSSV!$A$9:$P$63848,'IN_DTK (2)'!D$6,0))=FALSE,VLOOKUP($A29,DSSV!$A$9:$P$63848,'IN_DTK (2)'!D$6,0),"")</f>
        <v/>
      </c>
      <c r="E29" s="74" t="str">
        <f>IF(ISNA(VLOOKUP($A29,DSSV!$A$9:$P$63848,'IN_DTK (2)'!E$6,0))=FALSE,VLOOKUP($A29,DSSV!$A$9:$P$63848,'IN_DTK (2)'!E$6,0),"")</f>
        <v/>
      </c>
      <c r="F29" s="69" t="str">
        <f>IF(ISNA(VLOOKUP($A29,DSSV!$A$9:$P$63848,'IN_DTK (2)'!F$6,0))=FALSE,VLOOKUP($A29,DSSV!$A$9:$P$63848,'IN_DTK (2)'!F$6,0),"")</f>
        <v/>
      </c>
      <c r="G29" s="69" t="str">
        <f>IF(ISNA(VLOOKUP($A29,DSSV!$A$9:$P$63848,'IN_DTK (2)'!G$6,0))=FALSE,VLOOKUP($A29,DSSV!$A$9:$P$63848,'IN_DTK (2)'!G$6,0),"")</f>
        <v/>
      </c>
      <c r="H29" s="68" t="str">
        <f>IF(ISNA(VLOOKUP($A29,DSSV!$A$9:$P$63848,'IN_DTK (2)'!H$6,0))=FALSE,IF(H$9&lt;&gt;0,VLOOKUP($A29,DSSV!$A$9:$P$63848,'IN_DTK (2)'!H$6,0),""),"")</f>
        <v/>
      </c>
      <c r="I29" s="68" t="str">
        <f>IF(ISNA(VLOOKUP($A29,DSSV!$A$9:$P$63848,'IN_DTK (2)'!I$6,0))=FALSE,IF(I$9&lt;&gt;0,VLOOKUP($A29,DSSV!$A$9:$P$63848,'IN_DTK (2)'!I$6,0),""),"")</f>
        <v/>
      </c>
      <c r="J29" s="68" t="str">
        <f>IF(ISNA(VLOOKUP($A29,DSSV!$A$9:$P$63848,'IN_DTK (2)'!J$6,0))=FALSE,IF(J$9&lt;&gt;0,VLOOKUP($A29,DSSV!$A$9:$P$63848,'IN_DTK (2)'!J$6,0),""),"")</f>
        <v/>
      </c>
      <c r="K29" s="68" t="str">
        <f>IF(ISNA(VLOOKUP($A29,DSSV!$A$9:$P$63848,'IN_DTK (2)'!K$6,0))=FALSE,IF(K$9&lt;&gt;0,VLOOKUP($A29,DSSV!$A$9:$P$63848,'IN_DTK (2)'!K$6,0),""),"")</f>
        <v/>
      </c>
      <c r="L29" s="68" t="str">
        <f>IF(ISNA(VLOOKUP($A29,DSSV!$A$9:$P$63848,'IN_DTK (2)'!L$6,0))=FALSE,VLOOKUP($A29,DSSV!$A$9:$P$63848,'IN_DTK (2)'!L$6,0),"")</f>
        <v/>
      </c>
      <c r="M29" s="68" t="str">
        <f>IF(ISNA(VLOOKUP($A29,DSSV!$A$9:$P$63848,'IN_DTK (2)'!M$6,0))=FALSE,VLOOKUP($A29,DSSV!$A$9:$P$63848,'IN_DTK (2)'!M$6,0),"")</f>
        <v/>
      </c>
      <c r="N29" s="68" t="str">
        <f>IF(ISNA(VLOOKUP($A29,DSSV!$A$9:$P$63848,'IN_DTK (2)'!N$6,0))=FALSE,IF(N$9&lt;&gt;0,VLOOKUP($A29,DSSV!$A$9:$P$63848,'IN_DTK (2)'!N$6,0),""),"")</f>
        <v/>
      </c>
      <c r="O29" s="70" t="str">
        <f>IF(ISNA(VLOOKUP($A29,DSSV!$A$9:$P$63848,'IN_DTK (2)'!O$6,0))=FALSE,VLOOKUP($A29,DSSV!$A$9:$P$63848,'IN_DTK (2)'!O$6,0),"")</f>
        <v/>
      </c>
      <c r="P29" s="71" t="str">
        <f>IF(ISNA(VLOOKUP($A29,DSSV!$A$9:$P$63848,'IN_DTK (2)'!P$6,0))=FALSE,VLOOKUP($A29,DSSV!$A$9:$P$63848,'IN_DTK (2)'!P$6,0),"")</f>
        <v/>
      </c>
      <c r="Q29" s="72" t="str">
        <f>IF(ISNA(VLOOKUP($A29,DSSV!$A$9:$P$63848,'IN_DTK (2)'!Q$6,0))=FALSE,VLOOKUP($A29,DSSV!$A$9:$P$63848,'IN_DTK (2)'!Q$6,0),"")</f>
        <v/>
      </c>
      <c r="R29" s="16" t="str">
        <f t="shared" si="0"/>
        <v/>
      </c>
    </row>
    <row r="30" spans="1:18" s="16" customFormat="1" ht="18" hidden="1" customHeight="1">
      <c r="A30" s="15">
        <v>21</v>
      </c>
      <c r="B30" s="68">
        <v>21</v>
      </c>
      <c r="C30" s="68" t="str">
        <f>IF(ISNA(VLOOKUP($A30,DSSV!$A$9:$P$63848,'IN_DTK (2)'!C$6,0))=FALSE,VLOOKUP($A30,DSSV!$A$9:$P$63848,'IN_DTK (2)'!C$6,0),"")</f>
        <v/>
      </c>
      <c r="D30" s="76" t="str">
        <f>IF(ISNA(VLOOKUP($A30,DSSV!$A$9:$P$63848,'IN_DTK (2)'!D$6,0))=FALSE,VLOOKUP($A30,DSSV!$A$9:$P$63848,'IN_DTK (2)'!D$6,0),"")</f>
        <v/>
      </c>
      <c r="E30" s="74" t="str">
        <f>IF(ISNA(VLOOKUP($A30,DSSV!$A$9:$P$63848,'IN_DTK (2)'!E$6,0))=FALSE,VLOOKUP($A30,DSSV!$A$9:$P$63848,'IN_DTK (2)'!E$6,0),"")</f>
        <v/>
      </c>
      <c r="F30" s="69" t="str">
        <f>IF(ISNA(VLOOKUP($A30,DSSV!$A$9:$P$63848,'IN_DTK (2)'!F$6,0))=FALSE,VLOOKUP($A30,DSSV!$A$9:$P$63848,'IN_DTK (2)'!F$6,0),"")</f>
        <v/>
      </c>
      <c r="G30" s="69" t="str">
        <f>IF(ISNA(VLOOKUP($A30,DSSV!$A$9:$P$63848,'IN_DTK (2)'!G$6,0))=FALSE,VLOOKUP($A30,DSSV!$A$9:$P$63848,'IN_DTK (2)'!G$6,0),"")</f>
        <v/>
      </c>
      <c r="H30" s="68" t="str">
        <f>IF(ISNA(VLOOKUP($A30,DSSV!$A$9:$P$63848,'IN_DTK (2)'!H$6,0))=FALSE,IF(H$9&lt;&gt;0,VLOOKUP($A30,DSSV!$A$9:$P$63848,'IN_DTK (2)'!H$6,0),""),"")</f>
        <v/>
      </c>
      <c r="I30" s="68" t="str">
        <f>IF(ISNA(VLOOKUP($A30,DSSV!$A$9:$P$63848,'IN_DTK (2)'!I$6,0))=FALSE,IF(I$9&lt;&gt;0,VLOOKUP($A30,DSSV!$A$9:$P$63848,'IN_DTK (2)'!I$6,0),""),"")</f>
        <v/>
      </c>
      <c r="J30" s="68" t="str">
        <f>IF(ISNA(VLOOKUP($A30,DSSV!$A$9:$P$63848,'IN_DTK (2)'!J$6,0))=FALSE,IF(J$9&lt;&gt;0,VLOOKUP($A30,DSSV!$A$9:$P$63848,'IN_DTK (2)'!J$6,0),""),"")</f>
        <v/>
      </c>
      <c r="K30" s="68" t="str">
        <f>IF(ISNA(VLOOKUP($A30,DSSV!$A$9:$P$63848,'IN_DTK (2)'!K$6,0))=FALSE,IF(K$9&lt;&gt;0,VLOOKUP($A30,DSSV!$A$9:$P$63848,'IN_DTK (2)'!K$6,0),""),"")</f>
        <v/>
      </c>
      <c r="L30" s="68" t="str">
        <f>IF(ISNA(VLOOKUP($A30,DSSV!$A$9:$P$63848,'IN_DTK (2)'!L$6,0))=FALSE,VLOOKUP($A30,DSSV!$A$9:$P$63848,'IN_DTK (2)'!L$6,0),"")</f>
        <v/>
      </c>
      <c r="M30" s="68" t="str">
        <f>IF(ISNA(VLOOKUP($A30,DSSV!$A$9:$P$63848,'IN_DTK (2)'!M$6,0))=FALSE,VLOOKUP($A30,DSSV!$A$9:$P$63848,'IN_DTK (2)'!M$6,0),"")</f>
        <v/>
      </c>
      <c r="N30" s="68" t="str">
        <f>IF(ISNA(VLOOKUP($A30,DSSV!$A$9:$P$63848,'IN_DTK (2)'!N$6,0))=FALSE,IF(N$9&lt;&gt;0,VLOOKUP($A30,DSSV!$A$9:$P$63848,'IN_DTK (2)'!N$6,0),""),"")</f>
        <v/>
      </c>
      <c r="O30" s="70" t="str">
        <f>IF(ISNA(VLOOKUP($A30,DSSV!$A$9:$P$63848,'IN_DTK (2)'!O$6,0))=FALSE,VLOOKUP($A30,DSSV!$A$9:$P$63848,'IN_DTK (2)'!O$6,0),"")</f>
        <v/>
      </c>
      <c r="P30" s="71" t="str">
        <f>IF(ISNA(VLOOKUP($A30,DSSV!$A$9:$P$63848,'IN_DTK (2)'!P$6,0))=FALSE,VLOOKUP($A30,DSSV!$A$9:$P$63848,'IN_DTK (2)'!P$6,0),"")</f>
        <v/>
      </c>
      <c r="Q30" s="72" t="str">
        <f>IF(ISNA(VLOOKUP($A30,DSSV!$A$9:$P$63848,'IN_DTK (2)'!Q$6,0))=FALSE,VLOOKUP($A30,DSSV!$A$9:$P$63848,'IN_DTK (2)'!Q$6,0),"")</f>
        <v/>
      </c>
      <c r="R30" s="16" t="str">
        <f t="shared" si="0"/>
        <v/>
      </c>
    </row>
    <row r="31" spans="1:18" s="16" customFormat="1" ht="18" hidden="1" customHeight="1">
      <c r="A31" s="15">
        <v>22</v>
      </c>
      <c r="B31" s="68">
        <v>22</v>
      </c>
      <c r="C31" s="68" t="str">
        <f>IF(ISNA(VLOOKUP($A31,DSSV!$A$9:$P$63848,'IN_DTK (2)'!C$6,0))=FALSE,VLOOKUP($A31,DSSV!$A$9:$P$63848,'IN_DTK (2)'!C$6,0),"")</f>
        <v/>
      </c>
      <c r="D31" s="76" t="str">
        <f>IF(ISNA(VLOOKUP($A31,DSSV!$A$9:$P$63848,'IN_DTK (2)'!D$6,0))=FALSE,VLOOKUP($A31,DSSV!$A$9:$P$63848,'IN_DTK (2)'!D$6,0),"")</f>
        <v/>
      </c>
      <c r="E31" s="74" t="str">
        <f>IF(ISNA(VLOOKUP($A31,DSSV!$A$9:$P$63848,'IN_DTK (2)'!E$6,0))=FALSE,VLOOKUP($A31,DSSV!$A$9:$P$63848,'IN_DTK (2)'!E$6,0),"")</f>
        <v/>
      </c>
      <c r="F31" s="69" t="str">
        <f>IF(ISNA(VLOOKUP($A31,DSSV!$A$9:$P$63848,'IN_DTK (2)'!F$6,0))=FALSE,VLOOKUP($A31,DSSV!$A$9:$P$63848,'IN_DTK (2)'!F$6,0),"")</f>
        <v/>
      </c>
      <c r="G31" s="69" t="str">
        <f>IF(ISNA(VLOOKUP($A31,DSSV!$A$9:$P$63848,'IN_DTK (2)'!G$6,0))=FALSE,VLOOKUP($A31,DSSV!$A$9:$P$63848,'IN_DTK (2)'!G$6,0),"")</f>
        <v/>
      </c>
      <c r="H31" s="68" t="str">
        <f>IF(ISNA(VLOOKUP($A31,DSSV!$A$9:$P$63848,'IN_DTK (2)'!H$6,0))=FALSE,IF(H$9&lt;&gt;0,VLOOKUP($A31,DSSV!$A$9:$P$63848,'IN_DTK (2)'!H$6,0),""),"")</f>
        <v/>
      </c>
      <c r="I31" s="68" t="str">
        <f>IF(ISNA(VLOOKUP($A31,DSSV!$A$9:$P$63848,'IN_DTK (2)'!I$6,0))=FALSE,IF(I$9&lt;&gt;0,VLOOKUP($A31,DSSV!$A$9:$P$63848,'IN_DTK (2)'!I$6,0),""),"")</f>
        <v/>
      </c>
      <c r="J31" s="68" t="str">
        <f>IF(ISNA(VLOOKUP($A31,DSSV!$A$9:$P$63848,'IN_DTK (2)'!J$6,0))=FALSE,IF(J$9&lt;&gt;0,VLOOKUP($A31,DSSV!$A$9:$P$63848,'IN_DTK (2)'!J$6,0),""),"")</f>
        <v/>
      </c>
      <c r="K31" s="68" t="str">
        <f>IF(ISNA(VLOOKUP($A31,DSSV!$A$9:$P$63848,'IN_DTK (2)'!K$6,0))=FALSE,IF(K$9&lt;&gt;0,VLOOKUP($A31,DSSV!$A$9:$P$63848,'IN_DTK (2)'!K$6,0),""),"")</f>
        <v/>
      </c>
      <c r="L31" s="68" t="str">
        <f>IF(ISNA(VLOOKUP($A31,DSSV!$A$9:$P$63848,'IN_DTK (2)'!L$6,0))=FALSE,VLOOKUP($A31,DSSV!$A$9:$P$63848,'IN_DTK (2)'!L$6,0),"")</f>
        <v/>
      </c>
      <c r="M31" s="68" t="str">
        <f>IF(ISNA(VLOOKUP($A31,DSSV!$A$9:$P$63848,'IN_DTK (2)'!M$6,0))=FALSE,VLOOKUP($A31,DSSV!$A$9:$P$63848,'IN_DTK (2)'!M$6,0),"")</f>
        <v/>
      </c>
      <c r="N31" s="68" t="str">
        <f>IF(ISNA(VLOOKUP($A31,DSSV!$A$9:$P$63848,'IN_DTK (2)'!N$6,0))=FALSE,IF(N$9&lt;&gt;0,VLOOKUP($A31,DSSV!$A$9:$P$63848,'IN_DTK (2)'!N$6,0),""),"")</f>
        <v/>
      </c>
      <c r="O31" s="70" t="str">
        <f>IF(ISNA(VLOOKUP($A31,DSSV!$A$9:$P$63848,'IN_DTK (2)'!O$6,0))=FALSE,VLOOKUP($A31,DSSV!$A$9:$P$63848,'IN_DTK (2)'!O$6,0),"")</f>
        <v/>
      </c>
      <c r="P31" s="71" t="str">
        <f>IF(ISNA(VLOOKUP($A31,DSSV!$A$9:$P$63848,'IN_DTK (2)'!P$6,0))=FALSE,VLOOKUP($A31,DSSV!$A$9:$P$63848,'IN_DTK (2)'!P$6,0),"")</f>
        <v/>
      </c>
      <c r="Q31" s="72" t="str">
        <f>IF(ISNA(VLOOKUP($A31,DSSV!$A$9:$P$63848,'IN_DTK (2)'!Q$6,0))=FALSE,VLOOKUP($A31,DSSV!$A$9:$P$63848,'IN_DTK (2)'!Q$6,0),"")</f>
        <v/>
      </c>
      <c r="R31" s="16" t="str">
        <f t="shared" si="0"/>
        <v/>
      </c>
    </row>
    <row r="32" spans="1:18" s="16" customFormat="1" ht="18" hidden="1" customHeight="1">
      <c r="A32" s="15">
        <v>23</v>
      </c>
      <c r="B32" s="68">
        <v>23</v>
      </c>
      <c r="C32" s="68" t="str">
        <f>IF(ISNA(VLOOKUP($A32,DSSV!$A$9:$P$63848,'IN_DTK (2)'!C$6,0))=FALSE,VLOOKUP($A32,DSSV!$A$9:$P$63848,'IN_DTK (2)'!C$6,0),"")</f>
        <v/>
      </c>
      <c r="D32" s="76" t="str">
        <f>IF(ISNA(VLOOKUP($A32,DSSV!$A$9:$P$63848,'IN_DTK (2)'!D$6,0))=FALSE,VLOOKUP($A32,DSSV!$A$9:$P$63848,'IN_DTK (2)'!D$6,0),"")</f>
        <v/>
      </c>
      <c r="E32" s="74" t="str">
        <f>IF(ISNA(VLOOKUP($A32,DSSV!$A$9:$P$63848,'IN_DTK (2)'!E$6,0))=FALSE,VLOOKUP($A32,DSSV!$A$9:$P$63848,'IN_DTK (2)'!E$6,0),"")</f>
        <v/>
      </c>
      <c r="F32" s="69" t="str">
        <f>IF(ISNA(VLOOKUP($A32,DSSV!$A$9:$P$63848,'IN_DTK (2)'!F$6,0))=FALSE,VLOOKUP($A32,DSSV!$A$9:$P$63848,'IN_DTK (2)'!F$6,0),"")</f>
        <v/>
      </c>
      <c r="G32" s="69" t="str">
        <f>IF(ISNA(VLOOKUP($A32,DSSV!$A$9:$P$63848,'IN_DTK (2)'!G$6,0))=FALSE,VLOOKUP($A32,DSSV!$A$9:$P$63848,'IN_DTK (2)'!G$6,0),"")</f>
        <v/>
      </c>
      <c r="H32" s="68" t="str">
        <f>IF(ISNA(VLOOKUP($A32,DSSV!$A$9:$P$63848,'IN_DTK (2)'!H$6,0))=FALSE,IF(H$9&lt;&gt;0,VLOOKUP($A32,DSSV!$A$9:$P$63848,'IN_DTK (2)'!H$6,0),""),"")</f>
        <v/>
      </c>
      <c r="I32" s="68" t="str">
        <f>IF(ISNA(VLOOKUP($A32,DSSV!$A$9:$P$63848,'IN_DTK (2)'!I$6,0))=FALSE,IF(I$9&lt;&gt;0,VLOOKUP($A32,DSSV!$A$9:$P$63848,'IN_DTK (2)'!I$6,0),""),"")</f>
        <v/>
      </c>
      <c r="J32" s="68" t="str">
        <f>IF(ISNA(VLOOKUP($A32,DSSV!$A$9:$P$63848,'IN_DTK (2)'!J$6,0))=FALSE,IF(J$9&lt;&gt;0,VLOOKUP($A32,DSSV!$A$9:$P$63848,'IN_DTK (2)'!J$6,0),""),"")</f>
        <v/>
      </c>
      <c r="K32" s="68" t="str">
        <f>IF(ISNA(VLOOKUP($A32,DSSV!$A$9:$P$63848,'IN_DTK (2)'!K$6,0))=FALSE,IF(K$9&lt;&gt;0,VLOOKUP($A32,DSSV!$A$9:$P$63848,'IN_DTK (2)'!K$6,0),""),"")</f>
        <v/>
      </c>
      <c r="L32" s="68" t="str">
        <f>IF(ISNA(VLOOKUP($A32,DSSV!$A$9:$P$63848,'IN_DTK (2)'!L$6,0))=FALSE,VLOOKUP($A32,DSSV!$A$9:$P$63848,'IN_DTK (2)'!L$6,0),"")</f>
        <v/>
      </c>
      <c r="M32" s="68" t="str">
        <f>IF(ISNA(VLOOKUP($A32,DSSV!$A$9:$P$63848,'IN_DTK (2)'!M$6,0))=FALSE,VLOOKUP($A32,DSSV!$A$9:$P$63848,'IN_DTK (2)'!M$6,0),"")</f>
        <v/>
      </c>
      <c r="N32" s="68" t="str">
        <f>IF(ISNA(VLOOKUP($A32,DSSV!$A$9:$P$63848,'IN_DTK (2)'!N$6,0))=FALSE,IF(N$9&lt;&gt;0,VLOOKUP($A32,DSSV!$A$9:$P$63848,'IN_DTK (2)'!N$6,0),""),"")</f>
        <v/>
      </c>
      <c r="O32" s="70" t="str">
        <f>IF(ISNA(VLOOKUP($A32,DSSV!$A$9:$P$63848,'IN_DTK (2)'!O$6,0))=FALSE,VLOOKUP($A32,DSSV!$A$9:$P$63848,'IN_DTK (2)'!O$6,0),"")</f>
        <v/>
      </c>
      <c r="P32" s="71" t="str">
        <f>IF(ISNA(VLOOKUP($A32,DSSV!$A$9:$P$63848,'IN_DTK (2)'!P$6,0))=FALSE,VLOOKUP($A32,DSSV!$A$9:$P$63848,'IN_DTK (2)'!P$6,0),"")</f>
        <v/>
      </c>
      <c r="Q32" s="72" t="str">
        <f>IF(ISNA(VLOOKUP($A32,DSSV!$A$9:$P$63848,'IN_DTK (2)'!Q$6,0))=FALSE,VLOOKUP($A32,DSSV!$A$9:$P$63848,'IN_DTK (2)'!Q$6,0),"")</f>
        <v/>
      </c>
      <c r="R32" s="16" t="str">
        <f t="shared" si="0"/>
        <v/>
      </c>
    </row>
    <row r="33" spans="1:18" s="16" customFormat="1" ht="18" hidden="1" customHeight="1">
      <c r="A33" s="15">
        <v>24</v>
      </c>
      <c r="B33" s="68">
        <v>24</v>
      </c>
      <c r="C33" s="68" t="str">
        <f>IF(ISNA(VLOOKUP($A33,DSSV!$A$9:$P$63848,'IN_DTK (2)'!C$6,0))=FALSE,VLOOKUP($A33,DSSV!$A$9:$P$63848,'IN_DTK (2)'!C$6,0),"")</f>
        <v/>
      </c>
      <c r="D33" s="76" t="str">
        <f>IF(ISNA(VLOOKUP($A33,DSSV!$A$9:$P$63848,'IN_DTK (2)'!D$6,0))=FALSE,VLOOKUP($A33,DSSV!$A$9:$P$63848,'IN_DTK (2)'!D$6,0),"")</f>
        <v/>
      </c>
      <c r="E33" s="74" t="str">
        <f>IF(ISNA(VLOOKUP($A33,DSSV!$A$9:$P$63848,'IN_DTK (2)'!E$6,0))=FALSE,VLOOKUP($A33,DSSV!$A$9:$P$63848,'IN_DTK (2)'!E$6,0),"")</f>
        <v/>
      </c>
      <c r="F33" s="69" t="str">
        <f>IF(ISNA(VLOOKUP($A33,DSSV!$A$9:$P$63848,'IN_DTK (2)'!F$6,0))=FALSE,VLOOKUP($A33,DSSV!$A$9:$P$63848,'IN_DTK (2)'!F$6,0),"")</f>
        <v/>
      </c>
      <c r="G33" s="69" t="str">
        <f>IF(ISNA(VLOOKUP($A33,DSSV!$A$9:$P$63848,'IN_DTK (2)'!G$6,0))=FALSE,VLOOKUP($A33,DSSV!$A$9:$P$63848,'IN_DTK (2)'!G$6,0),"")</f>
        <v/>
      </c>
      <c r="H33" s="68" t="str">
        <f>IF(ISNA(VLOOKUP($A33,DSSV!$A$9:$P$63848,'IN_DTK (2)'!H$6,0))=FALSE,IF(H$9&lt;&gt;0,VLOOKUP($A33,DSSV!$A$9:$P$63848,'IN_DTK (2)'!H$6,0),""),"")</f>
        <v/>
      </c>
      <c r="I33" s="68" t="str">
        <f>IF(ISNA(VLOOKUP($A33,DSSV!$A$9:$P$63848,'IN_DTK (2)'!I$6,0))=FALSE,IF(I$9&lt;&gt;0,VLOOKUP($A33,DSSV!$A$9:$P$63848,'IN_DTK (2)'!I$6,0),""),"")</f>
        <v/>
      </c>
      <c r="J33" s="68" t="str">
        <f>IF(ISNA(VLOOKUP($A33,DSSV!$A$9:$P$63848,'IN_DTK (2)'!J$6,0))=FALSE,IF(J$9&lt;&gt;0,VLOOKUP($A33,DSSV!$A$9:$P$63848,'IN_DTK (2)'!J$6,0),""),"")</f>
        <v/>
      </c>
      <c r="K33" s="68" t="str">
        <f>IF(ISNA(VLOOKUP($A33,DSSV!$A$9:$P$63848,'IN_DTK (2)'!K$6,0))=FALSE,IF(K$9&lt;&gt;0,VLOOKUP($A33,DSSV!$A$9:$P$63848,'IN_DTK (2)'!K$6,0),""),"")</f>
        <v/>
      </c>
      <c r="L33" s="68" t="str">
        <f>IF(ISNA(VLOOKUP($A33,DSSV!$A$9:$P$63848,'IN_DTK (2)'!L$6,0))=FALSE,VLOOKUP($A33,DSSV!$A$9:$P$63848,'IN_DTK (2)'!L$6,0),"")</f>
        <v/>
      </c>
      <c r="M33" s="68" t="str">
        <f>IF(ISNA(VLOOKUP($A33,DSSV!$A$9:$P$63848,'IN_DTK (2)'!M$6,0))=FALSE,VLOOKUP($A33,DSSV!$A$9:$P$63848,'IN_DTK (2)'!M$6,0),"")</f>
        <v/>
      </c>
      <c r="N33" s="68" t="str">
        <f>IF(ISNA(VLOOKUP($A33,DSSV!$A$9:$P$63848,'IN_DTK (2)'!N$6,0))=FALSE,IF(N$9&lt;&gt;0,VLOOKUP($A33,DSSV!$A$9:$P$63848,'IN_DTK (2)'!N$6,0),""),"")</f>
        <v/>
      </c>
      <c r="O33" s="70" t="str">
        <f>IF(ISNA(VLOOKUP($A33,DSSV!$A$9:$P$63848,'IN_DTK (2)'!O$6,0))=FALSE,VLOOKUP($A33,DSSV!$A$9:$P$63848,'IN_DTK (2)'!O$6,0),"")</f>
        <v/>
      </c>
      <c r="P33" s="71" t="str">
        <f>IF(ISNA(VLOOKUP($A33,DSSV!$A$9:$P$63848,'IN_DTK (2)'!P$6,0))=FALSE,VLOOKUP($A33,DSSV!$A$9:$P$63848,'IN_DTK (2)'!P$6,0),"")</f>
        <v/>
      </c>
      <c r="Q33" s="72" t="str">
        <f>IF(ISNA(VLOOKUP($A33,DSSV!$A$9:$P$63848,'IN_DTK (2)'!Q$6,0))=FALSE,VLOOKUP($A33,DSSV!$A$9:$P$63848,'IN_DTK (2)'!Q$6,0),"")</f>
        <v/>
      </c>
      <c r="R33" s="16" t="str">
        <f t="shared" si="0"/>
        <v/>
      </c>
    </row>
    <row r="34" spans="1:18" s="16" customFormat="1" ht="18" hidden="1" customHeight="1">
      <c r="A34" s="15">
        <v>25</v>
      </c>
      <c r="B34" s="68">
        <v>25</v>
      </c>
      <c r="C34" s="68" t="str">
        <f>IF(ISNA(VLOOKUP($A34,DSSV!$A$9:$P$63848,'IN_DTK (2)'!C$6,0))=FALSE,VLOOKUP($A34,DSSV!$A$9:$P$63848,'IN_DTK (2)'!C$6,0),"")</f>
        <v/>
      </c>
      <c r="D34" s="76" t="str">
        <f>IF(ISNA(VLOOKUP($A34,DSSV!$A$9:$P$63848,'IN_DTK (2)'!D$6,0))=FALSE,VLOOKUP($A34,DSSV!$A$9:$P$63848,'IN_DTK (2)'!D$6,0),"")</f>
        <v/>
      </c>
      <c r="E34" s="74" t="str">
        <f>IF(ISNA(VLOOKUP($A34,DSSV!$A$9:$P$63848,'IN_DTK (2)'!E$6,0))=FALSE,VLOOKUP($A34,DSSV!$A$9:$P$63848,'IN_DTK (2)'!E$6,0),"")</f>
        <v/>
      </c>
      <c r="F34" s="69" t="str">
        <f>IF(ISNA(VLOOKUP($A34,DSSV!$A$9:$P$63848,'IN_DTK (2)'!F$6,0))=FALSE,VLOOKUP($A34,DSSV!$A$9:$P$63848,'IN_DTK (2)'!F$6,0),"")</f>
        <v/>
      </c>
      <c r="G34" s="69" t="str">
        <f>IF(ISNA(VLOOKUP($A34,DSSV!$A$9:$P$63848,'IN_DTK (2)'!G$6,0))=FALSE,VLOOKUP($A34,DSSV!$A$9:$P$63848,'IN_DTK (2)'!G$6,0),"")</f>
        <v/>
      </c>
      <c r="H34" s="68" t="str">
        <f>IF(ISNA(VLOOKUP($A34,DSSV!$A$9:$P$63848,'IN_DTK (2)'!H$6,0))=FALSE,IF(H$9&lt;&gt;0,VLOOKUP($A34,DSSV!$A$9:$P$63848,'IN_DTK (2)'!H$6,0),""),"")</f>
        <v/>
      </c>
      <c r="I34" s="68" t="str">
        <f>IF(ISNA(VLOOKUP($A34,DSSV!$A$9:$P$63848,'IN_DTK (2)'!I$6,0))=FALSE,IF(I$9&lt;&gt;0,VLOOKUP($A34,DSSV!$A$9:$P$63848,'IN_DTK (2)'!I$6,0),""),"")</f>
        <v/>
      </c>
      <c r="J34" s="68" t="str">
        <f>IF(ISNA(VLOOKUP($A34,DSSV!$A$9:$P$63848,'IN_DTK (2)'!J$6,0))=FALSE,IF(J$9&lt;&gt;0,VLOOKUP($A34,DSSV!$A$9:$P$63848,'IN_DTK (2)'!J$6,0),""),"")</f>
        <v/>
      </c>
      <c r="K34" s="68" t="str">
        <f>IF(ISNA(VLOOKUP($A34,DSSV!$A$9:$P$63848,'IN_DTK (2)'!K$6,0))=FALSE,IF(K$9&lt;&gt;0,VLOOKUP($A34,DSSV!$A$9:$P$63848,'IN_DTK (2)'!K$6,0),""),"")</f>
        <v/>
      </c>
      <c r="L34" s="68" t="str">
        <f>IF(ISNA(VLOOKUP($A34,DSSV!$A$9:$P$63848,'IN_DTK (2)'!L$6,0))=FALSE,VLOOKUP($A34,DSSV!$A$9:$P$63848,'IN_DTK (2)'!L$6,0),"")</f>
        <v/>
      </c>
      <c r="M34" s="68" t="str">
        <f>IF(ISNA(VLOOKUP($A34,DSSV!$A$9:$P$63848,'IN_DTK (2)'!M$6,0))=FALSE,VLOOKUP($A34,DSSV!$A$9:$P$63848,'IN_DTK (2)'!M$6,0),"")</f>
        <v/>
      </c>
      <c r="N34" s="68" t="str">
        <f>IF(ISNA(VLOOKUP($A34,DSSV!$A$9:$P$63848,'IN_DTK (2)'!N$6,0))=FALSE,IF(N$9&lt;&gt;0,VLOOKUP($A34,DSSV!$A$9:$P$63848,'IN_DTK (2)'!N$6,0),""),"")</f>
        <v/>
      </c>
      <c r="O34" s="70" t="str">
        <f>IF(ISNA(VLOOKUP($A34,DSSV!$A$9:$P$63848,'IN_DTK (2)'!O$6,0))=FALSE,VLOOKUP($A34,DSSV!$A$9:$P$63848,'IN_DTK (2)'!O$6,0),"")</f>
        <v/>
      </c>
      <c r="P34" s="71" t="str">
        <f>IF(ISNA(VLOOKUP($A34,DSSV!$A$9:$P$63848,'IN_DTK (2)'!P$6,0))=FALSE,VLOOKUP($A34,DSSV!$A$9:$P$63848,'IN_DTK (2)'!P$6,0),"")</f>
        <v/>
      </c>
      <c r="Q34" s="72" t="str">
        <f>IF(ISNA(VLOOKUP($A34,DSSV!$A$9:$P$63848,'IN_DTK (2)'!Q$6,0))=FALSE,VLOOKUP($A34,DSSV!$A$9:$P$63848,'IN_DTK (2)'!Q$6,0),"")</f>
        <v/>
      </c>
      <c r="R34" s="16" t="str">
        <f t="shared" si="0"/>
        <v/>
      </c>
    </row>
    <row r="35" spans="1:18" s="16" customFormat="1" ht="18" hidden="1" customHeight="1">
      <c r="A35" s="15">
        <v>26</v>
      </c>
      <c r="B35" s="68">
        <v>26</v>
      </c>
      <c r="C35" s="68" t="str">
        <f>IF(ISNA(VLOOKUP($A35,DSSV!$A$9:$P$63848,'IN_DTK (2)'!C$6,0))=FALSE,VLOOKUP($A35,DSSV!$A$9:$P$63848,'IN_DTK (2)'!C$6,0),"")</f>
        <v/>
      </c>
      <c r="D35" s="76" t="str">
        <f>IF(ISNA(VLOOKUP($A35,DSSV!$A$9:$P$63848,'IN_DTK (2)'!D$6,0))=FALSE,VLOOKUP($A35,DSSV!$A$9:$P$63848,'IN_DTK (2)'!D$6,0),"")</f>
        <v/>
      </c>
      <c r="E35" s="74" t="str">
        <f>IF(ISNA(VLOOKUP($A35,DSSV!$A$9:$P$63848,'IN_DTK (2)'!E$6,0))=FALSE,VLOOKUP($A35,DSSV!$A$9:$P$63848,'IN_DTK (2)'!E$6,0),"")</f>
        <v/>
      </c>
      <c r="F35" s="69" t="str">
        <f>IF(ISNA(VLOOKUP($A35,DSSV!$A$9:$P$63848,'IN_DTK (2)'!F$6,0))=FALSE,VLOOKUP($A35,DSSV!$A$9:$P$63848,'IN_DTK (2)'!F$6,0),"")</f>
        <v/>
      </c>
      <c r="G35" s="69" t="str">
        <f>IF(ISNA(VLOOKUP($A35,DSSV!$A$9:$P$63848,'IN_DTK (2)'!G$6,0))=FALSE,VLOOKUP($A35,DSSV!$A$9:$P$63848,'IN_DTK (2)'!G$6,0),"")</f>
        <v/>
      </c>
      <c r="H35" s="68" t="str">
        <f>IF(ISNA(VLOOKUP($A35,DSSV!$A$9:$P$63848,'IN_DTK (2)'!H$6,0))=FALSE,IF(H$9&lt;&gt;0,VLOOKUP($A35,DSSV!$A$9:$P$63848,'IN_DTK (2)'!H$6,0),""),"")</f>
        <v/>
      </c>
      <c r="I35" s="68" t="str">
        <f>IF(ISNA(VLOOKUP($A35,DSSV!$A$9:$P$63848,'IN_DTK (2)'!I$6,0))=FALSE,IF(I$9&lt;&gt;0,VLOOKUP($A35,DSSV!$A$9:$P$63848,'IN_DTK (2)'!I$6,0),""),"")</f>
        <v/>
      </c>
      <c r="J35" s="68" t="str">
        <f>IF(ISNA(VLOOKUP($A35,DSSV!$A$9:$P$63848,'IN_DTK (2)'!J$6,0))=FALSE,IF(J$9&lt;&gt;0,VLOOKUP($A35,DSSV!$A$9:$P$63848,'IN_DTK (2)'!J$6,0),""),"")</f>
        <v/>
      </c>
      <c r="K35" s="68" t="str">
        <f>IF(ISNA(VLOOKUP($A35,DSSV!$A$9:$P$63848,'IN_DTK (2)'!K$6,0))=FALSE,IF(K$9&lt;&gt;0,VLOOKUP($A35,DSSV!$A$9:$P$63848,'IN_DTK (2)'!K$6,0),""),"")</f>
        <v/>
      </c>
      <c r="L35" s="68" t="str">
        <f>IF(ISNA(VLOOKUP($A35,DSSV!$A$9:$P$63848,'IN_DTK (2)'!L$6,0))=FALSE,VLOOKUP($A35,DSSV!$A$9:$P$63848,'IN_DTK (2)'!L$6,0),"")</f>
        <v/>
      </c>
      <c r="M35" s="68" t="str">
        <f>IF(ISNA(VLOOKUP($A35,DSSV!$A$9:$P$63848,'IN_DTK (2)'!M$6,0))=FALSE,VLOOKUP($A35,DSSV!$A$9:$P$63848,'IN_DTK (2)'!M$6,0),"")</f>
        <v/>
      </c>
      <c r="N35" s="68" t="str">
        <f>IF(ISNA(VLOOKUP($A35,DSSV!$A$9:$P$63848,'IN_DTK (2)'!N$6,0))=FALSE,IF(N$9&lt;&gt;0,VLOOKUP($A35,DSSV!$A$9:$P$63848,'IN_DTK (2)'!N$6,0),""),"")</f>
        <v/>
      </c>
      <c r="O35" s="70" t="str">
        <f>IF(ISNA(VLOOKUP($A35,DSSV!$A$9:$P$63848,'IN_DTK (2)'!O$6,0))=FALSE,VLOOKUP($A35,DSSV!$A$9:$P$63848,'IN_DTK (2)'!O$6,0),"")</f>
        <v/>
      </c>
      <c r="P35" s="71" t="str">
        <f>IF(ISNA(VLOOKUP($A35,DSSV!$A$9:$P$63848,'IN_DTK (2)'!P$6,0))=FALSE,VLOOKUP($A35,DSSV!$A$9:$P$63848,'IN_DTK (2)'!P$6,0),"")</f>
        <v/>
      </c>
      <c r="Q35" s="72" t="str">
        <f>IF(ISNA(VLOOKUP($A35,DSSV!$A$9:$P$63848,'IN_DTK (2)'!Q$6,0))=FALSE,VLOOKUP($A35,DSSV!$A$9:$P$63848,'IN_DTK (2)'!Q$6,0),"")</f>
        <v/>
      </c>
      <c r="R35" s="16" t="str">
        <f t="shared" si="0"/>
        <v/>
      </c>
    </row>
    <row r="36" spans="1:18" s="16" customFormat="1" ht="18" hidden="1" customHeight="1">
      <c r="A36" s="15">
        <v>27</v>
      </c>
      <c r="B36" s="68">
        <v>27</v>
      </c>
      <c r="C36" s="68" t="str">
        <f>IF(ISNA(VLOOKUP($A36,DSSV!$A$9:$P$63848,'IN_DTK (2)'!C$6,0))=FALSE,VLOOKUP($A36,DSSV!$A$9:$P$63848,'IN_DTK (2)'!C$6,0),"")</f>
        <v/>
      </c>
      <c r="D36" s="76" t="str">
        <f>IF(ISNA(VLOOKUP($A36,DSSV!$A$9:$P$63848,'IN_DTK (2)'!D$6,0))=FALSE,VLOOKUP($A36,DSSV!$A$9:$P$63848,'IN_DTK (2)'!D$6,0),"")</f>
        <v/>
      </c>
      <c r="E36" s="74" t="str">
        <f>IF(ISNA(VLOOKUP($A36,DSSV!$A$9:$P$63848,'IN_DTK (2)'!E$6,0))=FALSE,VLOOKUP($A36,DSSV!$A$9:$P$63848,'IN_DTK (2)'!E$6,0),"")</f>
        <v/>
      </c>
      <c r="F36" s="69" t="str">
        <f>IF(ISNA(VLOOKUP($A36,DSSV!$A$9:$P$63848,'IN_DTK (2)'!F$6,0))=FALSE,VLOOKUP($A36,DSSV!$A$9:$P$63848,'IN_DTK (2)'!F$6,0),"")</f>
        <v/>
      </c>
      <c r="G36" s="69" t="str">
        <f>IF(ISNA(VLOOKUP($A36,DSSV!$A$9:$P$63848,'IN_DTK (2)'!G$6,0))=FALSE,VLOOKUP($A36,DSSV!$A$9:$P$63848,'IN_DTK (2)'!G$6,0),"")</f>
        <v/>
      </c>
      <c r="H36" s="68" t="str">
        <f>IF(ISNA(VLOOKUP($A36,DSSV!$A$9:$P$63848,'IN_DTK (2)'!H$6,0))=FALSE,IF(H$9&lt;&gt;0,VLOOKUP($A36,DSSV!$A$9:$P$63848,'IN_DTK (2)'!H$6,0),""),"")</f>
        <v/>
      </c>
      <c r="I36" s="68" t="str">
        <f>IF(ISNA(VLOOKUP($A36,DSSV!$A$9:$P$63848,'IN_DTK (2)'!I$6,0))=FALSE,IF(I$9&lt;&gt;0,VLOOKUP($A36,DSSV!$A$9:$P$63848,'IN_DTK (2)'!I$6,0),""),"")</f>
        <v/>
      </c>
      <c r="J36" s="68" t="str">
        <f>IF(ISNA(VLOOKUP($A36,DSSV!$A$9:$P$63848,'IN_DTK (2)'!J$6,0))=FALSE,IF(J$9&lt;&gt;0,VLOOKUP($A36,DSSV!$A$9:$P$63848,'IN_DTK (2)'!J$6,0),""),"")</f>
        <v/>
      </c>
      <c r="K36" s="68" t="str">
        <f>IF(ISNA(VLOOKUP($A36,DSSV!$A$9:$P$63848,'IN_DTK (2)'!K$6,0))=FALSE,IF(K$9&lt;&gt;0,VLOOKUP($A36,DSSV!$A$9:$P$63848,'IN_DTK (2)'!K$6,0),""),"")</f>
        <v/>
      </c>
      <c r="L36" s="68" t="str">
        <f>IF(ISNA(VLOOKUP($A36,DSSV!$A$9:$P$63848,'IN_DTK (2)'!L$6,0))=FALSE,VLOOKUP($A36,DSSV!$A$9:$P$63848,'IN_DTK (2)'!L$6,0),"")</f>
        <v/>
      </c>
      <c r="M36" s="68" t="str">
        <f>IF(ISNA(VLOOKUP($A36,DSSV!$A$9:$P$63848,'IN_DTK (2)'!M$6,0))=FALSE,VLOOKUP($A36,DSSV!$A$9:$P$63848,'IN_DTK (2)'!M$6,0),"")</f>
        <v/>
      </c>
      <c r="N36" s="68" t="str">
        <f>IF(ISNA(VLOOKUP($A36,DSSV!$A$9:$P$63848,'IN_DTK (2)'!N$6,0))=FALSE,IF(N$9&lt;&gt;0,VLOOKUP($A36,DSSV!$A$9:$P$63848,'IN_DTK (2)'!N$6,0),""),"")</f>
        <v/>
      </c>
      <c r="O36" s="70" t="str">
        <f>IF(ISNA(VLOOKUP($A36,DSSV!$A$9:$P$63848,'IN_DTK (2)'!O$6,0))=FALSE,VLOOKUP($A36,DSSV!$A$9:$P$63848,'IN_DTK (2)'!O$6,0),"")</f>
        <v/>
      </c>
      <c r="P36" s="71" t="str">
        <f>IF(ISNA(VLOOKUP($A36,DSSV!$A$9:$P$63848,'IN_DTK (2)'!P$6,0))=FALSE,VLOOKUP($A36,DSSV!$A$9:$P$63848,'IN_DTK (2)'!P$6,0),"")</f>
        <v/>
      </c>
      <c r="Q36" s="72" t="str">
        <f>IF(ISNA(VLOOKUP($A36,DSSV!$A$9:$P$63848,'IN_DTK (2)'!Q$6,0))=FALSE,VLOOKUP($A36,DSSV!$A$9:$P$63848,'IN_DTK (2)'!Q$6,0),"")</f>
        <v/>
      </c>
      <c r="R36" s="16" t="str">
        <f t="shared" si="0"/>
        <v/>
      </c>
    </row>
    <row r="37" spans="1:18" s="16" customFormat="1" ht="18" hidden="1" customHeight="1">
      <c r="A37" s="15">
        <v>28</v>
      </c>
      <c r="B37" s="68">
        <v>28</v>
      </c>
      <c r="C37" s="68" t="str">
        <f>IF(ISNA(VLOOKUP($A37,DSSV!$A$9:$P$63848,'IN_DTK (2)'!C$6,0))=FALSE,VLOOKUP($A37,DSSV!$A$9:$P$63848,'IN_DTK (2)'!C$6,0),"")</f>
        <v/>
      </c>
      <c r="D37" s="76" t="str">
        <f>IF(ISNA(VLOOKUP($A37,DSSV!$A$9:$P$63848,'IN_DTK (2)'!D$6,0))=FALSE,VLOOKUP($A37,DSSV!$A$9:$P$63848,'IN_DTK (2)'!D$6,0),"")</f>
        <v/>
      </c>
      <c r="E37" s="74" t="str">
        <f>IF(ISNA(VLOOKUP($A37,DSSV!$A$9:$P$63848,'IN_DTK (2)'!E$6,0))=FALSE,VLOOKUP($A37,DSSV!$A$9:$P$63848,'IN_DTK (2)'!E$6,0),"")</f>
        <v/>
      </c>
      <c r="F37" s="69" t="str">
        <f>IF(ISNA(VLOOKUP($A37,DSSV!$A$9:$P$63848,'IN_DTK (2)'!F$6,0))=FALSE,VLOOKUP($A37,DSSV!$A$9:$P$63848,'IN_DTK (2)'!F$6,0),"")</f>
        <v/>
      </c>
      <c r="G37" s="69" t="str">
        <f>IF(ISNA(VLOOKUP($A37,DSSV!$A$9:$P$63848,'IN_DTK (2)'!G$6,0))=FALSE,VLOOKUP($A37,DSSV!$A$9:$P$63848,'IN_DTK (2)'!G$6,0),"")</f>
        <v/>
      </c>
      <c r="H37" s="68" t="str">
        <f>IF(ISNA(VLOOKUP($A37,DSSV!$A$9:$P$63848,'IN_DTK (2)'!H$6,0))=FALSE,IF(H$9&lt;&gt;0,VLOOKUP($A37,DSSV!$A$9:$P$63848,'IN_DTK (2)'!H$6,0),""),"")</f>
        <v/>
      </c>
      <c r="I37" s="68" t="str">
        <f>IF(ISNA(VLOOKUP($A37,DSSV!$A$9:$P$63848,'IN_DTK (2)'!I$6,0))=FALSE,IF(I$9&lt;&gt;0,VLOOKUP($A37,DSSV!$A$9:$P$63848,'IN_DTK (2)'!I$6,0),""),"")</f>
        <v/>
      </c>
      <c r="J37" s="68" t="str">
        <f>IF(ISNA(VLOOKUP($A37,DSSV!$A$9:$P$63848,'IN_DTK (2)'!J$6,0))=FALSE,IF(J$9&lt;&gt;0,VLOOKUP($A37,DSSV!$A$9:$P$63848,'IN_DTK (2)'!J$6,0),""),"")</f>
        <v/>
      </c>
      <c r="K37" s="68" t="str">
        <f>IF(ISNA(VLOOKUP($A37,DSSV!$A$9:$P$63848,'IN_DTK (2)'!K$6,0))=FALSE,IF(K$9&lt;&gt;0,VLOOKUP($A37,DSSV!$A$9:$P$63848,'IN_DTK (2)'!K$6,0),""),"")</f>
        <v/>
      </c>
      <c r="L37" s="68" t="str">
        <f>IF(ISNA(VLOOKUP($A37,DSSV!$A$9:$P$63848,'IN_DTK (2)'!L$6,0))=FALSE,VLOOKUP($A37,DSSV!$A$9:$P$63848,'IN_DTK (2)'!L$6,0),"")</f>
        <v/>
      </c>
      <c r="M37" s="68" t="str">
        <f>IF(ISNA(VLOOKUP($A37,DSSV!$A$9:$P$63848,'IN_DTK (2)'!M$6,0))=FALSE,VLOOKUP($A37,DSSV!$A$9:$P$63848,'IN_DTK (2)'!M$6,0),"")</f>
        <v/>
      </c>
      <c r="N37" s="68" t="str">
        <f>IF(ISNA(VLOOKUP($A37,DSSV!$A$9:$P$63848,'IN_DTK (2)'!N$6,0))=FALSE,IF(N$9&lt;&gt;0,VLOOKUP($A37,DSSV!$A$9:$P$63848,'IN_DTK (2)'!N$6,0),""),"")</f>
        <v/>
      </c>
      <c r="O37" s="70" t="str">
        <f>IF(ISNA(VLOOKUP($A37,DSSV!$A$9:$P$63848,'IN_DTK (2)'!O$6,0))=FALSE,VLOOKUP($A37,DSSV!$A$9:$P$63848,'IN_DTK (2)'!O$6,0),"")</f>
        <v/>
      </c>
      <c r="P37" s="71" t="str">
        <f>IF(ISNA(VLOOKUP($A37,DSSV!$A$9:$P$63848,'IN_DTK (2)'!P$6,0))=FALSE,VLOOKUP($A37,DSSV!$A$9:$P$63848,'IN_DTK (2)'!P$6,0),"")</f>
        <v/>
      </c>
      <c r="Q37" s="72" t="str">
        <f>IF(ISNA(VLOOKUP($A37,DSSV!$A$9:$P$63848,'IN_DTK (2)'!Q$6,0))=FALSE,VLOOKUP($A37,DSSV!$A$9:$P$63848,'IN_DTK (2)'!Q$6,0),"")</f>
        <v/>
      </c>
      <c r="R37" s="16" t="str">
        <f t="shared" si="0"/>
        <v/>
      </c>
    </row>
    <row r="38" spans="1:18" s="16" customFormat="1" ht="18" hidden="1" customHeight="1">
      <c r="A38" s="15">
        <v>29</v>
      </c>
      <c r="B38" s="68">
        <v>29</v>
      </c>
      <c r="C38" s="68" t="str">
        <f>IF(ISNA(VLOOKUP($A38,DSSV!$A$9:$P$63848,'IN_DTK (2)'!C$6,0))=FALSE,VLOOKUP($A38,DSSV!$A$9:$P$63848,'IN_DTK (2)'!C$6,0),"")</f>
        <v/>
      </c>
      <c r="D38" s="76" t="str">
        <f>IF(ISNA(VLOOKUP($A38,DSSV!$A$9:$P$63848,'IN_DTK (2)'!D$6,0))=FALSE,VLOOKUP($A38,DSSV!$A$9:$P$63848,'IN_DTK (2)'!D$6,0),"")</f>
        <v/>
      </c>
      <c r="E38" s="74" t="str">
        <f>IF(ISNA(VLOOKUP($A38,DSSV!$A$9:$P$63848,'IN_DTK (2)'!E$6,0))=FALSE,VLOOKUP($A38,DSSV!$A$9:$P$63848,'IN_DTK (2)'!E$6,0),"")</f>
        <v/>
      </c>
      <c r="F38" s="69" t="str">
        <f>IF(ISNA(VLOOKUP($A38,DSSV!$A$9:$P$63848,'IN_DTK (2)'!F$6,0))=FALSE,VLOOKUP($A38,DSSV!$A$9:$P$63848,'IN_DTK (2)'!F$6,0),"")</f>
        <v/>
      </c>
      <c r="G38" s="69" t="str">
        <f>IF(ISNA(VLOOKUP($A38,DSSV!$A$9:$P$63848,'IN_DTK (2)'!G$6,0))=FALSE,VLOOKUP($A38,DSSV!$A$9:$P$63848,'IN_DTK (2)'!G$6,0),"")</f>
        <v/>
      </c>
      <c r="H38" s="68" t="str">
        <f>IF(ISNA(VLOOKUP($A38,DSSV!$A$9:$P$63848,'IN_DTK (2)'!H$6,0))=FALSE,IF(H$9&lt;&gt;0,VLOOKUP($A38,DSSV!$A$9:$P$63848,'IN_DTK (2)'!H$6,0),""),"")</f>
        <v/>
      </c>
      <c r="I38" s="68" t="str">
        <f>IF(ISNA(VLOOKUP($A38,DSSV!$A$9:$P$63848,'IN_DTK (2)'!I$6,0))=FALSE,IF(I$9&lt;&gt;0,VLOOKUP($A38,DSSV!$A$9:$P$63848,'IN_DTK (2)'!I$6,0),""),"")</f>
        <v/>
      </c>
      <c r="J38" s="68" t="str">
        <f>IF(ISNA(VLOOKUP($A38,DSSV!$A$9:$P$63848,'IN_DTK (2)'!J$6,0))=FALSE,IF(J$9&lt;&gt;0,VLOOKUP($A38,DSSV!$A$9:$P$63848,'IN_DTK (2)'!J$6,0),""),"")</f>
        <v/>
      </c>
      <c r="K38" s="68" t="str">
        <f>IF(ISNA(VLOOKUP($A38,DSSV!$A$9:$P$63848,'IN_DTK (2)'!K$6,0))=FALSE,IF(K$9&lt;&gt;0,VLOOKUP($A38,DSSV!$A$9:$P$63848,'IN_DTK (2)'!K$6,0),""),"")</f>
        <v/>
      </c>
      <c r="L38" s="68" t="str">
        <f>IF(ISNA(VLOOKUP($A38,DSSV!$A$9:$P$63848,'IN_DTK (2)'!L$6,0))=FALSE,VLOOKUP($A38,DSSV!$A$9:$P$63848,'IN_DTK (2)'!L$6,0),"")</f>
        <v/>
      </c>
      <c r="M38" s="68" t="str">
        <f>IF(ISNA(VLOOKUP($A38,DSSV!$A$9:$P$63848,'IN_DTK (2)'!M$6,0))=FALSE,VLOOKUP($A38,DSSV!$A$9:$P$63848,'IN_DTK (2)'!M$6,0),"")</f>
        <v/>
      </c>
      <c r="N38" s="68" t="str">
        <f>IF(ISNA(VLOOKUP($A38,DSSV!$A$9:$P$63848,'IN_DTK (2)'!N$6,0))=FALSE,IF(N$9&lt;&gt;0,VLOOKUP($A38,DSSV!$A$9:$P$63848,'IN_DTK (2)'!N$6,0),""),"")</f>
        <v/>
      </c>
      <c r="O38" s="70" t="str">
        <f>IF(ISNA(VLOOKUP($A38,DSSV!$A$9:$P$63848,'IN_DTK (2)'!O$6,0))=FALSE,VLOOKUP($A38,DSSV!$A$9:$P$63848,'IN_DTK (2)'!O$6,0),"")</f>
        <v/>
      </c>
      <c r="P38" s="71" t="str">
        <f>IF(ISNA(VLOOKUP($A38,DSSV!$A$9:$P$63848,'IN_DTK (2)'!P$6,0))=FALSE,VLOOKUP($A38,DSSV!$A$9:$P$63848,'IN_DTK (2)'!P$6,0),"")</f>
        <v/>
      </c>
      <c r="Q38" s="72" t="str">
        <f>IF(ISNA(VLOOKUP($A38,DSSV!$A$9:$P$63848,'IN_DTK (2)'!Q$6,0))=FALSE,VLOOKUP($A38,DSSV!$A$9:$P$63848,'IN_DTK (2)'!Q$6,0),"")</f>
        <v/>
      </c>
      <c r="R38" s="16" t="str">
        <f t="shared" si="0"/>
        <v/>
      </c>
    </row>
    <row r="39" spans="1:18" s="16" customFormat="1" ht="18" hidden="1" customHeight="1">
      <c r="A39" s="15">
        <v>30</v>
      </c>
      <c r="B39" s="68">
        <v>30</v>
      </c>
      <c r="C39" s="68" t="str">
        <f>IF(ISNA(VLOOKUP($A39,DSSV!$A$9:$P$63848,'IN_DTK (2)'!C$6,0))=FALSE,VLOOKUP($A39,DSSV!$A$9:$P$63848,'IN_DTK (2)'!C$6,0),"")</f>
        <v/>
      </c>
      <c r="D39" s="76" t="str">
        <f>IF(ISNA(VLOOKUP($A39,DSSV!$A$9:$P$63848,'IN_DTK (2)'!D$6,0))=FALSE,VLOOKUP($A39,DSSV!$A$9:$P$63848,'IN_DTK (2)'!D$6,0),"")</f>
        <v/>
      </c>
      <c r="E39" s="74" t="str">
        <f>IF(ISNA(VLOOKUP($A39,DSSV!$A$9:$P$63848,'IN_DTK (2)'!E$6,0))=FALSE,VLOOKUP($A39,DSSV!$A$9:$P$63848,'IN_DTK (2)'!E$6,0),"")</f>
        <v/>
      </c>
      <c r="F39" s="69" t="str">
        <f>IF(ISNA(VLOOKUP($A39,DSSV!$A$9:$P$63848,'IN_DTK (2)'!F$6,0))=FALSE,VLOOKUP($A39,DSSV!$A$9:$P$63848,'IN_DTK (2)'!F$6,0),"")</f>
        <v/>
      </c>
      <c r="G39" s="69" t="str">
        <f>IF(ISNA(VLOOKUP($A39,DSSV!$A$9:$P$63848,'IN_DTK (2)'!G$6,0))=FALSE,VLOOKUP($A39,DSSV!$A$9:$P$63848,'IN_DTK (2)'!G$6,0),"")</f>
        <v/>
      </c>
      <c r="H39" s="68" t="str">
        <f>IF(ISNA(VLOOKUP($A39,DSSV!$A$9:$P$63848,'IN_DTK (2)'!H$6,0))=FALSE,IF(H$9&lt;&gt;0,VLOOKUP($A39,DSSV!$A$9:$P$63848,'IN_DTK (2)'!H$6,0),""),"")</f>
        <v/>
      </c>
      <c r="I39" s="68" t="str">
        <f>IF(ISNA(VLOOKUP($A39,DSSV!$A$9:$P$63848,'IN_DTK (2)'!I$6,0))=FALSE,IF(I$9&lt;&gt;0,VLOOKUP($A39,DSSV!$A$9:$P$63848,'IN_DTK (2)'!I$6,0),""),"")</f>
        <v/>
      </c>
      <c r="J39" s="68" t="str">
        <f>IF(ISNA(VLOOKUP($A39,DSSV!$A$9:$P$63848,'IN_DTK (2)'!J$6,0))=FALSE,IF(J$9&lt;&gt;0,VLOOKUP($A39,DSSV!$A$9:$P$63848,'IN_DTK (2)'!J$6,0),""),"")</f>
        <v/>
      </c>
      <c r="K39" s="68" t="str">
        <f>IF(ISNA(VLOOKUP($A39,DSSV!$A$9:$P$63848,'IN_DTK (2)'!K$6,0))=FALSE,IF(K$9&lt;&gt;0,VLOOKUP($A39,DSSV!$A$9:$P$63848,'IN_DTK (2)'!K$6,0),""),"")</f>
        <v/>
      </c>
      <c r="L39" s="68" t="str">
        <f>IF(ISNA(VLOOKUP($A39,DSSV!$A$9:$P$63848,'IN_DTK (2)'!L$6,0))=FALSE,VLOOKUP($A39,DSSV!$A$9:$P$63848,'IN_DTK (2)'!L$6,0),"")</f>
        <v/>
      </c>
      <c r="M39" s="68" t="str">
        <f>IF(ISNA(VLOOKUP($A39,DSSV!$A$9:$P$63848,'IN_DTK (2)'!M$6,0))=FALSE,VLOOKUP($A39,DSSV!$A$9:$P$63848,'IN_DTK (2)'!M$6,0),"")</f>
        <v/>
      </c>
      <c r="N39" s="68" t="str">
        <f>IF(ISNA(VLOOKUP($A39,DSSV!$A$9:$P$63848,'IN_DTK (2)'!N$6,0))=FALSE,IF(N$9&lt;&gt;0,VLOOKUP($A39,DSSV!$A$9:$P$63848,'IN_DTK (2)'!N$6,0),""),"")</f>
        <v/>
      </c>
      <c r="O39" s="70" t="str">
        <f>IF(ISNA(VLOOKUP($A39,DSSV!$A$9:$P$63848,'IN_DTK (2)'!O$6,0))=FALSE,VLOOKUP($A39,DSSV!$A$9:$P$63848,'IN_DTK (2)'!O$6,0),"")</f>
        <v/>
      </c>
      <c r="P39" s="71" t="str">
        <f>IF(ISNA(VLOOKUP($A39,DSSV!$A$9:$P$63848,'IN_DTK (2)'!P$6,0))=FALSE,VLOOKUP($A39,DSSV!$A$9:$P$63848,'IN_DTK (2)'!P$6,0),"")</f>
        <v/>
      </c>
      <c r="Q39" s="72" t="str">
        <f>IF(ISNA(VLOOKUP($A39,DSSV!$A$9:$P$63848,'IN_DTK (2)'!Q$6,0))=FALSE,VLOOKUP($A39,DSSV!$A$9:$P$63848,'IN_DTK (2)'!Q$6,0),"")</f>
        <v/>
      </c>
      <c r="R39" s="16" t="str">
        <f t="shared" si="0"/>
        <v/>
      </c>
    </row>
    <row r="40" spans="1:18" s="16" customFormat="1" ht="18" hidden="1" customHeight="1">
      <c r="A40" s="15">
        <v>31</v>
      </c>
      <c r="B40" s="68">
        <v>31</v>
      </c>
      <c r="C40" s="68" t="str">
        <f>IF(ISNA(VLOOKUP($A40,DSSV!$A$9:$P$63848,'IN_DTK (2)'!C$6,0))=FALSE,VLOOKUP($A40,DSSV!$A$9:$P$63848,'IN_DTK (2)'!C$6,0),"")</f>
        <v/>
      </c>
      <c r="D40" s="76" t="str">
        <f>IF(ISNA(VLOOKUP($A40,DSSV!$A$9:$P$63848,'IN_DTK (2)'!D$6,0))=FALSE,VLOOKUP($A40,DSSV!$A$9:$P$63848,'IN_DTK (2)'!D$6,0),"")</f>
        <v/>
      </c>
      <c r="E40" s="74" t="str">
        <f>IF(ISNA(VLOOKUP($A40,DSSV!$A$9:$P$63848,'IN_DTK (2)'!E$6,0))=FALSE,VLOOKUP($A40,DSSV!$A$9:$P$63848,'IN_DTK (2)'!E$6,0),"")</f>
        <v/>
      </c>
      <c r="F40" s="69" t="str">
        <f>IF(ISNA(VLOOKUP($A40,DSSV!$A$9:$P$63848,'IN_DTK (2)'!F$6,0))=FALSE,VLOOKUP($A40,DSSV!$A$9:$P$63848,'IN_DTK (2)'!F$6,0),"")</f>
        <v/>
      </c>
      <c r="G40" s="69" t="str">
        <f>IF(ISNA(VLOOKUP($A40,DSSV!$A$9:$P$63848,'IN_DTK (2)'!G$6,0))=FALSE,VLOOKUP($A40,DSSV!$A$9:$P$63848,'IN_DTK (2)'!G$6,0),"")</f>
        <v/>
      </c>
      <c r="H40" s="68" t="str">
        <f>IF(ISNA(VLOOKUP($A40,DSSV!$A$9:$P$63848,'IN_DTK (2)'!H$6,0))=FALSE,IF(H$9&lt;&gt;0,VLOOKUP($A40,DSSV!$A$9:$P$63848,'IN_DTK (2)'!H$6,0),""),"")</f>
        <v/>
      </c>
      <c r="I40" s="68" t="str">
        <f>IF(ISNA(VLOOKUP($A40,DSSV!$A$9:$P$63848,'IN_DTK (2)'!I$6,0))=FALSE,IF(I$9&lt;&gt;0,VLOOKUP($A40,DSSV!$A$9:$P$63848,'IN_DTK (2)'!I$6,0),""),"")</f>
        <v/>
      </c>
      <c r="J40" s="68" t="str">
        <f>IF(ISNA(VLOOKUP($A40,DSSV!$A$9:$P$63848,'IN_DTK (2)'!J$6,0))=FALSE,IF(J$9&lt;&gt;0,VLOOKUP($A40,DSSV!$A$9:$P$63848,'IN_DTK (2)'!J$6,0),""),"")</f>
        <v/>
      </c>
      <c r="K40" s="68" t="str">
        <f>IF(ISNA(VLOOKUP($A40,DSSV!$A$9:$P$63848,'IN_DTK (2)'!K$6,0))=FALSE,IF(K$9&lt;&gt;0,VLOOKUP($A40,DSSV!$A$9:$P$63848,'IN_DTK (2)'!K$6,0),""),"")</f>
        <v/>
      </c>
      <c r="L40" s="68" t="str">
        <f>IF(ISNA(VLOOKUP($A40,DSSV!$A$9:$P$63848,'IN_DTK (2)'!L$6,0))=FALSE,VLOOKUP($A40,DSSV!$A$9:$P$63848,'IN_DTK (2)'!L$6,0),"")</f>
        <v/>
      </c>
      <c r="M40" s="68" t="str">
        <f>IF(ISNA(VLOOKUP($A40,DSSV!$A$9:$P$63848,'IN_DTK (2)'!M$6,0))=FALSE,VLOOKUP($A40,DSSV!$A$9:$P$63848,'IN_DTK (2)'!M$6,0),"")</f>
        <v/>
      </c>
      <c r="N40" s="68" t="str">
        <f>IF(ISNA(VLOOKUP($A40,DSSV!$A$9:$P$63848,'IN_DTK (2)'!N$6,0))=FALSE,IF(N$9&lt;&gt;0,VLOOKUP($A40,DSSV!$A$9:$P$63848,'IN_DTK (2)'!N$6,0),""),"")</f>
        <v/>
      </c>
      <c r="O40" s="70" t="str">
        <f>IF(ISNA(VLOOKUP($A40,DSSV!$A$9:$P$63848,'IN_DTK (2)'!O$6,0))=FALSE,VLOOKUP($A40,DSSV!$A$9:$P$63848,'IN_DTK (2)'!O$6,0),"")</f>
        <v/>
      </c>
      <c r="P40" s="71" t="str">
        <f>IF(ISNA(VLOOKUP($A40,DSSV!$A$9:$P$63848,'IN_DTK (2)'!P$6,0))=FALSE,VLOOKUP($A40,DSSV!$A$9:$P$63848,'IN_DTK (2)'!P$6,0),"")</f>
        <v/>
      </c>
      <c r="Q40" s="72" t="str">
        <f>IF(ISNA(VLOOKUP($A40,DSSV!$A$9:$P$63848,'IN_DTK (2)'!Q$6,0))=FALSE,VLOOKUP($A40,DSSV!$A$9:$P$63848,'IN_DTK (2)'!Q$6,0),"")</f>
        <v/>
      </c>
      <c r="R40" s="16" t="str">
        <f t="shared" si="0"/>
        <v/>
      </c>
    </row>
    <row r="41" spans="1:18" s="16" customFormat="1" ht="18" hidden="1" customHeight="1">
      <c r="A41" s="15">
        <v>32</v>
      </c>
      <c r="B41" s="68">
        <v>32</v>
      </c>
      <c r="C41" s="68" t="str">
        <f>IF(ISNA(VLOOKUP($A41,DSSV!$A$9:$P$63848,'IN_DTK (2)'!C$6,0))=FALSE,VLOOKUP($A41,DSSV!$A$9:$P$63848,'IN_DTK (2)'!C$6,0),"")</f>
        <v/>
      </c>
      <c r="D41" s="76" t="str">
        <f>IF(ISNA(VLOOKUP($A41,DSSV!$A$9:$P$63848,'IN_DTK (2)'!D$6,0))=FALSE,VLOOKUP($A41,DSSV!$A$9:$P$63848,'IN_DTK (2)'!D$6,0),"")</f>
        <v/>
      </c>
      <c r="E41" s="74" t="str">
        <f>IF(ISNA(VLOOKUP($A41,DSSV!$A$9:$P$63848,'IN_DTK (2)'!E$6,0))=FALSE,VLOOKUP($A41,DSSV!$A$9:$P$63848,'IN_DTK (2)'!E$6,0),"")</f>
        <v/>
      </c>
      <c r="F41" s="69" t="str">
        <f>IF(ISNA(VLOOKUP($A41,DSSV!$A$9:$P$63848,'IN_DTK (2)'!F$6,0))=FALSE,VLOOKUP($A41,DSSV!$A$9:$P$63848,'IN_DTK (2)'!F$6,0),"")</f>
        <v/>
      </c>
      <c r="G41" s="69" t="str">
        <f>IF(ISNA(VLOOKUP($A41,DSSV!$A$9:$P$63848,'IN_DTK (2)'!G$6,0))=FALSE,VLOOKUP($A41,DSSV!$A$9:$P$63848,'IN_DTK (2)'!G$6,0),"")</f>
        <v/>
      </c>
      <c r="H41" s="68" t="str">
        <f>IF(ISNA(VLOOKUP($A41,DSSV!$A$9:$P$63848,'IN_DTK (2)'!H$6,0))=FALSE,IF(H$9&lt;&gt;0,VLOOKUP($A41,DSSV!$A$9:$P$63848,'IN_DTK (2)'!H$6,0),""),"")</f>
        <v/>
      </c>
      <c r="I41" s="68" t="str">
        <f>IF(ISNA(VLOOKUP($A41,DSSV!$A$9:$P$63848,'IN_DTK (2)'!I$6,0))=FALSE,IF(I$9&lt;&gt;0,VLOOKUP($A41,DSSV!$A$9:$P$63848,'IN_DTK (2)'!I$6,0),""),"")</f>
        <v/>
      </c>
      <c r="J41" s="68" t="str">
        <f>IF(ISNA(VLOOKUP($A41,DSSV!$A$9:$P$63848,'IN_DTK (2)'!J$6,0))=FALSE,IF(J$9&lt;&gt;0,VLOOKUP($A41,DSSV!$A$9:$P$63848,'IN_DTK (2)'!J$6,0),""),"")</f>
        <v/>
      </c>
      <c r="K41" s="68" t="str">
        <f>IF(ISNA(VLOOKUP($A41,DSSV!$A$9:$P$63848,'IN_DTK (2)'!K$6,0))=FALSE,IF(K$9&lt;&gt;0,VLOOKUP($A41,DSSV!$A$9:$P$63848,'IN_DTK (2)'!K$6,0),""),"")</f>
        <v/>
      </c>
      <c r="L41" s="68" t="str">
        <f>IF(ISNA(VLOOKUP($A41,DSSV!$A$9:$P$63848,'IN_DTK (2)'!L$6,0))=FALSE,VLOOKUP($A41,DSSV!$A$9:$P$63848,'IN_DTK (2)'!L$6,0),"")</f>
        <v/>
      </c>
      <c r="M41" s="68" t="str">
        <f>IF(ISNA(VLOOKUP($A41,DSSV!$A$9:$P$63848,'IN_DTK (2)'!M$6,0))=FALSE,VLOOKUP($A41,DSSV!$A$9:$P$63848,'IN_DTK (2)'!M$6,0),"")</f>
        <v/>
      </c>
      <c r="N41" s="68" t="str">
        <f>IF(ISNA(VLOOKUP($A41,DSSV!$A$9:$P$63848,'IN_DTK (2)'!N$6,0))=FALSE,IF(N$9&lt;&gt;0,VLOOKUP($A41,DSSV!$A$9:$P$63848,'IN_DTK (2)'!N$6,0),""),"")</f>
        <v/>
      </c>
      <c r="O41" s="70" t="str">
        <f>IF(ISNA(VLOOKUP($A41,DSSV!$A$9:$P$63848,'IN_DTK (2)'!O$6,0))=FALSE,VLOOKUP($A41,DSSV!$A$9:$P$63848,'IN_DTK (2)'!O$6,0),"")</f>
        <v/>
      </c>
      <c r="P41" s="71" t="str">
        <f>IF(ISNA(VLOOKUP($A41,DSSV!$A$9:$P$63848,'IN_DTK (2)'!P$6,0))=FALSE,VLOOKUP($A41,DSSV!$A$9:$P$63848,'IN_DTK (2)'!P$6,0),"")</f>
        <v/>
      </c>
      <c r="Q41" s="72" t="str">
        <f>IF(ISNA(VLOOKUP($A41,DSSV!$A$9:$P$63848,'IN_DTK (2)'!Q$6,0))=FALSE,VLOOKUP($A41,DSSV!$A$9:$P$63848,'IN_DTK (2)'!Q$6,0),"")</f>
        <v/>
      </c>
      <c r="R41" s="16" t="str">
        <f t="shared" si="0"/>
        <v/>
      </c>
    </row>
    <row r="42" spans="1:18" s="16" customFormat="1" ht="18" hidden="1" customHeight="1">
      <c r="A42" s="15">
        <v>33</v>
      </c>
      <c r="B42" s="68">
        <v>33</v>
      </c>
      <c r="C42" s="68" t="str">
        <f>IF(ISNA(VLOOKUP($A42,DSSV!$A$9:$P$63848,'IN_DTK (2)'!C$6,0))=FALSE,VLOOKUP($A42,DSSV!$A$9:$P$63848,'IN_DTK (2)'!C$6,0),"")</f>
        <v/>
      </c>
      <c r="D42" s="76" t="str">
        <f>IF(ISNA(VLOOKUP($A42,DSSV!$A$9:$P$63848,'IN_DTK (2)'!D$6,0))=FALSE,VLOOKUP($A42,DSSV!$A$9:$P$63848,'IN_DTK (2)'!D$6,0),"")</f>
        <v/>
      </c>
      <c r="E42" s="74" t="str">
        <f>IF(ISNA(VLOOKUP($A42,DSSV!$A$9:$P$63848,'IN_DTK (2)'!E$6,0))=FALSE,VLOOKUP($A42,DSSV!$A$9:$P$63848,'IN_DTK (2)'!E$6,0),"")</f>
        <v/>
      </c>
      <c r="F42" s="69" t="str">
        <f>IF(ISNA(VLOOKUP($A42,DSSV!$A$9:$P$63848,'IN_DTK (2)'!F$6,0))=FALSE,VLOOKUP($A42,DSSV!$A$9:$P$63848,'IN_DTK (2)'!F$6,0),"")</f>
        <v/>
      </c>
      <c r="G42" s="69" t="str">
        <f>IF(ISNA(VLOOKUP($A42,DSSV!$A$9:$P$63848,'IN_DTK (2)'!G$6,0))=FALSE,VLOOKUP($A42,DSSV!$A$9:$P$63848,'IN_DTK (2)'!G$6,0),"")</f>
        <v/>
      </c>
      <c r="H42" s="68" t="str">
        <f>IF(ISNA(VLOOKUP($A42,DSSV!$A$9:$P$63848,'IN_DTK (2)'!H$6,0))=FALSE,IF(H$9&lt;&gt;0,VLOOKUP($A42,DSSV!$A$9:$P$63848,'IN_DTK (2)'!H$6,0),""),"")</f>
        <v/>
      </c>
      <c r="I42" s="68" t="str">
        <f>IF(ISNA(VLOOKUP($A42,DSSV!$A$9:$P$63848,'IN_DTK (2)'!I$6,0))=FALSE,IF(I$9&lt;&gt;0,VLOOKUP($A42,DSSV!$A$9:$P$63848,'IN_DTK (2)'!I$6,0),""),"")</f>
        <v/>
      </c>
      <c r="J42" s="68" t="str">
        <f>IF(ISNA(VLOOKUP($A42,DSSV!$A$9:$P$63848,'IN_DTK (2)'!J$6,0))=FALSE,IF(J$9&lt;&gt;0,VLOOKUP($A42,DSSV!$A$9:$P$63848,'IN_DTK (2)'!J$6,0),""),"")</f>
        <v/>
      </c>
      <c r="K42" s="68" t="str">
        <f>IF(ISNA(VLOOKUP($A42,DSSV!$A$9:$P$63848,'IN_DTK (2)'!K$6,0))=FALSE,IF(K$9&lt;&gt;0,VLOOKUP($A42,DSSV!$A$9:$P$63848,'IN_DTK (2)'!K$6,0),""),"")</f>
        <v/>
      </c>
      <c r="L42" s="68" t="str">
        <f>IF(ISNA(VLOOKUP($A42,DSSV!$A$9:$P$63848,'IN_DTK (2)'!L$6,0))=FALSE,VLOOKUP($A42,DSSV!$A$9:$P$63848,'IN_DTK (2)'!L$6,0),"")</f>
        <v/>
      </c>
      <c r="M42" s="68" t="str">
        <f>IF(ISNA(VLOOKUP($A42,DSSV!$A$9:$P$63848,'IN_DTK (2)'!M$6,0))=FALSE,VLOOKUP($A42,DSSV!$A$9:$P$63848,'IN_DTK (2)'!M$6,0),"")</f>
        <v/>
      </c>
      <c r="N42" s="68" t="str">
        <f>IF(ISNA(VLOOKUP($A42,DSSV!$A$9:$P$63848,'IN_DTK (2)'!N$6,0))=FALSE,IF(N$9&lt;&gt;0,VLOOKUP($A42,DSSV!$A$9:$P$63848,'IN_DTK (2)'!N$6,0),""),"")</f>
        <v/>
      </c>
      <c r="O42" s="70" t="str">
        <f>IF(ISNA(VLOOKUP($A42,DSSV!$A$9:$P$63848,'IN_DTK (2)'!O$6,0))=FALSE,VLOOKUP($A42,DSSV!$A$9:$P$63848,'IN_DTK (2)'!O$6,0),"")</f>
        <v/>
      </c>
      <c r="P42" s="71" t="str">
        <f>IF(ISNA(VLOOKUP($A42,DSSV!$A$9:$P$63848,'IN_DTK (2)'!P$6,0))=FALSE,VLOOKUP($A42,DSSV!$A$9:$P$63848,'IN_DTK (2)'!P$6,0),"")</f>
        <v/>
      </c>
      <c r="Q42" s="72" t="str">
        <f>IF(ISNA(VLOOKUP($A42,DSSV!$A$9:$P$63848,'IN_DTK (2)'!Q$6,0))=FALSE,VLOOKUP($A42,DSSV!$A$9:$P$63848,'IN_DTK (2)'!Q$6,0),"")</f>
        <v/>
      </c>
      <c r="R42" s="16" t="str">
        <f t="shared" si="0"/>
        <v/>
      </c>
    </row>
    <row r="43" spans="1:18" s="16" customFormat="1" ht="18" hidden="1" customHeight="1">
      <c r="A43" s="15">
        <v>34</v>
      </c>
      <c r="B43" s="68">
        <v>34</v>
      </c>
      <c r="C43" s="68" t="str">
        <f>IF(ISNA(VLOOKUP($A43,DSSV!$A$9:$P$63848,'IN_DTK (2)'!C$6,0))=FALSE,VLOOKUP($A43,DSSV!$A$9:$P$63848,'IN_DTK (2)'!C$6,0),"")</f>
        <v/>
      </c>
      <c r="D43" s="76" t="str">
        <f>IF(ISNA(VLOOKUP($A43,DSSV!$A$9:$P$63848,'IN_DTK (2)'!D$6,0))=FALSE,VLOOKUP($A43,DSSV!$A$9:$P$63848,'IN_DTK (2)'!D$6,0),"")</f>
        <v/>
      </c>
      <c r="E43" s="74" t="str">
        <f>IF(ISNA(VLOOKUP($A43,DSSV!$A$9:$P$63848,'IN_DTK (2)'!E$6,0))=FALSE,VLOOKUP($A43,DSSV!$A$9:$P$63848,'IN_DTK (2)'!E$6,0),"")</f>
        <v/>
      </c>
      <c r="F43" s="69" t="str">
        <f>IF(ISNA(VLOOKUP($A43,DSSV!$A$9:$P$63848,'IN_DTK (2)'!F$6,0))=FALSE,VLOOKUP($A43,DSSV!$A$9:$P$63848,'IN_DTK (2)'!F$6,0),"")</f>
        <v/>
      </c>
      <c r="G43" s="69" t="str">
        <f>IF(ISNA(VLOOKUP($A43,DSSV!$A$9:$P$63848,'IN_DTK (2)'!G$6,0))=FALSE,VLOOKUP($A43,DSSV!$A$9:$P$63848,'IN_DTK (2)'!G$6,0),"")</f>
        <v/>
      </c>
      <c r="H43" s="68" t="str">
        <f>IF(ISNA(VLOOKUP($A43,DSSV!$A$9:$P$63848,'IN_DTK (2)'!H$6,0))=FALSE,IF(H$9&lt;&gt;0,VLOOKUP($A43,DSSV!$A$9:$P$63848,'IN_DTK (2)'!H$6,0),""),"")</f>
        <v/>
      </c>
      <c r="I43" s="68" t="str">
        <f>IF(ISNA(VLOOKUP($A43,DSSV!$A$9:$P$63848,'IN_DTK (2)'!I$6,0))=FALSE,IF(I$9&lt;&gt;0,VLOOKUP($A43,DSSV!$A$9:$P$63848,'IN_DTK (2)'!I$6,0),""),"")</f>
        <v/>
      </c>
      <c r="J43" s="68" t="str">
        <f>IF(ISNA(VLOOKUP($A43,DSSV!$A$9:$P$63848,'IN_DTK (2)'!J$6,0))=FALSE,IF(J$9&lt;&gt;0,VLOOKUP($A43,DSSV!$A$9:$P$63848,'IN_DTK (2)'!J$6,0),""),"")</f>
        <v/>
      </c>
      <c r="K43" s="68" t="str">
        <f>IF(ISNA(VLOOKUP($A43,DSSV!$A$9:$P$63848,'IN_DTK (2)'!K$6,0))=FALSE,IF(K$9&lt;&gt;0,VLOOKUP($A43,DSSV!$A$9:$P$63848,'IN_DTK (2)'!K$6,0),""),"")</f>
        <v/>
      </c>
      <c r="L43" s="68" t="str">
        <f>IF(ISNA(VLOOKUP($A43,DSSV!$A$9:$P$63848,'IN_DTK (2)'!L$6,0))=FALSE,VLOOKUP($A43,DSSV!$A$9:$P$63848,'IN_DTK (2)'!L$6,0),"")</f>
        <v/>
      </c>
      <c r="M43" s="68" t="str">
        <f>IF(ISNA(VLOOKUP($A43,DSSV!$A$9:$P$63848,'IN_DTK (2)'!M$6,0))=FALSE,VLOOKUP($A43,DSSV!$A$9:$P$63848,'IN_DTK (2)'!M$6,0),"")</f>
        <v/>
      </c>
      <c r="N43" s="68" t="str">
        <f>IF(ISNA(VLOOKUP($A43,DSSV!$A$9:$P$63848,'IN_DTK (2)'!N$6,0))=FALSE,IF(N$9&lt;&gt;0,VLOOKUP($A43,DSSV!$A$9:$P$63848,'IN_DTK (2)'!N$6,0),""),"")</f>
        <v/>
      </c>
      <c r="O43" s="70" t="str">
        <f>IF(ISNA(VLOOKUP($A43,DSSV!$A$9:$P$63848,'IN_DTK (2)'!O$6,0))=FALSE,VLOOKUP($A43,DSSV!$A$9:$P$63848,'IN_DTK (2)'!O$6,0),"")</f>
        <v/>
      </c>
      <c r="P43" s="71" t="str">
        <f>IF(ISNA(VLOOKUP($A43,DSSV!$A$9:$P$63848,'IN_DTK (2)'!P$6,0))=FALSE,VLOOKUP($A43,DSSV!$A$9:$P$63848,'IN_DTK (2)'!P$6,0),"")</f>
        <v/>
      </c>
      <c r="Q43" s="72" t="str">
        <f>IF(ISNA(VLOOKUP($A43,DSSV!$A$9:$P$63848,'IN_DTK (2)'!Q$6,0))=FALSE,VLOOKUP($A43,DSSV!$A$9:$P$63848,'IN_DTK (2)'!Q$6,0),"")</f>
        <v/>
      </c>
      <c r="R43" s="16" t="str">
        <f t="shared" si="0"/>
        <v/>
      </c>
    </row>
    <row r="44" spans="1:18" s="16" customFormat="1" ht="18" hidden="1" customHeight="1">
      <c r="A44" s="15">
        <v>35</v>
      </c>
      <c r="B44" s="68">
        <v>35</v>
      </c>
      <c r="C44" s="68" t="str">
        <f>IF(ISNA(VLOOKUP($A44,DSSV!$A$9:$P$63848,'IN_DTK (2)'!C$6,0))=FALSE,VLOOKUP($A44,DSSV!$A$9:$P$63848,'IN_DTK (2)'!C$6,0),"")</f>
        <v/>
      </c>
      <c r="D44" s="76" t="str">
        <f>IF(ISNA(VLOOKUP($A44,DSSV!$A$9:$P$63848,'IN_DTK (2)'!D$6,0))=FALSE,VLOOKUP($A44,DSSV!$A$9:$P$63848,'IN_DTK (2)'!D$6,0),"")</f>
        <v/>
      </c>
      <c r="E44" s="74" t="str">
        <f>IF(ISNA(VLOOKUP($A44,DSSV!$A$9:$P$63848,'IN_DTK (2)'!E$6,0))=FALSE,VLOOKUP($A44,DSSV!$A$9:$P$63848,'IN_DTK (2)'!E$6,0),"")</f>
        <v/>
      </c>
      <c r="F44" s="69" t="str">
        <f>IF(ISNA(VLOOKUP($A44,DSSV!$A$9:$P$63848,'IN_DTK (2)'!F$6,0))=FALSE,VLOOKUP($A44,DSSV!$A$9:$P$63848,'IN_DTK (2)'!F$6,0),"")</f>
        <v/>
      </c>
      <c r="G44" s="69" t="str">
        <f>IF(ISNA(VLOOKUP($A44,DSSV!$A$9:$P$63848,'IN_DTK (2)'!G$6,0))=FALSE,VLOOKUP($A44,DSSV!$A$9:$P$63848,'IN_DTK (2)'!G$6,0),"")</f>
        <v/>
      </c>
      <c r="H44" s="68" t="str">
        <f>IF(ISNA(VLOOKUP($A44,DSSV!$A$9:$P$63848,'IN_DTK (2)'!H$6,0))=FALSE,IF(H$9&lt;&gt;0,VLOOKUP($A44,DSSV!$A$9:$P$63848,'IN_DTK (2)'!H$6,0),""),"")</f>
        <v/>
      </c>
      <c r="I44" s="68" t="str">
        <f>IF(ISNA(VLOOKUP($A44,DSSV!$A$9:$P$63848,'IN_DTK (2)'!I$6,0))=FALSE,IF(I$9&lt;&gt;0,VLOOKUP($A44,DSSV!$A$9:$P$63848,'IN_DTK (2)'!I$6,0),""),"")</f>
        <v/>
      </c>
      <c r="J44" s="68" t="str">
        <f>IF(ISNA(VLOOKUP($A44,DSSV!$A$9:$P$63848,'IN_DTK (2)'!J$6,0))=FALSE,IF(J$9&lt;&gt;0,VLOOKUP($A44,DSSV!$A$9:$P$63848,'IN_DTK (2)'!J$6,0),""),"")</f>
        <v/>
      </c>
      <c r="K44" s="68" t="str">
        <f>IF(ISNA(VLOOKUP($A44,DSSV!$A$9:$P$63848,'IN_DTK (2)'!K$6,0))=FALSE,IF(K$9&lt;&gt;0,VLOOKUP($A44,DSSV!$A$9:$P$63848,'IN_DTK (2)'!K$6,0),""),"")</f>
        <v/>
      </c>
      <c r="L44" s="68" t="str">
        <f>IF(ISNA(VLOOKUP($A44,DSSV!$A$9:$P$63848,'IN_DTK (2)'!L$6,0))=FALSE,VLOOKUP($A44,DSSV!$A$9:$P$63848,'IN_DTK (2)'!L$6,0),"")</f>
        <v/>
      </c>
      <c r="M44" s="68" t="str">
        <f>IF(ISNA(VLOOKUP($A44,DSSV!$A$9:$P$63848,'IN_DTK (2)'!M$6,0))=FALSE,VLOOKUP($A44,DSSV!$A$9:$P$63848,'IN_DTK (2)'!M$6,0),"")</f>
        <v/>
      </c>
      <c r="N44" s="68" t="str">
        <f>IF(ISNA(VLOOKUP($A44,DSSV!$A$9:$P$63848,'IN_DTK (2)'!N$6,0))=FALSE,IF(N$9&lt;&gt;0,VLOOKUP($A44,DSSV!$A$9:$P$63848,'IN_DTK (2)'!N$6,0),""),"")</f>
        <v/>
      </c>
      <c r="O44" s="70" t="str">
        <f>IF(ISNA(VLOOKUP($A44,DSSV!$A$9:$P$63848,'IN_DTK (2)'!O$6,0))=FALSE,VLOOKUP($A44,DSSV!$A$9:$P$63848,'IN_DTK (2)'!O$6,0),"")</f>
        <v/>
      </c>
      <c r="P44" s="71" t="str">
        <f>IF(ISNA(VLOOKUP($A44,DSSV!$A$9:$P$63848,'IN_DTK (2)'!P$6,0))=FALSE,VLOOKUP($A44,DSSV!$A$9:$P$63848,'IN_DTK (2)'!P$6,0),"")</f>
        <v/>
      </c>
      <c r="Q44" s="72" t="str">
        <f>IF(ISNA(VLOOKUP($A44,DSSV!$A$9:$P$63848,'IN_DTK (2)'!Q$6,0))=FALSE,VLOOKUP($A44,DSSV!$A$9:$P$63848,'IN_DTK (2)'!Q$6,0),"")</f>
        <v/>
      </c>
      <c r="R44" s="16" t="str">
        <f t="shared" si="0"/>
        <v/>
      </c>
    </row>
    <row r="45" spans="1:18" s="16" customFormat="1" ht="18" hidden="1" customHeight="1">
      <c r="A45" s="15">
        <v>36</v>
      </c>
      <c r="B45" s="68">
        <v>36</v>
      </c>
      <c r="C45" s="68" t="str">
        <f>IF(ISNA(VLOOKUP($A45,DSSV!$A$9:$P$63848,'IN_DTK (2)'!C$6,0))=FALSE,VLOOKUP($A45,DSSV!$A$9:$P$63848,'IN_DTK (2)'!C$6,0),"")</f>
        <v/>
      </c>
      <c r="D45" s="76" t="str">
        <f>IF(ISNA(VLOOKUP($A45,DSSV!$A$9:$P$63848,'IN_DTK (2)'!D$6,0))=FALSE,VLOOKUP($A45,DSSV!$A$9:$P$63848,'IN_DTK (2)'!D$6,0),"")</f>
        <v/>
      </c>
      <c r="E45" s="74" t="str">
        <f>IF(ISNA(VLOOKUP($A45,DSSV!$A$9:$P$63848,'IN_DTK (2)'!E$6,0))=FALSE,VLOOKUP($A45,DSSV!$A$9:$P$63848,'IN_DTK (2)'!E$6,0),"")</f>
        <v/>
      </c>
      <c r="F45" s="69" t="str">
        <f>IF(ISNA(VLOOKUP($A45,DSSV!$A$9:$P$63848,'IN_DTK (2)'!F$6,0))=FALSE,VLOOKUP($A45,DSSV!$A$9:$P$63848,'IN_DTK (2)'!F$6,0),"")</f>
        <v/>
      </c>
      <c r="G45" s="69" t="str">
        <f>IF(ISNA(VLOOKUP($A45,DSSV!$A$9:$P$63848,'IN_DTK (2)'!G$6,0))=FALSE,VLOOKUP($A45,DSSV!$A$9:$P$63848,'IN_DTK (2)'!G$6,0),"")</f>
        <v/>
      </c>
      <c r="H45" s="68" t="str">
        <f>IF(ISNA(VLOOKUP($A45,DSSV!$A$9:$P$63848,'IN_DTK (2)'!H$6,0))=FALSE,IF(H$9&lt;&gt;0,VLOOKUP($A45,DSSV!$A$9:$P$63848,'IN_DTK (2)'!H$6,0),""),"")</f>
        <v/>
      </c>
      <c r="I45" s="68" t="str">
        <f>IF(ISNA(VLOOKUP($A45,DSSV!$A$9:$P$63848,'IN_DTK (2)'!I$6,0))=FALSE,IF(I$9&lt;&gt;0,VLOOKUP($A45,DSSV!$A$9:$P$63848,'IN_DTK (2)'!I$6,0),""),"")</f>
        <v/>
      </c>
      <c r="J45" s="68" t="str">
        <f>IF(ISNA(VLOOKUP($A45,DSSV!$A$9:$P$63848,'IN_DTK (2)'!J$6,0))=FALSE,IF(J$9&lt;&gt;0,VLOOKUP($A45,DSSV!$A$9:$P$63848,'IN_DTK (2)'!J$6,0),""),"")</f>
        <v/>
      </c>
      <c r="K45" s="68" t="str">
        <f>IF(ISNA(VLOOKUP($A45,DSSV!$A$9:$P$63848,'IN_DTK (2)'!K$6,0))=FALSE,IF(K$9&lt;&gt;0,VLOOKUP($A45,DSSV!$A$9:$P$63848,'IN_DTK (2)'!K$6,0),""),"")</f>
        <v/>
      </c>
      <c r="L45" s="68" t="str">
        <f>IF(ISNA(VLOOKUP($A45,DSSV!$A$9:$P$63848,'IN_DTK (2)'!L$6,0))=FALSE,VLOOKUP($A45,DSSV!$A$9:$P$63848,'IN_DTK (2)'!L$6,0),"")</f>
        <v/>
      </c>
      <c r="M45" s="68" t="str">
        <f>IF(ISNA(VLOOKUP($A45,DSSV!$A$9:$P$63848,'IN_DTK (2)'!M$6,0))=FALSE,VLOOKUP($A45,DSSV!$A$9:$P$63848,'IN_DTK (2)'!M$6,0),"")</f>
        <v/>
      </c>
      <c r="N45" s="68" t="str">
        <f>IF(ISNA(VLOOKUP($A45,DSSV!$A$9:$P$63848,'IN_DTK (2)'!N$6,0))=FALSE,IF(N$9&lt;&gt;0,VLOOKUP($A45,DSSV!$A$9:$P$63848,'IN_DTK (2)'!N$6,0),""),"")</f>
        <v/>
      </c>
      <c r="O45" s="70" t="str">
        <f>IF(ISNA(VLOOKUP($A45,DSSV!$A$9:$P$63848,'IN_DTK (2)'!O$6,0))=FALSE,VLOOKUP($A45,DSSV!$A$9:$P$63848,'IN_DTK (2)'!O$6,0),"")</f>
        <v/>
      </c>
      <c r="P45" s="71" t="str">
        <f>IF(ISNA(VLOOKUP($A45,DSSV!$A$9:$P$63848,'IN_DTK (2)'!P$6,0))=FALSE,VLOOKUP($A45,DSSV!$A$9:$P$63848,'IN_DTK (2)'!P$6,0),"")</f>
        <v/>
      </c>
      <c r="Q45" s="72" t="str">
        <f>IF(ISNA(VLOOKUP($A45,DSSV!$A$9:$P$63848,'IN_DTK (2)'!Q$6,0))=FALSE,VLOOKUP($A45,DSSV!$A$9:$P$63848,'IN_DTK (2)'!Q$6,0),"")</f>
        <v/>
      </c>
      <c r="R45" s="16" t="str">
        <f t="shared" si="0"/>
        <v/>
      </c>
    </row>
    <row r="46" spans="1:18" s="16" customFormat="1" ht="18" hidden="1" customHeight="1">
      <c r="A46" s="15">
        <v>37</v>
      </c>
      <c r="B46" s="68">
        <v>37</v>
      </c>
      <c r="C46" s="68" t="str">
        <f>IF(ISNA(VLOOKUP($A46,DSSV!$A$9:$P$63848,'IN_DTK (2)'!C$6,0))=FALSE,VLOOKUP($A46,DSSV!$A$9:$P$63848,'IN_DTK (2)'!C$6,0),"")</f>
        <v/>
      </c>
      <c r="D46" s="76" t="str">
        <f>IF(ISNA(VLOOKUP($A46,DSSV!$A$9:$P$63848,'IN_DTK (2)'!D$6,0))=FALSE,VLOOKUP($A46,DSSV!$A$9:$P$63848,'IN_DTK (2)'!D$6,0),"")</f>
        <v/>
      </c>
      <c r="E46" s="74" t="str">
        <f>IF(ISNA(VLOOKUP($A46,DSSV!$A$9:$P$63848,'IN_DTK (2)'!E$6,0))=FALSE,VLOOKUP($A46,DSSV!$A$9:$P$63848,'IN_DTK (2)'!E$6,0),"")</f>
        <v/>
      </c>
      <c r="F46" s="69" t="str">
        <f>IF(ISNA(VLOOKUP($A46,DSSV!$A$9:$P$63848,'IN_DTK (2)'!F$6,0))=FALSE,VLOOKUP($A46,DSSV!$A$9:$P$63848,'IN_DTK (2)'!F$6,0),"")</f>
        <v/>
      </c>
      <c r="G46" s="69" t="str">
        <f>IF(ISNA(VLOOKUP($A46,DSSV!$A$9:$P$63848,'IN_DTK (2)'!G$6,0))=FALSE,VLOOKUP($A46,DSSV!$A$9:$P$63848,'IN_DTK (2)'!G$6,0),"")</f>
        <v/>
      </c>
      <c r="H46" s="68" t="str">
        <f>IF(ISNA(VLOOKUP($A46,DSSV!$A$9:$P$63848,'IN_DTK (2)'!H$6,0))=FALSE,IF(H$9&lt;&gt;0,VLOOKUP($A46,DSSV!$A$9:$P$63848,'IN_DTK (2)'!H$6,0),""),"")</f>
        <v/>
      </c>
      <c r="I46" s="68" t="str">
        <f>IF(ISNA(VLOOKUP($A46,DSSV!$A$9:$P$63848,'IN_DTK (2)'!I$6,0))=FALSE,IF(I$9&lt;&gt;0,VLOOKUP($A46,DSSV!$A$9:$P$63848,'IN_DTK (2)'!I$6,0),""),"")</f>
        <v/>
      </c>
      <c r="J46" s="68" t="str">
        <f>IF(ISNA(VLOOKUP($A46,DSSV!$A$9:$P$63848,'IN_DTK (2)'!J$6,0))=FALSE,IF(J$9&lt;&gt;0,VLOOKUP($A46,DSSV!$A$9:$P$63848,'IN_DTK (2)'!J$6,0),""),"")</f>
        <v/>
      </c>
      <c r="K46" s="68" t="str">
        <f>IF(ISNA(VLOOKUP($A46,DSSV!$A$9:$P$63848,'IN_DTK (2)'!K$6,0))=FALSE,IF(K$9&lt;&gt;0,VLOOKUP($A46,DSSV!$A$9:$P$63848,'IN_DTK (2)'!K$6,0),""),"")</f>
        <v/>
      </c>
      <c r="L46" s="68" t="str">
        <f>IF(ISNA(VLOOKUP($A46,DSSV!$A$9:$P$63848,'IN_DTK (2)'!L$6,0))=FALSE,VLOOKUP($A46,DSSV!$A$9:$P$63848,'IN_DTK (2)'!L$6,0),"")</f>
        <v/>
      </c>
      <c r="M46" s="68" t="str">
        <f>IF(ISNA(VLOOKUP($A46,DSSV!$A$9:$P$63848,'IN_DTK (2)'!M$6,0))=FALSE,VLOOKUP($A46,DSSV!$A$9:$P$63848,'IN_DTK (2)'!M$6,0),"")</f>
        <v/>
      </c>
      <c r="N46" s="68" t="str">
        <f>IF(ISNA(VLOOKUP($A46,DSSV!$A$9:$P$63848,'IN_DTK (2)'!N$6,0))=FALSE,IF(N$9&lt;&gt;0,VLOOKUP($A46,DSSV!$A$9:$P$63848,'IN_DTK (2)'!N$6,0),""),"")</f>
        <v/>
      </c>
      <c r="O46" s="70" t="str">
        <f>IF(ISNA(VLOOKUP($A46,DSSV!$A$9:$P$63848,'IN_DTK (2)'!O$6,0))=FALSE,VLOOKUP($A46,DSSV!$A$9:$P$63848,'IN_DTK (2)'!O$6,0),"")</f>
        <v/>
      </c>
      <c r="P46" s="71" t="str">
        <f>IF(ISNA(VLOOKUP($A46,DSSV!$A$9:$P$63848,'IN_DTK (2)'!P$6,0))=FALSE,VLOOKUP($A46,DSSV!$A$9:$P$63848,'IN_DTK (2)'!P$6,0),"")</f>
        <v/>
      </c>
      <c r="Q46" s="72" t="str">
        <f>IF(ISNA(VLOOKUP($A46,DSSV!$A$9:$P$63848,'IN_DTK (2)'!Q$6,0))=FALSE,VLOOKUP($A46,DSSV!$A$9:$P$63848,'IN_DTK (2)'!Q$6,0),"")</f>
        <v/>
      </c>
      <c r="R46" s="16" t="str">
        <f t="shared" si="0"/>
        <v/>
      </c>
    </row>
    <row r="47" spans="1:18" s="16" customFormat="1" ht="18" hidden="1" customHeight="1">
      <c r="A47" s="15">
        <v>38</v>
      </c>
      <c r="B47" s="68">
        <v>38</v>
      </c>
      <c r="C47" s="68" t="str">
        <f>IF(ISNA(VLOOKUP($A47,DSSV!$A$9:$P$63848,'IN_DTK (2)'!C$6,0))=FALSE,VLOOKUP($A47,DSSV!$A$9:$P$63848,'IN_DTK (2)'!C$6,0),"")</f>
        <v/>
      </c>
      <c r="D47" s="76" t="str">
        <f>IF(ISNA(VLOOKUP($A47,DSSV!$A$9:$P$63848,'IN_DTK (2)'!D$6,0))=FALSE,VLOOKUP($A47,DSSV!$A$9:$P$63848,'IN_DTK (2)'!D$6,0),"")</f>
        <v/>
      </c>
      <c r="E47" s="74" t="str">
        <f>IF(ISNA(VLOOKUP($A47,DSSV!$A$9:$P$63848,'IN_DTK (2)'!E$6,0))=FALSE,VLOOKUP($A47,DSSV!$A$9:$P$63848,'IN_DTK (2)'!E$6,0),"")</f>
        <v/>
      </c>
      <c r="F47" s="69" t="str">
        <f>IF(ISNA(VLOOKUP($A47,DSSV!$A$9:$P$63848,'IN_DTK (2)'!F$6,0))=FALSE,VLOOKUP($A47,DSSV!$A$9:$P$63848,'IN_DTK (2)'!F$6,0),"")</f>
        <v/>
      </c>
      <c r="G47" s="69" t="str">
        <f>IF(ISNA(VLOOKUP($A47,DSSV!$A$9:$P$63848,'IN_DTK (2)'!G$6,0))=FALSE,VLOOKUP($A47,DSSV!$A$9:$P$63848,'IN_DTK (2)'!G$6,0),"")</f>
        <v/>
      </c>
      <c r="H47" s="68" t="str">
        <f>IF(ISNA(VLOOKUP($A47,DSSV!$A$9:$P$63848,'IN_DTK (2)'!H$6,0))=FALSE,IF(H$9&lt;&gt;0,VLOOKUP($A47,DSSV!$A$9:$P$63848,'IN_DTK (2)'!H$6,0),""),"")</f>
        <v/>
      </c>
      <c r="I47" s="68" t="str">
        <f>IF(ISNA(VLOOKUP($A47,DSSV!$A$9:$P$63848,'IN_DTK (2)'!I$6,0))=FALSE,IF(I$9&lt;&gt;0,VLOOKUP($A47,DSSV!$A$9:$P$63848,'IN_DTK (2)'!I$6,0),""),"")</f>
        <v/>
      </c>
      <c r="J47" s="68" t="str">
        <f>IF(ISNA(VLOOKUP($A47,DSSV!$A$9:$P$63848,'IN_DTK (2)'!J$6,0))=FALSE,IF(J$9&lt;&gt;0,VLOOKUP($A47,DSSV!$A$9:$P$63848,'IN_DTK (2)'!J$6,0),""),"")</f>
        <v/>
      </c>
      <c r="K47" s="68" t="str">
        <f>IF(ISNA(VLOOKUP($A47,DSSV!$A$9:$P$63848,'IN_DTK (2)'!K$6,0))=FALSE,IF(K$9&lt;&gt;0,VLOOKUP($A47,DSSV!$A$9:$P$63848,'IN_DTK (2)'!K$6,0),""),"")</f>
        <v/>
      </c>
      <c r="L47" s="68" t="str">
        <f>IF(ISNA(VLOOKUP($A47,DSSV!$A$9:$P$63848,'IN_DTK (2)'!L$6,0))=FALSE,VLOOKUP($A47,DSSV!$A$9:$P$63848,'IN_DTK (2)'!L$6,0),"")</f>
        <v/>
      </c>
      <c r="M47" s="70" t="str">
        <f>IF(ISNA(VLOOKUP($A47,DSSV!$A$9:$P$63848,'IN_DTK (2)'!M$6,0))=FALSE,VLOOKUP($A47,DSSV!$A$9:$P$63848,'IN_DTK (2)'!M$6,0),"")</f>
        <v/>
      </c>
      <c r="N47" s="68" t="str">
        <f>IF(ISNA(VLOOKUP($A47,DSSV!$A$9:$P$63848,'IN_DTK (2)'!N$6,0))=FALSE,IF(N$9&lt;&gt;0,VLOOKUP($A47,DSSV!$A$9:$P$63848,'IN_DTK (2)'!N$6,0),""),"")</f>
        <v/>
      </c>
      <c r="O47" s="70" t="str">
        <f>IF(ISNA(VLOOKUP($A47,DSSV!$A$9:$P$63848,'IN_DTK (2)'!O$6,0))=FALSE,VLOOKUP($A47,DSSV!$A$9:$P$63848,'IN_DTK (2)'!O$6,0),"")</f>
        <v/>
      </c>
      <c r="P47" s="71" t="str">
        <f>IF(ISNA(VLOOKUP($A47,DSSV!$A$9:$P$63848,'IN_DTK (2)'!P$6,0))=FALSE,VLOOKUP($A47,DSSV!$A$9:$P$63848,'IN_DTK (2)'!P$6,0),"")</f>
        <v/>
      </c>
      <c r="Q47" s="72" t="str">
        <f>IF(ISNA(VLOOKUP($A47,DSSV!$A$9:$P$63848,'IN_DTK (2)'!Q$6,0))=FALSE,VLOOKUP($A47,DSSV!$A$9:$P$63848,'IN_DTK (2)'!Q$6,0),"")</f>
        <v/>
      </c>
      <c r="R47" s="16" t="str">
        <f t="shared" si="0"/>
        <v/>
      </c>
    </row>
    <row r="48" spans="1:18" s="16" customFormat="1" ht="18" hidden="1" customHeight="1">
      <c r="A48" s="15">
        <v>39</v>
      </c>
      <c r="B48" s="68">
        <v>39</v>
      </c>
      <c r="C48" s="68" t="str">
        <f>IF(ISNA(VLOOKUP($A48,DSSV!$A$9:$P$63848,'IN_DTK (2)'!C$6,0))=FALSE,VLOOKUP($A48,DSSV!$A$9:$P$63848,'IN_DTK (2)'!C$6,0),"")</f>
        <v/>
      </c>
      <c r="D48" s="76" t="str">
        <f>IF(ISNA(VLOOKUP($A48,DSSV!$A$9:$P$63848,'IN_DTK (2)'!D$6,0))=FALSE,VLOOKUP($A48,DSSV!$A$9:$P$63848,'IN_DTK (2)'!D$6,0),"")</f>
        <v/>
      </c>
      <c r="E48" s="74" t="str">
        <f>IF(ISNA(VLOOKUP($A48,DSSV!$A$9:$P$63848,'IN_DTK (2)'!E$6,0))=FALSE,VLOOKUP($A48,DSSV!$A$9:$P$63848,'IN_DTK (2)'!E$6,0),"")</f>
        <v/>
      </c>
      <c r="F48" s="69" t="str">
        <f>IF(ISNA(VLOOKUP($A48,DSSV!$A$9:$P$63848,'IN_DTK (2)'!F$6,0))=FALSE,VLOOKUP($A48,DSSV!$A$9:$P$63848,'IN_DTK (2)'!F$6,0),"")</f>
        <v/>
      </c>
      <c r="G48" s="69" t="str">
        <f>IF(ISNA(VLOOKUP($A48,DSSV!$A$9:$P$63848,'IN_DTK (2)'!G$6,0))=FALSE,VLOOKUP($A48,DSSV!$A$9:$P$63848,'IN_DTK (2)'!G$6,0),"")</f>
        <v/>
      </c>
      <c r="H48" s="68" t="str">
        <f>IF(ISNA(VLOOKUP($A48,DSSV!$A$9:$P$63848,'IN_DTK (2)'!H$6,0))=FALSE,IF(H$9&lt;&gt;0,VLOOKUP($A48,DSSV!$A$9:$P$63848,'IN_DTK (2)'!H$6,0),""),"")</f>
        <v/>
      </c>
      <c r="I48" s="68" t="str">
        <f>IF(ISNA(VLOOKUP($A48,DSSV!$A$9:$P$63848,'IN_DTK (2)'!I$6,0))=FALSE,IF(I$9&lt;&gt;0,VLOOKUP($A48,DSSV!$A$9:$P$63848,'IN_DTK (2)'!I$6,0),""),"")</f>
        <v/>
      </c>
      <c r="J48" s="68" t="str">
        <f>IF(ISNA(VLOOKUP($A48,DSSV!$A$9:$P$63848,'IN_DTK (2)'!J$6,0))=FALSE,IF(J$9&lt;&gt;0,VLOOKUP($A48,DSSV!$A$9:$P$63848,'IN_DTK (2)'!J$6,0),""),"")</f>
        <v/>
      </c>
      <c r="K48" s="68" t="str">
        <f>IF(ISNA(VLOOKUP($A48,DSSV!$A$9:$P$63848,'IN_DTK (2)'!K$6,0))=FALSE,IF(K$9&lt;&gt;0,VLOOKUP($A48,DSSV!$A$9:$P$63848,'IN_DTK (2)'!K$6,0),""),"")</f>
        <v/>
      </c>
      <c r="L48" s="68" t="str">
        <f>IF(ISNA(VLOOKUP($A48,DSSV!$A$9:$P$63848,'IN_DTK (2)'!L$6,0))=FALSE,VLOOKUP($A48,DSSV!$A$9:$P$63848,'IN_DTK (2)'!L$6,0),"")</f>
        <v/>
      </c>
      <c r="M48" s="68" t="str">
        <f>IF(ISNA(VLOOKUP($A48,DSSV!$A$9:$P$63848,'IN_DTK (2)'!M$6,0))=FALSE,VLOOKUP($A48,DSSV!$A$9:$P$63848,'IN_DTK (2)'!M$6,0),"")</f>
        <v/>
      </c>
      <c r="N48" s="68" t="str">
        <f>IF(ISNA(VLOOKUP($A48,DSSV!$A$9:$P$63848,'IN_DTK (2)'!N$6,0))=FALSE,IF(N$9&lt;&gt;0,VLOOKUP($A48,DSSV!$A$9:$P$63848,'IN_DTK (2)'!N$6,0),""),"")</f>
        <v/>
      </c>
      <c r="O48" s="70" t="str">
        <f>IF(ISNA(VLOOKUP($A48,DSSV!$A$9:$P$63848,'IN_DTK (2)'!O$6,0))=FALSE,VLOOKUP($A48,DSSV!$A$9:$P$63848,'IN_DTK (2)'!O$6,0),"")</f>
        <v/>
      </c>
      <c r="P48" s="71" t="str">
        <f>IF(ISNA(VLOOKUP($A48,DSSV!$A$9:$P$63848,'IN_DTK (2)'!P$6,0))=FALSE,VLOOKUP($A48,DSSV!$A$9:$P$63848,'IN_DTK (2)'!P$6,0),"")</f>
        <v/>
      </c>
      <c r="Q48" s="72" t="str">
        <f>IF(ISNA(VLOOKUP($A48,DSSV!$A$9:$P$63848,'IN_DTK (2)'!Q$6,0))=FALSE,VLOOKUP($A48,DSSV!$A$9:$P$63848,'IN_DTK (2)'!Q$6,0),"")</f>
        <v/>
      </c>
      <c r="R48" s="16" t="str">
        <f t="shared" si="0"/>
        <v/>
      </c>
    </row>
    <row r="49" spans="1:18" s="16" customFormat="1" ht="18" hidden="1" customHeight="1">
      <c r="A49" s="15">
        <v>40</v>
      </c>
      <c r="B49" s="68">
        <v>40</v>
      </c>
      <c r="C49" s="68" t="str">
        <f>IF(ISNA(VLOOKUP($A49,DSSV!$A$9:$P$63848,'IN_DTK (2)'!C$6,0))=FALSE,VLOOKUP($A49,DSSV!$A$9:$P$63848,'IN_DTK (2)'!C$6,0),"")</f>
        <v/>
      </c>
      <c r="D49" s="76" t="str">
        <f>IF(ISNA(VLOOKUP($A49,DSSV!$A$9:$P$63848,'IN_DTK (2)'!D$6,0))=FALSE,VLOOKUP($A49,DSSV!$A$9:$P$63848,'IN_DTK (2)'!D$6,0),"")</f>
        <v/>
      </c>
      <c r="E49" s="74" t="str">
        <f>IF(ISNA(VLOOKUP($A49,DSSV!$A$9:$P$63848,'IN_DTK (2)'!E$6,0))=FALSE,VLOOKUP($A49,DSSV!$A$9:$P$63848,'IN_DTK (2)'!E$6,0),"")</f>
        <v/>
      </c>
      <c r="F49" s="69" t="str">
        <f>IF(ISNA(VLOOKUP($A49,DSSV!$A$9:$P$63848,'IN_DTK (2)'!F$6,0))=FALSE,VLOOKUP($A49,DSSV!$A$9:$P$63848,'IN_DTK (2)'!F$6,0),"")</f>
        <v/>
      </c>
      <c r="G49" s="69" t="str">
        <f>IF(ISNA(VLOOKUP($A49,DSSV!$A$9:$P$63848,'IN_DTK (2)'!G$6,0))=FALSE,VLOOKUP($A49,DSSV!$A$9:$P$63848,'IN_DTK (2)'!G$6,0),"")</f>
        <v/>
      </c>
      <c r="H49" s="68" t="str">
        <f>IF(ISNA(VLOOKUP($A49,DSSV!$A$9:$P$63848,'IN_DTK (2)'!H$6,0))=FALSE,IF(H$9&lt;&gt;0,VLOOKUP($A49,DSSV!$A$9:$P$63848,'IN_DTK (2)'!H$6,0),""),"")</f>
        <v/>
      </c>
      <c r="I49" s="68" t="str">
        <f>IF(ISNA(VLOOKUP($A49,DSSV!$A$9:$P$63848,'IN_DTK (2)'!I$6,0))=FALSE,IF(I$9&lt;&gt;0,VLOOKUP($A49,DSSV!$A$9:$P$63848,'IN_DTK (2)'!I$6,0),""),"")</f>
        <v/>
      </c>
      <c r="J49" s="68" t="str">
        <f>IF(ISNA(VLOOKUP($A49,DSSV!$A$9:$P$63848,'IN_DTK (2)'!J$6,0))=FALSE,IF(J$9&lt;&gt;0,VLOOKUP($A49,DSSV!$A$9:$P$63848,'IN_DTK (2)'!J$6,0),""),"")</f>
        <v/>
      </c>
      <c r="K49" s="68" t="str">
        <f>IF(ISNA(VLOOKUP($A49,DSSV!$A$9:$P$63848,'IN_DTK (2)'!K$6,0))=FALSE,IF(K$9&lt;&gt;0,VLOOKUP($A49,DSSV!$A$9:$P$63848,'IN_DTK (2)'!K$6,0),""),"")</f>
        <v/>
      </c>
      <c r="L49" s="68" t="str">
        <f>IF(ISNA(VLOOKUP($A49,DSSV!$A$9:$P$63848,'IN_DTK (2)'!L$6,0))=FALSE,VLOOKUP($A49,DSSV!$A$9:$P$63848,'IN_DTK (2)'!L$6,0),"")</f>
        <v/>
      </c>
      <c r="M49" s="70" t="str">
        <f>IF(ISNA(VLOOKUP($A49,DSSV!$A$9:$P$63848,'IN_DTK (2)'!M$6,0))=FALSE,VLOOKUP($A49,DSSV!$A$9:$P$63848,'IN_DTK (2)'!M$6,0),"")</f>
        <v/>
      </c>
      <c r="N49" s="68" t="str">
        <f>IF(ISNA(VLOOKUP($A49,DSSV!$A$9:$P$63848,'IN_DTK (2)'!N$6,0))=FALSE,IF(N$9&lt;&gt;0,VLOOKUP($A49,DSSV!$A$9:$P$63848,'IN_DTK (2)'!N$6,0),""),"")</f>
        <v/>
      </c>
      <c r="O49" s="70" t="str">
        <f>IF(ISNA(VLOOKUP($A49,DSSV!$A$9:$P$63848,'IN_DTK (2)'!O$6,0))=FALSE,VLOOKUP($A49,DSSV!$A$9:$P$63848,'IN_DTK (2)'!O$6,0),"")</f>
        <v/>
      </c>
      <c r="P49" s="71" t="str">
        <f>IF(ISNA(VLOOKUP($A49,DSSV!$A$9:$P$63848,'IN_DTK (2)'!P$6,0))=FALSE,VLOOKUP($A49,DSSV!$A$9:$P$63848,'IN_DTK (2)'!P$6,0),"")</f>
        <v/>
      </c>
      <c r="Q49" s="72" t="str">
        <f>IF(ISNA(VLOOKUP($A49,DSSV!$A$9:$P$63848,'IN_DTK (2)'!Q$6,0))=FALSE,VLOOKUP($A49,DSSV!$A$9:$P$63848,'IN_DTK (2)'!Q$6,0),"")</f>
        <v/>
      </c>
      <c r="R49" s="16" t="str">
        <f t="shared" si="0"/>
        <v/>
      </c>
    </row>
    <row r="50" spans="1:18" s="16" customFormat="1" ht="18" hidden="1" customHeight="1">
      <c r="A50" s="15">
        <v>41</v>
      </c>
      <c r="B50" s="68">
        <v>41</v>
      </c>
      <c r="C50" s="68" t="str">
        <f>IF(ISNA(VLOOKUP($A50,DSSV!$A$9:$P$63848,'IN_DTK (2)'!C$6,0))=FALSE,VLOOKUP($A50,DSSV!$A$9:$P$63848,'IN_DTK (2)'!C$6,0),"")</f>
        <v/>
      </c>
      <c r="D50" s="76" t="str">
        <f>IF(ISNA(VLOOKUP($A50,DSSV!$A$9:$P$63848,'IN_DTK (2)'!D$6,0))=FALSE,VLOOKUP($A50,DSSV!$A$9:$P$63848,'IN_DTK (2)'!D$6,0),"")</f>
        <v/>
      </c>
      <c r="E50" s="74" t="str">
        <f>IF(ISNA(VLOOKUP($A50,DSSV!$A$9:$P$63848,'IN_DTK (2)'!E$6,0))=FALSE,VLOOKUP($A50,DSSV!$A$9:$P$63848,'IN_DTK (2)'!E$6,0),"")</f>
        <v/>
      </c>
      <c r="F50" s="69" t="str">
        <f>IF(ISNA(VLOOKUP($A50,DSSV!$A$9:$P$63848,'IN_DTK (2)'!F$6,0))=FALSE,VLOOKUP($A50,DSSV!$A$9:$P$63848,'IN_DTK (2)'!F$6,0),"")</f>
        <v/>
      </c>
      <c r="G50" s="69" t="str">
        <f>IF(ISNA(VLOOKUP($A50,DSSV!$A$9:$P$63848,'IN_DTK (2)'!G$6,0))=FALSE,VLOOKUP($A50,DSSV!$A$9:$P$63848,'IN_DTK (2)'!G$6,0),"")</f>
        <v/>
      </c>
      <c r="H50" s="68" t="str">
        <f>IF(ISNA(VLOOKUP($A50,DSSV!$A$9:$P$63848,'IN_DTK (2)'!H$6,0))=FALSE,IF(H$9&lt;&gt;0,VLOOKUP($A50,DSSV!$A$9:$P$63848,'IN_DTK (2)'!H$6,0),""),"")</f>
        <v/>
      </c>
      <c r="I50" s="68" t="str">
        <f>IF(ISNA(VLOOKUP($A50,DSSV!$A$9:$P$63848,'IN_DTK (2)'!I$6,0))=FALSE,IF(I$9&lt;&gt;0,VLOOKUP($A50,DSSV!$A$9:$P$63848,'IN_DTK (2)'!I$6,0),""),"")</f>
        <v/>
      </c>
      <c r="J50" s="68" t="str">
        <f>IF(ISNA(VLOOKUP($A50,DSSV!$A$9:$P$63848,'IN_DTK (2)'!J$6,0))=FALSE,IF(J$9&lt;&gt;0,VLOOKUP($A50,DSSV!$A$9:$P$63848,'IN_DTK (2)'!J$6,0),""),"")</f>
        <v/>
      </c>
      <c r="K50" s="68" t="str">
        <f>IF(ISNA(VLOOKUP($A50,DSSV!$A$9:$P$63848,'IN_DTK (2)'!K$6,0))=FALSE,IF(K$9&lt;&gt;0,VLOOKUP($A50,DSSV!$A$9:$P$63848,'IN_DTK (2)'!K$6,0),""),"")</f>
        <v/>
      </c>
      <c r="L50" s="68" t="str">
        <f>IF(ISNA(VLOOKUP($A50,DSSV!$A$9:$P$63848,'IN_DTK (2)'!L$6,0))=FALSE,VLOOKUP($A50,DSSV!$A$9:$P$63848,'IN_DTK (2)'!L$6,0),"")</f>
        <v/>
      </c>
      <c r="M50" s="70" t="str">
        <f>IF(ISNA(VLOOKUP($A50,DSSV!$A$9:$P$63848,'IN_DTK (2)'!M$6,0))=FALSE,VLOOKUP($A50,DSSV!$A$9:$P$63848,'IN_DTK (2)'!M$6,0),"")</f>
        <v/>
      </c>
      <c r="N50" s="68" t="str">
        <f>IF(ISNA(VLOOKUP($A50,DSSV!$A$9:$P$63848,'IN_DTK (2)'!N$6,0))=FALSE,IF(N$9&lt;&gt;0,VLOOKUP($A50,DSSV!$A$9:$P$63848,'IN_DTK (2)'!N$6,0),""),"")</f>
        <v/>
      </c>
      <c r="O50" s="70" t="str">
        <f>IF(ISNA(VLOOKUP($A50,DSSV!$A$9:$P$63848,'IN_DTK (2)'!O$6,0))=FALSE,VLOOKUP($A50,DSSV!$A$9:$P$63848,'IN_DTK (2)'!O$6,0),"")</f>
        <v/>
      </c>
      <c r="P50" s="71" t="str">
        <f>IF(ISNA(VLOOKUP($A50,DSSV!$A$9:$P$63848,'IN_DTK (2)'!P$6,0))=FALSE,VLOOKUP($A50,DSSV!$A$9:$P$63848,'IN_DTK (2)'!P$6,0),"")</f>
        <v/>
      </c>
      <c r="Q50" s="72" t="str">
        <f>IF(ISNA(VLOOKUP($A50,DSSV!$A$9:$P$63848,'IN_DTK (2)'!Q$6,0))=FALSE,VLOOKUP($A50,DSSV!$A$9:$P$63848,'IN_DTK (2)'!Q$6,0),"")</f>
        <v/>
      </c>
      <c r="R50" s="16" t="str">
        <f t="shared" si="0"/>
        <v/>
      </c>
    </row>
    <row r="51" spans="1:18" s="16" customFormat="1" ht="18" hidden="1" customHeight="1">
      <c r="A51" s="15">
        <v>42</v>
      </c>
      <c r="B51" s="68">
        <v>42</v>
      </c>
      <c r="C51" s="68" t="str">
        <f>IF(ISNA(VLOOKUP($A51,DSSV!$A$9:$P$63848,'IN_DTK (2)'!C$6,0))=FALSE,VLOOKUP($A51,DSSV!$A$9:$P$63848,'IN_DTK (2)'!C$6,0),"")</f>
        <v/>
      </c>
      <c r="D51" s="76" t="str">
        <f>IF(ISNA(VLOOKUP($A51,DSSV!$A$9:$P$63848,'IN_DTK (2)'!D$6,0))=FALSE,VLOOKUP($A51,DSSV!$A$9:$P$63848,'IN_DTK (2)'!D$6,0),"")</f>
        <v/>
      </c>
      <c r="E51" s="74" t="str">
        <f>IF(ISNA(VLOOKUP($A51,DSSV!$A$9:$P$63848,'IN_DTK (2)'!E$6,0))=FALSE,VLOOKUP($A51,DSSV!$A$9:$P$63848,'IN_DTK (2)'!E$6,0),"")</f>
        <v/>
      </c>
      <c r="F51" s="69" t="str">
        <f>IF(ISNA(VLOOKUP($A51,DSSV!$A$9:$P$63848,'IN_DTK (2)'!F$6,0))=FALSE,VLOOKUP($A51,DSSV!$A$9:$P$63848,'IN_DTK (2)'!F$6,0),"")</f>
        <v/>
      </c>
      <c r="G51" s="69" t="str">
        <f>IF(ISNA(VLOOKUP($A51,DSSV!$A$9:$P$63848,'IN_DTK (2)'!G$6,0))=FALSE,VLOOKUP($A51,DSSV!$A$9:$P$63848,'IN_DTK (2)'!G$6,0),"")</f>
        <v/>
      </c>
      <c r="H51" s="68" t="str">
        <f>IF(ISNA(VLOOKUP($A51,DSSV!$A$9:$P$63848,'IN_DTK (2)'!H$6,0))=FALSE,IF(H$9&lt;&gt;0,VLOOKUP($A51,DSSV!$A$9:$P$63848,'IN_DTK (2)'!H$6,0),""),"")</f>
        <v/>
      </c>
      <c r="I51" s="68" t="str">
        <f>IF(ISNA(VLOOKUP($A51,DSSV!$A$9:$P$63848,'IN_DTK (2)'!I$6,0))=FALSE,IF(I$9&lt;&gt;0,VLOOKUP($A51,DSSV!$A$9:$P$63848,'IN_DTK (2)'!I$6,0),""),"")</f>
        <v/>
      </c>
      <c r="J51" s="68" t="str">
        <f>IF(ISNA(VLOOKUP($A51,DSSV!$A$9:$P$63848,'IN_DTK (2)'!J$6,0))=FALSE,IF(J$9&lt;&gt;0,VLOOKUP($A51,DSSV!$A$9:$P$63848,'IN_DTK (2)'!J$6,0),""),"")</f>
        <v/>
      </c>
      <c r="K51" s="68" t="str">
        <f>IF(ISNA(VLOOKUP($A51,DSSV!$A$9:$P$63848,'IN_DTK (2)'!K$6,0))=FALSE,IF(K$9&lt;&gt;0,VLOOKUP($A51,DSSV!$A$9:$P$63848,'IN_DTK (2)'!K$6,0),""),"")</f>
        <v/>
      </c>
      <c r="L51" s="68" t="str">
        <f>IF(ISNA(VLOOKUP($A51,DSSV!$A$9:$P$63848,'IN_DTK (2)'!L$6,0))=FALSE,VLOOKUP($A51,DSSV!$A$9:$P$63848,'IN_DTK (2)'!L$6,0),"")</f>
        <v/>
      </c>
      <c r="M51" s="68" t="str">
        <f>IF(ISNA(VLOOKUP($A51,DSSV!$A$9:$P$63848,'IN_DTK (2)'!M$6,0))=FALSE,VLOOKUP($A51,DSSV!$A$9:$P$63848,'IN_DTK (2)'!M$6,0),"")</f>
        <v/>
      </c>
      <c r="N51" s="68" t="str">
        <f>IF(ISNA(VLOOKUP($A51,DSSV!$A$9:$P$63848,'IN_DTK (2)'!N$6,0))=FALSE,IF(N$9&lt;&gt;0,VLOOKUP($A51,DSSV!$A$9:$P$63848,'IN_DTK (2)'!N$6,0),""),"")</f>
        <v/>
      </c>
      <c r="O51" s="70" t="str">
        <f>IF(ISNA(VLOOKUP($A51,DSSV!$A$9:$P$63848,'IN_DTK (2)'!O$6,0))=FALSE,VLOOKUP($A51,DSSV!$A$9:$P$63848,'IN_DTK (2)'!O$6,0),"")</f>
        <v/>
      </c>
      <c r="P51" s="71" t="str">
        <f>IF(ISNA(VLOOKUP($A51,DSSV!$A$9:$P$63848,'IN_DTK (2)'!P$6,0))=FALSE,VLOOKUP($A51,DSSV!$A$9:$P$63848,'IN_DTK (2)'!P$6,0),"")</f>
        <v/>
      </c>
      <c r="Q51" s="72" t="str">
        <f>IF(ISNA(VLOOKUP($A51,DSSV!$A$9:$P$63848,'IN_DTK (2)'!Q$6,0))=FALSE,VLOOKUP($A51,DSSV!$A$9:$P$63848,'IN_DTK (2)'!Q$6,0),"")</f>
        <v/>
      </c>
      <c r="R51" s="16" t="str">
        <f t="shared" si="0"/>
        <v/>
      </c>
    </row>
    <row r="52" spans="1:18" s="16" customFormat="1" ht="18" hidden="1" customHeight="1">
      <c r="A52" s="15">
        <v>43</v>
      </c>
      <c r="B52" s="68">
        <v>43</v>
      </c>
      <c r="C52" s="68" t="str">
        <f>IF(ISNA(VLOOKUP($A52,DSSV!$A$9:$P$63848,'IN_DTK (2)'!C$6,0))=FALSE,VLOOKUP($A52,DSSV!$A$9:$P$63848,'IN_DTK (2)'!C$6,0),"")</f>
        <v/>
      </c>
      <c r="D52" s="76" t="str">
        <f>IF(ISNA(VLOOKUP($A52,DSSV!$A$9:$P$63848,'IN_DTK (2)'!D$6,0))=FALSE,VLOOKUP($A52,DSSV!$A$9:$P$63848,'IN_DTK (2)'!D$6,0),"")</f>
        <v/>
      </c>
      <c r="E52" s="74" t="str">
        <f>IF(ISNA(VLOOKUP($A52,DSSV!$A$9:$P$63848,'IN_DTK (2)'!E$6,0))=FALSE,VLOOKUP($A52,DSSV!$A$9:$P$63848,'IN_DTK (2)'!E$6,0),"")</f>
        <v/>
      </c>
      <c r="F52" s="69" t="str">
        <f>IF(ISNA(VLOOKUP($A52,DSSV!$A$9:$P$63848,'IN_DTK (2)'!F$6,0))=FALSE,VLOOKUP($A52,DSSV!$A$9:$P$63848,'IN_DTK (2)'!F$6,0),"")</f>
        <v/>
      </c>
      <c r="G52" s="69" t="str">
        <f>IF(ISNA(VLOOKUP($A52,DSSV!$A$9:$P$63848,'IN_DTK (2)'!G$6,0))=FALSE,VLOOKUP($A52,DSSV!$A$9:$P$63848,'IN_DTK (2)'!G$6,0),"")</f>
        <v/>
      </c>
      <c r="H52" s="68" t="str">
        <f>IF(ISNA(VLOOKUP($A52,DSSV!$A$9:$P$63848,'IN_DTK (2)'!H$6,0))=FALSE,IF(H$9&lt;&gt;0,VLOOKUP($A52,DSSV!$A$9:$P$63848,'IN_DTK (2)'!H$6,0),""),"")</f>
        <v/>
      </c>
      <c r="I52" s="68" t="str">
        <f>IF(ISNA(VLOOKUP($A52,DSSV!$A$9:$P$63848,'IN_DTK (2)'!I$6,0))=FALSE,IF(I$9&lt;&gt;0,VLOOKUP($A52,DSSV!$A$9:$P$63848,'IN_DTK (2)'!I$6,0),""),"")</f>
        <v/>
      </c>
      <c r="J52" s="68" t="str">
        <f>IF(ISNA(VLOOKUP($A52,DSSV!$A$9:$P$63848,'IN_DTK (2)'!J$6,0))=FALSE,IF(J$9&lt;&gt;0,VLOOKUP($A52,DSSV!$A$9:$P$63848,'IN_DTK (2)'!J$6,0),""),"")</f>
        <v/>
      </c>
      <c r="K52" s="68" t="str">
        <f>IF(ISNA(VLOOKUP($A52,DSSV!$A$9:$P$63848,'IN_DTK (2)'!K$6,0))=FALSE,IF(K$9&lt;&gt;0,VLOOKUP($A52,DSSV!$A$9:$P$63848,'IN_DTK (2)'!K$6,0),""),"")</f>
        <v/>
      </c>
      <c r="L52" s="68" t="str">
        <f>IF(ISNA(VLOOKUP($A52,DSSV!$A$9:$P$63848,'IN_DTK (2)'!L$6,0))=FALSE,VLOOKUP($A52,DSSV!$A$9:$P$63848,'IN_DTK (2)'!L$6,0),"")</f>
        <v/>
      </c>
      <c r="M52" s="70" t="str">
        <f>IF(ISNA(VLOOKUP($A52,DSSV!$A$9:$P$63848,'IN_DTK (2)'!M$6,0))=FALSE,VLOOKUP($A52,DSSV!$A$9:$P$63848,'IN_DTK (2)'!M$6,0),"")</f>
        <v/>
      </c>
      <c r="N52" s="68" t="str">
        <f>IF(ISNA(VLOOKUP($A52,DSSV!$A$9:$P$63848,'IN_DTK (2)'!N$6,0))=FALSE,IF(N$9&lt;&gt;0,VLOOKUP($A52,DSSV!$A$9:$P$63848,'IN_DTK (2)'!N$6,0),""),"")</f>
        <v/>
      </c>
      <c r="O52" s="70" t="str">
        <f>IF(ISNA(VLOOKUP($A52,DSSV!$A$9:$P$63848,'IN_DTK (2)'!O$6,0))=FALSE,VLOOKUP($A52,DSSV!$A$9:$P$63848,'IN_DTK (2)'!O$6,0),"")</f>
        <v/>
      </c>
      <c r="P52" s="71" t="str">
        <f>IF(ISNA(VLOOKUP($A52,DSSV!$A$9:$P$63848,'IN_DTK (2)'!P$6,0))=FALSE,VLOOKUP($A52,DSSV!$A$9:$P$63848,'IN_DTK (2)'!P$6,0),"")</f>
        <v/>
      </c>
      <c r="Q52" s="72" t="str">
        <f>IF(ISNA(VLOOKUP($A52,DSSV!$A$9:$P$63848,'IN_DTK (2)'!Q$6,0))=FALSE,VLOOKUP($A52,DSSV!$A$9:$P$63848,'IN_DTK (2)'!Q$6,0),"")</f>
        <v/>
      </c>
      <c r="R52" s="16" t="str">
        <f t="shared" si="0"/>
        <v/>
      </c>
    </row>
    <row r="53" spans="1:18" s="16" customFormat="1" ht="18" hidden="1" customHeight="1">
      <c r="A53" s="15">
        <v>44</v>
      </c>
      <c r="B53" s="68">
        <v>44</v>
      </c>
      <c r="C53" s="68" t="str">
        <f>IF(ISNA(VLOOKUP($A53,DSSV!$A$9:$P$63848,'IN_DTK (2)'!C$6,0))=FALSE,VLOOKUP($A53,DSSV!$A$9:$P$63848,'IN_DTK (2)'!C$6,0),"")</f>
        <v/>
      </c>
      <c r="D53" s="76" t="str">
        <f>IF(ISNA(VLOOKUP($A53,DSSV!$A$9:$P$63848,'IN_DTK (2)'!D$6,0))=FALSE,VLOOKUP($A53,DSSV!$A$9:$P$63848,'IN_DTK (2)'!D$6,0),"")</f>
        <v/>
      </c>
      <c r="E53" s="74" t="str">
        <f>IF(ISNA(VLOOKUP($A53,DSSV!$A$9:$P$63848,'IN_DTK (2)'!E$6,0))=FALSE,VLOOKUP($A53,DSSV!$A$9:$P$63848,'IN_DTK (2)'!E$6,0),"")</f>
        <v/>
      </c>
      <c r="F53" s="69" t="str">
        <f>IF(ISNA(VLOOKUP($A53,DSSV!$A$9:$P$63848,'IN_DTK (2)'!F$6,0))=FALSE,VLOOKUP($A53,DSSV!$A$9:$P$63848,'IN_DTK (2)'!F$6,0),"")</f>
        <v/>
      </c>
      <c r="G53" s="69" t="str">
        <f>IF(ISNA(VLOOKUP($A53,DSSV!$A$9:$P$63848,'IN_DTK (2)'!G$6,0))=FALSE,VLOOKUP($A53,DSSV!$A$9:$P$63848,'IN_DTK (2)'!G$6,0),"")</f>
        <v/>
      </c>
      <c r="H53" s="68" t="str">
        <f>IF(ISNA(VLOOKUP($A53,DSSV!$A$9:$P$63848,'IN_DTK (2)'!H$6,0))=FALSE,IF(H$9&lt;&gt;0,VLOOKUP($A53,DSSV!$A$9:$P$63848,'IN_DTK (2)'!H$6,0),""),"")</f>
        <v/>
      </c>
      <c r="I53" s="68" t="str">
        <f>IF(ISNA(VLOOKUP($A53,DSSV!$A$9:$P$63848,'IN_DTK (2)'!I$6,0))=FALSE,IF(I$9&lt;&gt;0,VLOOKUP($A53,DSSV!$A$9:$P$63848,'IN_DTK (2)'!I$6,0),""),"")</f>
        <v/>
      </c>
      <c r="J53" s="68" t="str">
        <f>IF(ISNA(VLOOKUP($A53,DSSV!$A$9:$P$63848,'IN_DTK (2)'!J$6,0))=FALSE,IF(J$9&lt;&gt;0,VLOOKUP($A53,DSSV!$A$9:$P$63848,'IN_DTK (2)'!J$6,0),""),"")</f>
        <v/>
      </c>
      <c r="K53" s="68" t="str">
        <f>IF(ISNA(VLOOKUP($A53,DSSV!$A$9:$P$63848,'IN_DTK (2)'!K$6,0))=FALSE,IF(K$9&lt;&gt;0,VLOOKUP($A53,DSSV!$A$9:$P$63848,'IN_DTK (2)'!K$6,0),""),"")</f>
        <v/>
      </c>
      <c r="L53" s="68" t="str">
        <f>IF(ISNA(VLOOKUP($A53,DSSV!$A$9:$P$63848,'IN_DTK (2)'!L$6,0))=FALSE,VLOOKUP($A53,DSSV!$A$9:$P$63848,'IN_DTK (2)'!L$6,0),"")</f>
        <v/>
      </c>
      <c r="M53" s="68" t="str">
        <f>IF(ISNA(VLOOKUP($A53,DSSV!$A$9:$P$63848,'IN_DTK (2)'!M$6,0))=FALSE,VLOOKUP($A53,DSSV!$A$9:$P$63848,'IN_DTK (2)'!M$6,0),"")</f>
        <v/>
      </c>
      <c r="N53" s="68" t="str">
        <f>IF(ISNA(VLOOKUP($A53,DSSV!$A$9:$P$63848,'IN_DTK (2)'!N$6,0))=FALSE,IF(N$9&lt;&gt;0,VLOOKUP($A53,DSSV!$A$9:$P$63848,'IN_DTK (2)'!N$6,0),""),"")</f>
        <v/>
      </c>
      <c r="O53" s="70" t="str">
        <f>IF(ISNA(VLOOKUP($A53,DSSV!$A$9:$P$63848,'IN_DTK (2)'!O$6,0))=FALSE,VLOOKUP($A53,DSSV!$A$9:$P$63848,'IN_DTK (2)'!O$6,0),"")</f>
        <v/>
      </c>
      <c r="P53" s="71" t="str">
        <f>IF(ISNA(VLOOKUP($A53,DSSV!$A$9:$P$63848,'IN_DTK (2)'!P$6,0))=FALSE,VLOOKUP($A53,DSSV!$A$9:$P$63848,'IN_DTK (2)'!P$6,0),"")</f>
        <v/>
      </c>
      <c r="Q53" s="72" t="str">
        <f>IF(ISNA(VLOOKUP($A53,DSSV!$A$9:$P$63848,'IN_DTK (2)'!Q$6,0))=FALSE,VLOOKUP($A53,DSSV!$A$9:$P$63848,'IN_DTK (2)'!Q$6,0),"")</f>
        <v/>
      </c>
      <c r="R53" s="16" t="str">
        <f t="shared" si="0"/>
        <v/>
      </c>
    </row>
    <row r="54" spans="1:18" s="16" customFormat="1" ht="18" hidden="1" customHeight="1">
      <c r="A54" s="15">
        <v>45</v>
      </c>
      <c r="B54" s="68">
        <v>45</v>
      </c>
      <c r="C54" s="68" t="str">
        <f>IF(ISNA(VLOOKUP($A54,DSSV!$A$9:$P$63848,'IN_DTK (2)'!C$6,0))=FALSE,VLOOKUP($A54,DSSV!$A$9:$P$63848,'IN_DTK (2)'!C$6,0),"")</f>
        <v/>
      </c>
      <c r="D54" s="76" t="str">
        <f>IF(ISNA(VLOOKUP($A54,DSSV!$A$9:$P$63848,'IN_DTK (2)'!D$6,0))=FALSE,VLOOKUP($A54,DSSV!$A$9:$P$63848,'IN_DTK (2)'!D$6,0),"")</f>
        <v/>
      </c>
      <c r="E54" s="74" t="str">
        <f>IF(ISNA(VLOOKUP($A54,DSSV!$A$9:$P$63848,'IN_DTK (2)'!E$6,0))=FALSE,VLOOKUP($A54,DSSV!$A$9:$P$63848,'IN_DTK (2)'!E$6,0),"")</f>
        <v/>
      </c>
      <c r="F54" s="69" t="str">
        <f>IF(ISNA(VLOOKUP($A54,DSSV!$A$9:$P$63848,'IN_DTK (2)'!F$6,0))=FALSE,VLOOKUP($A54,DSSV!$A$9:$P$63848,'IN_DTK (2)'!F$6,0),"")</f>
        <v/>
      </c>
      <c r="G54" s="69" t="str">
        <f>IF(ISNA(VLOOKUP($A54,DSSV!$A$9:$P$63848,'IN_DTK (2)'!G$6,0))=FALSE,VLOOKUP($A54,DSSV!$A$9:$P$63848,'IN_DTK (2)'!G$6,0),"")</f>
        <v/>
      </c>
      <c r="H54" s="68" t="str">
        <f>IF(ISNA(VLOOKUP($A54,DSSV!$A$9:$P$63848,'IN_DTK (2)'!H$6,0))=FALSE,IF(H$9&lt;&gt;0,VLOOKUP($A54,DSSV!$A$9:$P$63848,'IN_DTK (2)'!H$6,0),""),"")</f>
        <v/>
      </c>
      <c r="I54" s="68" t="str">
        <f>IF(ISNA(VLOOKUP($A54,DSSV!$A$9:$P$63848,'IN_DTK (2)'!I$6,0))=FALSE,IF(I$9&lt;&gt;0,VLOOKUP($A54,DSSV!$A$9:$P$63848,'IN_DTK (2)'!I$6,0),""),"")</f>
        <v/>
      </c>
      <c r="J54" s="68" t="str">
        <f>IF(ISNA(VLOOKUP($A54,DSSV!$A$9:$P$63848,'IN_DTK (2)'!J$6,0))=FALSE,IF(J$9&lt;&gt;0,VLOOKUP($A54,DSSV!$A$9:$P$63848,'IN_DTK (2)'!J$6,0),""),"")</f>
        <v/>
      </c>
      <c r="K54" s="68" t="str">
        <f>IF(ISNA(VLOOKUP($A54,DSSV!$A$9:$P$63848,'IN_DTK (2)'!K$6,0))=FALSE,IF(K$9&lt;&gt;0,VLOOKUP($A54,DSSV!$A$9:$P$63848,'IN_DTK (2)'!K$6,0),""),"")</f>
        <v/>
      </c>
      <c r="L54" s="68" t="str">
        <f>IF(ISNA(VLOOKUP($A54,DSSV!$A$9:$P$63848,'IN_DTK (2)'!L$6,0))=FALSE,VLOOKUP($A54,DSSV!$A$9:$P$63848,'IN_DTK (2)'!L$6,0),"")</f>
        <v/>
      </c>
      <c r="M54" s="68" t="str">
        <f>IF(ISNA(VLOOKUP($A54,DSSV!$A$9:$P$63848,'IN_DTK (2)'!M$6,0))=FALSE,VLOOKUP($A54,DSSV!$A$9:$P$63848,'IN_DTK (2)'!M$6,0),"")</f>
        <v/>
      </c>
      <c r="N54" s="68" t="str">
        <f>IF(ISNA(VLOOKUP($A54,DSSV!$A$9:$P$63848,'IN_DTK (2)'!N$6,0))=FALSE,IF(N$9&lt;&gt;0,VLOOKUP($A54,DSSV!$A$9:$P$63848,'IN_DTK (2)'!N$6,0),""),"")</f>
        <v/>
      </c>
      <c r="O54" s="70" t="str">
        <f>IF(ISNA(VLOOKUP($A54,DSSV!$A$9:$P$63848,'IN_DTK (2)'!O$6,0))=FALSE,VLOOKUP($A54,DSSV!$A$9:$P$63848,'IN_DTK (2)'!O$6,0),"")</f>
        <v/>
      </c>
      <c r="P54" s="71" t="str">
        <f>IF(ISNA(VLOOKUP($A54,DSSV!$A$9:$P$63848,'IN_DTK (2)'!P$6,0))=FALSE,VLOOKUP($A54,DSSV!$A$9:$P$63848,'IN_DTK (2)'!P$6,0),"")</f>
        <v/>
      </c>
      <c r="Q54" s="72" t="str">
        <f>IF(ISNA(VLOOKUP($A54,DSSV!$A$9:$P$63848,'IN_DTK (2)'!Q$6,0))=FALSE,VLOOKUP($A54,DSSV!$A$9:$P$63848,'IN_DTK (2)'!Q$6,0),"")</f>
        <v/>
      </c>
      <c r="R54" s="16" t="str">
        <f t="shared" si="0"/>
        <v/>
      </c>
    </row>
    <row r="55" spans="1:18" s="16" customFormat="1" ht="18" hidden="1" customHeight="1">
      <c r="A55" s="15">
        <v>46</v>
      </c>
      <c r="B55" s="68">
        <v>46</v>
      </c>
      <c r="C55" s="68" t="str">
        <f>IF(ISNA(VLOOKUP($A55,DSSV!$A$9:$P$63848,'IN_DTK (2)'!C$6,0))=FALSE,VLOOKUP($A55,DSSV!$A$9:$P$63848,'IN_DTK (2)'!C$6,0),"")</f>
        <v/>
      </c>
      <c r="D55" s="76" t="str">
        <f>IF(ISNA(VLOOKUP($A55,DSSV!$A$9:$P$63848,'IN_DTK (2)'!D$6,0))=FALSE,VLOOKUP($A55,DSSV!$A$9:$P$63848,'IN_DTK (2)'!D$6,0),"")</f>
        <v/>
      </c>
      <c r="E55" s="74" t="str">
        <f>IF(ISNA(VLOOKUP($A55,DSSV!$A$9:$P$63848,'IN_DTK (2)'!E$6,0))=FALSE,VLOOKUP($A55,DSSV!$A$9:$P$63848,'IN_DTK (2)'!E$6,0),"")</f>
        <v/>
      </c>
      <c r="F55" s="69" t="str">
        <f>IF(ISNA(VLOOKUP($A55,DSSV!$A$9:$P$63848,'IN_DTK (2)'!F$6,0))=FALSE,VLOOKUP($A55,DSSV!$A$9:$P$63848,'IN_DTK (2)'!F$6,0),"")</f>
        <v/>
      </c>
      <c r="G55" s="69" t="str">
        <f>IF(ISNA(VLOOKUP($A55,DSSV!$A$9:$P$63848,'IN_DTK (2)'!G$6,0))=FALSE,VLOOKUP($A55,DSSV!$A$9:$P$63848,'IN_DTK (2)'!G$6,0),"")</f>
        <v/>
      </c>
      <c r="H55" s="68" t="str">
        <f>IF(ISNA(VLOOKUP($A55,DSSV!$A$9:$P$63848,'IN_DTK (2)'!H$6,0))=FALSE,IF(H$9&lt;&gt;0,VLOOKUP($A55,DSSV!$A$9:$P$63848,'IN_DTK (2)'!H$6,0),""),"")</f>
        <v/>
      </c>
      <c r="I55" s="68" t="str">
        <f>IF(ISNA(VLOOKUP($A55,DSSV!$A$9:$P$63848,'IN_DTK (2)'!I$6,0))=FALSE,IF(I$9&lt;&gt;0,VLOOKUP($A55,DSSV!$A$9:$P$63848,'IN_DTK (2)'!I$6,0),""),"")</f>
        <v/>
      </c>
      <c r="J55" s="68" t="str">
        <f>IF(ISNA(VLOOKUP($A55,DSSV!$A$9:$P$63848,'IN_DTK (2)'!J$6,0))=FALSE,IF(J$9&lt;&gt;0,VLOOKUP($A55,DSSV!$A$9:$P$63848,'IN_DTK (2)'!J$6,0),""),"")</f>
        <v/>
      </c>
      <c r="K55" s="68" t="str">
        <f>IF(ISNA(VLOOKUP($A55,DSSV!$A$9:$P$63848,'IN_DTK (2)'!K$6,0))=FALSE,IF(K$9&lt;&gt;0,VLOOKUP($A55,DSSV!$A$9:$P$63848,'IN_DTK (2)'!K$6,0),""),"")</f>
        <v/>
      </c>
      <c r="L55" s="68" t="str">
        <f>IF(ISNA(VLOOKUP($A55,DSSV!$A$9:$P$63848,'IN_DTK (2)'!L$6,0))=FALSE,VLOOKUP($A55,DSSV!$A$9:$P$63848,'IN_DTK (2)'!L$6,0),"")</f>
        <v/>
      </c>
      <c r="M55" s="70" t="str">
        <f>IF(ISNA(VLOOKUP($A55,DSSV!$A$9:$P$63848,'IN_DTK (2)'!M$6,0))=FALSE,VLOOKUP($A55,DSSV!$A$9:$P$63848,'IN_DTK (2)'!M$6,0),"")</f>
        <v/>
      </c>
      <c r="N55" s="68" t="str">
        <f>IF(ISNA(VLOOKUP($A55,DSSV!$A$9:$P$63848,'IN_DTK (2)'!N$6,0))=FALSE,IF(N$9&lt;&gt;0,VLOOKUP($A55,DSSV!$A$9:$P$63848,'IN_DTK (2)'!N$6,0),""),"")</f>
        <v/>
      </c>
      <c r="O55" s="70" t="str">
        <f>IF(ISNA(VLOOKUP($A55,DSSV!$A$9:$P$63848,'IN_DTK (2)'!O$6,0))=FALSE,VLOOKUP($A55,DSSV!$A$9:$P$63848,'IN_DTK (2)'!O$6,0),"")</f>
        <v/>
      </c>
      <c r="P55" s="71" t="str">
        <f>IF(ISNA(VLOOKUP($A55,DSSV!$A$9:$P$63848,'IN_DTK (2)'!P$6,0))=FALSE,VLOOKUP($A55,DSSV!$A$9:$P$63848,'IN_DTK (2)'!P$6,0),"")</f>
        <v/>
      </c>
      <c r="Q55" s="72" t="str">
        <f>IF(ISNA(VLOOKUP($A55,DSSV!$A$9:$P$63848,'IN_DTK (2)'!Q$6,0))=FALSE,VLOOKUP($A55,DSSV!$A$9:$P$63848,'IN_DTK (2)'!Q$6,0),"")</f>
        <v/>
      </c>
      <c r="R55" s="16" t="str">
        <f t="shared" si="0"/>
        <v/>
      </c>
    </row>
    <row r="56" spans="1:18" s="16" customFormat="1" ht="18" hidden="1" customHeight="1">
      <c r="A56" s="15">
        <v>47</v>
      </c>
      <c r="B56" s="68">
        <v>47</v>
      </c>
      <c r="C56" s="68" t="str">
        <f>IF(ISNA(VLOOKUP($A56,DSSV!$A$9:$P$63848,'IN_DTK (2)'!C$6,0))=FALSE,VLOOKUP($A56,DSSV!$A$9:$P$63848,'IN_DTK (2)'!C$6,0),"")</f>
        <v/>
      </c>
      <c r="D56" s="76" t="str">
        <f>IF(ISNA(VLOOKUP($A56,DSSV!$A$9:$P$63848,'IN_DTK (2)'!D$6,0))=FALSE,VLOOKUP($A56,DSSV!$A$9:$P$63848,'IN_DTK (2)'!D$6,0),"")</f>
        <v/>
      </c>
      <c r="E56" s="74" t="str">
        <f>IF(ISNA(VLOOKUP($A56,DSSV!$A$9:$P$63848,'IN_DTK (2)'!E$6,0))=FALSE,VLOOKUP($A56,DSSV!$A$9:$P$63848,'IN_DTK (2)'!E$6,0),"")</f>
        <v/>
      </c>
      <c r="F56" s="69" t="str">
        <f>IF(ISNA(VLOOKUP($A56,DSSV!$A$9:$P$63848,'IN_DTK (2)'!F$6,0))=FALSE,VLOOKUP($A56,DSSV!$A$9:$P$63848,'IN_DTK (2)'!F$6,0),"")</f>
        <v/>
      </c>
      <c r="G56" s="69" t="str">
        <f>IF(ISNA(VLOOKUP($A56,DSSV!$A$9:$P$63848,'IN_DTK (2)'!G$6,0))=FALSE,VLOOKUP($A56,DSSV!$A$9:$P$63848,'IN_DTK (2)'!G$6,0),"")</f>
        <v/>
      </c>
      <c r="H56" s="68" t="str">
        <f>IF(ISNA(VLOOKUP($A56,DSSV!$A$9:$P$63848,'IN_DTK (2)'!H$6,0))=FALSE,IF(H$9&lt;&gt;0,VLOOKUP($A56,DSSV!$A$9:$P$63848,'IN_DTK (2)'!H$6,0),""),"")</f>
        <v/>
      </c>
      <c r="I56" s="68" t="str">
        <f>IF(ISNA(VLOOKUP($A56,DSSV!$A$9:$P$63848,'IN_DTK (2)'!I$6,0))=FALSE,IF(I$9&lt;&gt;0,VLOOKUP($A56,DSSV!$A$9:$P$63848,'IN_DTK (2)'!I$6,0),""),"")</f>
        <v/>
      </c>
      <c r="J56" s="68" t="str">
        <f>IF(ISNA(VLOOKUP($A56,DSSV!$A$9:$P$63848,'IN_DTK (2)'!J$6,0))=FALSE,IF(J$9&lt;&gt;0,VLOOKUP($A56,DSSV!$A$9:$P$63848,'IN_DTK (2)'!J$6,0),""),"")</f>
        <v/>
      </c>
      <c r="K56" s="68" t="str">
        <f>IF(ISNA(VLOOKUP($A56,DSSV!$A$9:$P$63848,'IN_DTK (2)'!K$6,0))=FALSE,IF(K$9&lt;&gt;0,VLOOKUP($A56,DSSV!$A$9:$P$63848,'IN_DTK (2)'!K$6,0),""),"")</f>
        <v/>
      </c>
      <c r="L56" s="68" t="str">
        <f>IF(ISNA(VLOOKUP($A56,DSSV!$A$9:$P$63848,'IN_DTK (2)'!L$6,0))=FALSE,VLOOKUP($A56,DSSV!$A$9:$P$63848,'IN_DTK (2)'!L$6,0),"")</f>
        <v/>
      </c>
      <c r="M56" s="70" t="str">
        <f>IF(ISNA(VLOOKUP($A56,DSSV!$A$9:$P$63848,'IN_DTK (2)'!M$6,0))=FALSE,VLOOKUP($A56,DSSV!$A$9:$P$63848,'IN_DTK (2)'!M$6,0),"")</f>
        <v/>
      </c>
      <c r="N56" s="68" t="str">
        <f>IF(ISNA(VLOOKUP($A56,DSSV!$A$9:$P$63848,'IN_DTK (2)'!N$6,0))=FALSE,IF(N$9&lt;&gt;0,VLOOKUP($A56,DSSV!$A$9:$P$63848,'IN_DTK (2)'!N$6,0),""),"")</f>
        <v/>
      </c>
      <c r="O56" s="70" t="str">
        <f>IF(ISNA(VLOOKUP($A56,DSSV!$A$9:$P$63848,'IN_DTK (2)'!O$6,0))=FALSE,VLOOKUP($A56,DSSV!$A$9:$P$63848,'IN_DTK (2)'!O$6,0),"")</f>
        <v/>
      </c>
      <c r="P56" s="71" t="str">
        <f>IF(ISNA(VLOOKUP($A56,DSSV!$A$9:$P$63848,'IN_DTK (2)'!P$6,0))=FALSE,VLOOKUP($A56,DSSV!$A$9:$P$63848,'IN_DTK (2)'!P$6,0),"")</f>
        <v/>
      </c>
      <c r="Q56" s="72" t="str">
        <f>IF(ISNA(VLOOKUP($A56,DSSV!$A$9:$P$63848,'IN_DTK (2)'!Q$6,0))=FALSE,VLOOKUP($A56,DSSV!$A$9:$P$63848,'IN_DTK (2)'!Q$6,0),"")</f>
        <v/>
      </c>
      <c r="R56" s="16" t="str">
        <f t="shared" si="0"/>
        <v/>
      </c>
    </row>
    <row r="57" spans="1:18" s="16" customFormat="1" ht="18" hidden="1" customHeight="1">
      <c r="A57" s="15">
        <v>48</v>
      </c>
      <c r="B57" s="68">
        <v>48</v>
      </c>
      <c r="C57" s="68" t="str">
        <f>IF(ISNA(VLOOKUP($A57,DSSV!$A$9:$P$63848,'IN_DTK (2)'!C$6,0))=FALSE,VLOOKUP($A57,DSSV!$A$9:$P$63848,'IN_DTK (2)'!C$6,0),"")</f>
        <v/>
      </c>
      <c r="D57" s="76" t="str">
        <f>IF(ISNA(VLOOKUP($A57,DSSV!$A$9:$P$63848,'IN_DTK (2)'!D$6,0))=FALSE,VLOOKUP($A57,DSSV!$A$9:$P$63848,'IN_DTK (2)'!D$6,0),"")</f>
        <v/>
      </c>
      <c r="E57" s="74" t="str">
        <f>IF(ISNA(VLOOKUP($A57,DSSV!$A$9:$P$63848,'IN_DTK (2)'!E$6,0))=FALSE,VLOOKUP($A57,DSSV!$A$9:$P$63848,'IN_DTK (2)'!E$6,0),"")</f>
        <v/>
      </c>
      <c r="F57" s="69" t="str">
        <f>IF(ISNA(VLOOKUP($A57,DSSV!$A$9:$P$63848,'IN_DTK (2)'!F$6,0))=FALSE,VLOOKUP($A57,DSSV!$A$9:$P$63848,'IN_DTK (2)'!F$6,0),"")</f>
        <v/>
      </c>
      <c r="G57" s="69" t="str">
        <f>IF(ISNA(VLOOKUP($A57,DSSV!$A$9:$P$63848,'IN_DTK (2)'!G$6,0))=FALSE,VLOOKUP($A57,DSSV!$A$9:$P$63848,'IN_DTK (2)'!G$6,0),"")</f>
        <v/>
      </c>
      <c r="H57" s="68" t="str">
        <f>IF(ISNA(VLOOKUP($A57,DSSV!$A$9:$P$63848,'IN_DTK (2)'!H$6,0))=FALSE,IF(H$9&lt;&gt;0,VLOOKUP($A57,DSSV!$A$9:$P$63848,'IN_DTK (2)'!H$6,0),""),"")</f>
        <v/>
      </c>
      <c r="I57" s="68" t="str">
        <f>IF(ISNA(VLOOKUP($A57,DSSV!$A$9:$P$63848,'IN_DTK (2)'!I$6,0))=FALSE,IF(I$9&lt;&gt;0,VLOOKUP($A57,DSSV!$A$9:$P$63848,'IN_DTK (2)'!I$6,0),""),"")</f>
        <v/>
      </c>
      <c r="J57" s="68" t="str">
        <f>IF(ISNA(VLOOKUP($A57,DSSV!$A$9:$P$63848,'IN_DTK (2)'!J$6,0))=FALSE,IF(J$9&lt;&gt;0,VLOOKUP($A57,DSSV!$A$9:$P$63848,'IN_DTK (2)'!J$6,0),""),"")</f>
        <v/>
      </c>
      <c r="K57" s="68" t="str">
        <f>IF(ISNA(VLOOKUP($A57,DSSV!$A$9:$P$63848,'IN_DTK (2)'!K$6,0))=FALSE,IF(K$9&lt;&gt;0,VLOOKUP($A57,DSSV!$A$9:$P$63848,'IN_DTK (2)'!K$6,0),""),"")</f>
        <v/>
      </c>
      <c r="L57" s="68" t="str">
        <f>IF(ISNA(VLOOKUP($A57,DSSV!$A$9:$P$63848,'IN_DTK (2)'!L$6,0))=FALSE,VLOOKUP($A57,DSSV!$A$9:$P$63848,'IN_DTK (2)'!L$6,0),"")</f>
        <v/>
      </c>
      <c r="M57" s="68" t="str">
        <f>IF(ISNA(VLOOKUP($A57,DSSV!$A$9:$P$63848,'IN_DTK (2)'!M$6,0))=FALSE,VLOOKUP($A57,DSSV!$A$9:$P$63848,'IN_DTK (2)'!M$6,0),"")</f>
        <v/>
      </c>
      <c r="N57" s="68" t="str">
        <f>IF(ISNA(VLOOKUP($A57,DSSV!$A$9:$P$63848,'IN_DTK (2)'!N$6,0))=FALSE,IF(N$9&lt;&gt;0,VLOOKUP($A57,DSSV!$A$9:$P$63848,'IN_DTK (2)'!N$6,0),""),"")</f>
        <v/>
      </c>
      <c r="O57" s="70" t="str">
        <f>IF(ISNA(VLOOKUP($A57,DSSV!$A$9:$P$63848,'IN_DTK (2)'!O$6,0))=FALSE,VLOOKUP($A57,DSSV!$A$9:$P$63848,'IN_DTK (2)'!O$6,0),"")</f>
        <v/>
      </c>
      <c r="P57" s="71" t="str">
        <f>IF(ISNA(VLOOKUP($A57,DSSV!$A$9:$P$63848,'IN_DTK (2)'!P$6,0))=FALSE,VLOOKUP($A57,DSSV!$A$9:$P$63848,'IN_DTK (2)'!P$6,0),"")</f>
        <v/>
      </c>
      <c r="Q57" s="72" t="str">
        <f>IF(ISNA(VLOOKUP($A57,DSSV!$A$9:$P$63848,'IN_DTK (2)'!Q$6,0))=FALSE,VLOOKUP($A57,DSSV!$A$9:$P$63848,'IN_DTK (2)'!Q$6,0),"")</f>
        <v/>
      </c>
      <c r="R57" s="16" t="str">
        <f t="shared" si="0"/>
        <v/>
      </c>
    </row>
    <row r="58" spans="1:18" s="16" customFormat="1" ht="18" hidden="1" customHeight="1">
      <c r="A58" s="15">
        <v>49</v>
      </c>
      <c r="B58" s="68">
        <v>49</v>
      </c>
      <c r="C58" s="68" t="str">
        <f>IF(ISNA(VLOOKUP($A58,DSSV!$A$9:$P$63848,'IN_DTK (2)'!C$6,0))=FALSE,VLOOKUP($A58,DSSV!$A$9:$P$63848,'IN_DTK (2)'!C$6,0),"")</f>
        <v/>
      </c>
      <c r="D58" s="76" t="str">
        <f>IF(ISNA(VLOOKUP($A58,DSSV!$A$9:$P$63848,'IN_DTK (2)'!D$6,0))=FALSE,VLOOKUP($A58,DSSV!$A$9:$P$63848,'IN_DTK (2)'!D$6,0),"")</f>
        <v/>
      </c>
      <c r="E58" s="74" t="str">
        <f>IF(ISNA(VLOOKUP($A58,DSSV!$A$9:$P$63848,'IN_DTK (2)'!E$6,0))=FALSE,VLOOKUP($A58,DSSV!$A$9:$P$63848,'IN_DTK (2)'!E$6,0),"")</f>
        <v/>
      </c>
      <c r="F58" s="69" t="str">
        <f>IF(ISNA(VLOOKUP($A58,DSSV!$A$9:$P$63848,'IN_DTK (2)'!F$6,0))=FALSE,VLOOKUP($A58,DSSV!$A$9:$P$63848,'IN_DTK (2)'!F$6,0),"")</f>
        <v/>
      </c>
      <c r="G58" s="69" t="str">
        <f>IF(ISNA(VLOOKUP($A58,DSSV!$A$9:$P$63848,'IN_DTK (2)'!G$6,0))=FALSE,VLOOKUP($A58,DSSV!$A$9:$P$63848,'IN_DTK (2)'!G$6,0),"")</f>
        <v/>
      </c>
      <c r="H58" s="68" t="str">
        <f>IF(ISNA(VLOOKUP($A58,DSSV!$A$9:$P$63848,'IN_DTK (2)'!H$6,0))=FALSE,IF(H$9&lt;&gt;0,VLOOKUP($A58,DSSV!$A$9:$P$63848,'IN_DTK (2)'!H$6,0),""),"")</f>
        <v/>
      </c>
      <c r="I58" s="68" t="str">
        <f>IF(ISNA(VLOOKUP($A58,DSSV!$A$9:$P$63848,'IN_DTK (2)'!I$6,0))=FALSE,IF(I$9&lt;&gt;0,VLOOKUP($A58,DSSV!$A$9:$P$63848,'IN_DTK (2)'!I$6,0),""),"")</f>
        <v/>
      </c>
      <c r="J58" s="68" t="str">
        <f>IF(ISNA(VLOOKUP($A58,DSSV!$A$9:$P$63848,'IN_DTK (2)'!J$6,0))=FALSE,IF(J$9&lt;&gt;0,VLOOKUP($A58,DSSV!$A$9:$P$63848,'IN_DTK (2)'!J$6,0),""),"")</f>
        <v/>
      </c>
      <c r="K58" s="68" t="str">
        <f>IF(ISNA(VLOOKUP($A58,DSSV!$A$9:$P$63848,'IN_DTK (2)'!K$6,0))=FALSE,IF(K$9&lt;&gt;0,VLOOKUP($A58,DSSV!$A$9:$P$63848,'IN_DTK (2)'!K$6,0),""),"")</f>
        <v/>
      </c>
      <c r="L58" s="68" t="str">
        <f>IF(ISNA(VLOOKUP($A58,DSSV!$A$9:$P$63848,'IN_DTK (2)'!L$6,0))=FALSE,VLOOKUP($A58,DSSV!$A$9:$P$63848,'IN_DTK (2)'!L$6,0),"")</f>
        <v/>
      </c>
      <c r="M58" s="70" t="str">
        <f>IF(ISNA(VLOOKUP($A58,DSSV!$A$9:$P$63848,'IN_DTK (2)'!M$6,0))=FALSE,VLOOKUP($A58,DSSV!$A$9:$P$63848,'IN_DTK (2)'!M$6,0),"")</f>
        <v/>
      </c>
      <c r="N58" s="68" t="str">
        <f>IF(ISNA(VLOOKUP($A58,DSSV!$A$9:$P$63848,'IN_DTK (2)'!N$6,0))=FALSE,IF(N$9&lt;&gt;0,VLOOKUP($A58,DSSV!$A$9:$P$63848,'IN_DTK (2)'!N$6,0),""),"")</f>
        <v/>
      </c>
      <c r="O58" s="70" t="str">
        <f>IF(ISNA(VLOOKUP($A58,DSSV!$A$9:$P$63848,'IN_DTK (2)'!O$6,0))=FALSE,VLOOKUP($A58,DSSV!$A$9:$P$63848,'IN_DTK (2)'!O$6,0),"")</f>
        <v/>
      </c>
      <c r="P58" s="71" t="str">
        <f>IF(ISNA(VLOOKUP($A58,DSSV!$A$9:$P$63848,'IN_DTK (2)'!P$6,0))=FALSE,VLOOKUP($A58,DSSV!$A$9:$P$63848,'IN_DTK (2)'!P$6,0),"")</f>
        <v/>
      </c>
      <c r="Q58" s="72" t="str">
        <f>IF(ISNA(VLOOKUP($A58,DSSV!$A$9:$P$63848,'IN_DTK (2)'!Q$6,0))=FALSE,VLOOKUP($A58,DSSV!$A$9:$P$63848,'IN_DTK (2)'!Q$6,0),"")</f>
        <v/>
      </c>
      <c r="R58" s="16" t="str">
        <f t="shared" si="0"/>
        <v/>
      </c>
    </row>
    <row r="59" spans="1:18" s="16" customFormat="1" ht="18" hidden="1" customHeight="1">
      <c r="A59" s="15">
        <v>50</v>
      </c>
      <c r="B59" s="68">
        <v>50</v>
      </c>
      <c r="C59" s="68" t="str">
        <f>IF(ISNA(VLOOKUP($A59,DSSV!$A$9:$P$63848,'IN_DTK (2)'!C$6,0))=FALSE,VLOOKUP($A59,DSSV!$A$9:$P$63848,'IN_DTK (2)'!C$6,0),"")</f>
        <v/>
      </c>
      <c r="D59" s="76" t="str">
        <f>IF(ISNA(VLOOKUP($A59,DSSV!$A$9:$P$63848,'IN_DTK (2)'!D$6,0))=FALSE,VLOOKUP($A59,DSSV!$A$9:$P$63848,'IN_DTK (2)'!D$6,0),"")</f>
        <v/>
      </c>
      <c r="E59" s="74" t="str">
        <f>IF(ISNA(VLOOKUP($A59,DSSV!$A$9:$P$63848,'IN_DTK (2)'!E$6,0))=FALSE,VLOOKUP($A59,DSSV!$A$9:$P$63848,'IN_DTK (2)'!E$6,0),"")</f>
        <v/>
      </c>
      <c r="F59" s="69" t="str">
        <f>IF(ISNA(VLOOKUP($A59,DSSV!$A$9:$P$63848,'IN_DTK (2)'!F$6,0))=FALSE,VLOOKUP($A59,DSSV!$A$9:$P$63848,'IN_DTK (2)'!F$6,0),"")</f>
        <v/>
      </c>
      <c r="G59" s="69" t="str">
        <f>IF(ISNA(VLOOKUP($A59,DSSV!$A$9:$P$63848,'IN_DTK (2)'!G$6,0))=FALSE,VLOOKUP($A59,DSSV!$A$9:$P$63848,'IN_DTK (2)'!G$6,0),"")</f>
        <v/>
      </c>
      <c r="H59" s="68" t="str">
        <f>IF(ISNA(VLOOKUP($A59,DSSV!$A$9:$P$63848,'IN_DTK (2)'!H$6,0))=FALSE,IF(H$9&lt;&gt;0,VLOOKUP($A59,DSSV!$A$9:$P$63848,'IN_DTK (2)'!H$6,0),""),"")</f>
        <v/>
      </c>
      <c r="I59" s="68" t="str">
        <f>IF(ISNA(VLOOKUP($A59,DSSV!$A$9:$P$63848,'IN_DTK (2)'!I$6,0))=FALSE,IF(I$9&lt;&gt;0,VLOOKUP($A59,DSSV!$A$9:$P$63848,'IN_DTK (2)'!I$6,0),""),"")</f>
        <v/>
      </c>
      <c r="J59" s="68" t="str">
        <f>IF(ISNA(VLOOKUP($A59,DSSV!$A$9:$P$63848,'IN_DTK (2)'!J$6,0))=FALSE,IF(J$9&lt;&gt;0,VLOOKUP($A59,DSSV!$A$9:$P$63848,'IN_DTK (2)'!J$6,0),""),"")</f>
        <v/>
      </c>
      <c r="K59" s="68" t="str">
        <f>IF(ISNA(VLOOKUP($A59,DSSV!$A$9:$P$63848,'IN_DTK (2)'!K$6,0))=FALSE,IF(K$9&lt;&gt;0,VLOOKUP($A59,DSSV!$A$9:$P$63848,'IN_DTK (2)'!K$6,0),""),"")</f>
        <v/>
      </c>
      <c r="L59" s="68" t="str">
        <f>IF(ISNA(VLOOKUP($A59,DSSV!$A$9:$P$63848,'IN_DTK (2)'!L$6,0))=FALSE,VLOOKUP($A59,DSSV!$A$9:$P$63848,'IN_DTK (2)'!L$6,0),"")</f>
        <v/>
      </c>
      <c r="M59" s="70" t="str">
        <f>IF(ISNA(VLOOKUP($A59,DSSV!$A$9:$P$63848,'IN_DTK (2)'!M$6,0))=FALSE,VLOOKUP($A59,DSSV!$A$9:$P$63848,'IN_DTK (2)'!M$6,0),"")</f>
        <v/>
      </c>
      <c r="N59" s="68" t="str">
        <f>IF(ISNA(VLOOKUP($A59,DSSV!$A$9:$P$63848,'IN_DTK (2)'!N$6,0))=FALSE,IF(N$9&lt;&gt;0,VLOOKUP($A59,DSSV!$A$9:$P$63848,'IN_DTK (2)'!N$6,0),""),"")</f>
        <v/>
      </c>
      <c r="O59" s="70" t="str">
        <f>IF(ISNA(VLOOKUP($A59,DSSV!$A$9:$P$63848,'IN_DTK (2)'!O$6,0))=FALSE,VLOOKUP($A59,DSSV!$A$9:$P$63848,'IN_DTK (2)'!O$6,0),"")</f>
        <v/>
      </c>
      <c r="P59" s="71" t="str">
        <f>IF(ISNA(VLOOKUP($A59,DSSV!$A$9:$P$63848,'IN_DTK (2)'!P$6,0))=FALSE,VLOOKUP($A59,DSSV!$A$9:$P$63848,'IN_DTK (2)'!P$6,0),"")</f>
        <v/>
      </c>
      <c r="Q59" s="72" t="str">
        <f>IF(ISNA(VLOOKUP($A59,DSSV!$A$9:$P$63848,'IN_DTK (2)'!Q$6,0))=FALSE,VLOOKUP($A59,DSSV!$A$9:$P$63848,'IN_DTK (2)'!Q$6,0),"")</f>
        <v/>
      </c>
      <c r="R59" s="16" t="str">
        <f t="shared" si="0"/>
        <v/>
      </c>
    </row>
    <row r="60" spans="1:18" s="16" customFormat="1" ht="18" hidden="1" customHeight="1">
      <c r="A60" s="15">
        <v>51</v>
      </c>
      <c r="B60" s="68">
        <v>51</v>
      </c>
      <c r="C60" s="68" t="str">
        <f>IF(ISNA(VLOOKUP($A60,DSSV!$A$9:$P$63848,'IN_DTK (2)'!C$6,0))=FALSE,VLOOKUP($A60,DSSV!$A$9:$P$63848,'IN_DTK (2)'!C$6,0),"")</f>
        <v/>
      </c>
      <c r="D60" s="76" t="str">
        <f>IF(ISNA(VLOOKUP($A60,DSSV!$A$9:$P$63848,'IN_DTK (2)'!D$6,0))=FALSE,VLOOKUP($A60,DSSV!$A$9:$P$63848,'IN_DTK (2)'!D$6,0),"")</f>
        <v/>
      </c>
      <c r="E60" s="74" t="str">
        <f>IF(ISNA(VLOOKUP($A60,DSSV!$A$9:$P$63848,'IN_DTK (2)'!E$6,0))=FALSE,VLOOKUP($A60,DSSV!$A$9:$P$63848,'IN_DTK (2)'!E$6,0),"")</f>
        <v/>
      </c>
      <c r="F60" s="69" t="str">
        <f>IF(ISNA(VLOOKUP($A60,DSSV!$A$9:$P$63848,'IN_DTK (2)'!F$6,0))=FALSE,VLOOKUP($A60,DSSV!$A$9:$P$63848,'IN_DTK (2)'!F$6,0),"")</f>
        <v/>
      </c>
      <c r="G60" s="69" t="str">
        <f>IF(ISNA(VLOOKUP($A60,DSSV!$A$9:$P$63848,'IN_DTK (2)'!G$6,0))=FALSE,VLOOKUP($A60,DSSV!$A$9:$P$63848,'IN_DTK (2)'!G$6,0),"")</f>
        <v/>
      </c>
      <c r="H60" s="68" t="str">
        <f>IF(ISNA(VLOOKUP($A60,DSSV!$A$9:$P$63848,'IN_DTK (2)'!H$6,0))=FALSE,IF(H$9&lt;&gt;0,VLOOKUP($A60,DSSV!$A$9:$P$63848,'IN_DTK (2)'!H$6,0),""),"")</f>
        <v/>
      </c>
      <c r="I60" s="68" t="str">
        <f>IF(ISNA(VLOOKUP($A60,DSSV!$A$9:$P$63848,'IN_DTK (2)'!I$6,0))=FALSE,IF(I$9&lt;&gt;0,VLOOKUP($A60,DSSV!$A$9:$P$63848,'IN_DTK (2)'!I$6,0),""),"")</f>
        <v/>
      </c>
      <c r="J60" s="68" t="str">
        <f>IF(ISNA(VLOOKUP($A60,DSSV!$A$9:$P$63848,'IN_DTK (2)'!J$6,0))=FALSE,IF(J$9&lt;&gt;0,VLOOKUP($A60,DSSV!$A$9:$P$63848,'IN_DTK (2)'!J$6,0),""),"")</f>
        <v/>
      </c>
      <c r="K60" s="68" t="str">
        <f>IF(ISNA(VLOOKUP($A60,DSSV!$A$9:$P$63848,'IN_DTK (2)'!K$6,0))=FALSE,IF(K$9&lt;&gt;0,VLOOKUP($A60,DSSV!$A$9:$P$63848,'IN_DTK (2)'!K$6,0),""),"")</f>
        <v/>
      </c>
      <c r="L60" s="68" t="str">
        <f>IF(ISNA(VLOOKUP($A60,DSSV!$A$9:$P$63848,'IN_DTK (2)'!L$6,0))=FALSE,VLOOKUP($A60,DSSV!$A$9:$P$63848,'IN_DTK (2)'!L$6,0),"")</f>
        <v/>
      </c>
      <c r="M60" s="68" t="str">
        <f>IF(ISNA(VLOOKUP($A60,DSSV!$A$9:$P$63848,'IN_DTK (2)'!M$6,0))=FALSE,VLOOKUP($A60,DSSV!$A$9:$P$63848,'IN_DTK (2)'!M$6,0),"")</f>
        <v/>
      </c>
      <c r="N60" s="68" t="str">
        <f>IF(ISNA(VLOOKUP($A60,DSSV!$A$9:$P$63848,'IN_DTK (2)'!N$6,0))=FALSE,IF(N$9&lt;&gt;0,VLOOKUP($A60,DSSV!$A$9:$P$63848,'IN_DTK (2)'!N$6,0),""),"")</f>
        <v/>
      </c>
      <c r="O60" s="70" t="str">
        <f>IF(ISNA(VLOOKUP($A60,DSSV!$A$9:$P$63848,'IN_DTK (2)'!O$6,0))=FALSE,VLOOKUP($A60,DSSV!$A$9:$P$63848,'IN_DTK (2)'!O$6,0),"")</f>
        <v/>
      </c>
      <c r="P60" s="71" t="str">
        <f>IF(ISNA(VLOOKUP($A60,DSSV!$A$9:$P$63848,'IN_DTK (2)'!P$6,0))=FALSE,VLOOKUP($A60,DSSV!$A$9:$P$63848,'IN_DTK (2)'!P$6,0),"")</f>
        <v/>
      </c>
      <c r="Q60" s="72" t="str">
        <f>IF(ISNA(VLOOKUP($A60,DSSV!$A$9:$P$63848,'IN_DTK (2)'!Q$6,0))=FALSE,VLOOKUP($A60,DSSV!$A$9:$P$63848,'IN_DTK (2)'!Q$6,0),"")</f>
        <v/>
      </c>
      <c r="R60" s="16" t="str">
        <f t="shared" si="0"/>
        <v/>
      </c>
    </row>
    <row r="61" spans="1:18" s="16" customFormat="1" ht="18" hidden="1" customHeight="1">
      <c r="A61" s="15">
        <v>52</v>
      </c>
      <c r="B61" s="68">
        <v>52</v>
      </c>
      <c r="C61" s="68" t="str">
        <f>IF(ISNA(VLOOKUP($A61,DSSV!$A$9:$P$63848,'IN_DTK (2)'!C$6,0))=FALSE,VLOOKUP($A61,DSSV!$A$9:$P$63848,'IN_DTK (2)'!C$6,0),"")</f>
        <v/>
      </c>
      <c r="D61" s="76" t="str">
        <f>IF(ISNA(VLOOKUP($A61,DSSV!$A$9:$P$63848,'IN_DTK (2)'!D$6,0))=FALSE,VLOOKUP($A61,DSSV!$A$9:$P$63848,'IN_DTK (2)'!D$6,0),"")</f>
        <v/>
      </c>
      <c r="E61" s="74" t="str">
        <f>IF(ISNA(VLOOKUP($A61,DSSV!$A$9:$P$63848,'IN_DTK (2)'!E$6,0))=FALSE,VLOOKUP($A61,DSSV!$A$9:$P$63848,'IN_DTK (2)'!E$6,0),"")</f>
        <v/>
      </c>
      <c r="F61" s="69" t="str">
        <f>IF(ISNA(VLOOKUP($A61,DSSV!$A$9:$P$63848,'IN_DTK (2)'!F$6,0))=FALSE,VLOOKUP($A61,DSSV!$A$9:$P$63848,'IN_DTK (2)'!F$6,0),"")</f>
        <v/>
      </c>
      <c r="G61" s="69" t="str">
        <f>IF(ISNA(VLOOKUP($A61,DSSV!$A$9:$P$63848,'IN_DTK (2)'!G$6,0))=FALSE,VLOOKUP($A61,DSSV!$A$9:$P$63848,'IN_DTK (2)'!G$6,0),"")</f>
        <v/>
      </c>
      <c r="H61" s="68" t="str">
        <f>IF(ISNA(VLOOKUP($A61,DSSV!$A$9:$P$63848,'IN_DTK (2)'!H$6,0))=FALSE,IF(H$9&lt;&gt;0,VLOOKUP($A61,DSSV!$A$9:$P$63848,'IN_DTK (2)'!H$6,0),""),"")</f>
        <v/>
      </c>
      <c r="I61" s="68" t="str">
        <f>IF(ISNA(VLOOKUP($A61,DSSV!$A$9:$P$63848,'IN_DTK (2)'!I$6,0))=FALSE,IF(I$9&lt;&gt;0,VLOOKUP($A61,DSSV!$A$9:$P$63848,'IN_DTK (2)'!I$6,0),""),"")</f>
        <v/>
      </c>
      <c r="J61" s="68" t="str">
        <f>IF(ISNA(VLOOKUP($A61,DSSV!$A$9:$P$63848,'IN_DTK (2)'!J$6,0))=FALSE,IF(J$9&lt;&gt;0,VLOOKUP($A61,DSSV!$A$9:$P$63848,'IN_DTK (2)'!J$6,0),""),"")</f>
        <v/>
      </c>
      <c r="K61" s="68" t="str">
        <f>IF(ISNA(VLOOKUP($A61,DSSV!$A$9:$P$63848,'IN_DTK (2)'!K$6,0))=FALSE,IF(K$9&lt;&gt;0,VLOOKUP($A61,DSSV!$A$9:$P$63848,'IN_DTK (2)'!K$6,0),""),"")</f>
        <v/>
      </c>
      <c r="L61" s="68" t="str">
        <f>IF(ISNA(VLOOKUP($A61,DSSV!$A$9:$P$63848,'IN_DTK (2)'!L$6,0))=FALSE,VLOOKUP($A61,DSSV!$A$9:$P$63848,'IN_DTK (2)'!L$6,0),"")</f>
        <v/>
      </c>
      <c r="M61" s="70" t="str">
        <f>IF(ISNA(VLOOKUP($A61,DSSV!$A$9:$P$63848,'IN_DTK (2)'!M$6,0))=FALSE,VLOOKUP($A61,DSSV!$A$9:$P$63848,'IN_DTK (2)'!M$6,0),"")</f>
        <v/>
      </c>
      <c r="N61" s="68" t="str">
        <f>IF(ISNA(VLOOKUP($A61,DSSV!$A$9:$P$63848,'IN_DTK (2)'!N$6,0))=FALSE,IF(N$9&lt;&gt;0,VLOOKUP($A61,DSSV!$A$9:$P$63848,'IN_DTK (2)'!N$6,0),""),"")</f>
        <v/>
      </c>
      <c r="O61" s="70" t="str">
        <f>IF(ISNA(VLOOKUP($A61,DSSV!$A$9:$P$63848,'IN_DTK (2)'!O$6,0))=FALSE,VLOOKUP($A61,DSSV!$A$9:$P$63848,'IN_DTK (2)'!O$6,0),"")</f>
        <v/>
      </c>
      <c r="P61" s="71" t="str">
        <f>IF(ISNA(VLOOKUP($A61,DSSV!$A$9:$P$63848,'IN_DTK (2)'!P$6,0))=FALSE,VLOOKUP($A61,DSSV!$A$9:$P$63848,'IN_DTK (2)'!P$6,0),"")</f>
        <v/>
      </c>
      <c r="Q61" s="72" t="str">
        <f>IF(ISNA(VLOOKUP($A61,DSSV!$A$9:$P$63848,'IN_DTK (2)'!Q$6,0))=FALSE,VLOOKUP($A61,DSSV!$A$9:$P$63848,'IN_DTK (2)'!Q$6,0),"")</f>
        <v/>
      </c>
      <c r="R61" s="16" t="str">
        <f t="shared" si="0"/>
        <v/>
      </c>
    </row>
    <row r="62" spans="1:18" s="16" customFormat="1" ht="18" hidden="1" customHeight="1">
      <c r="A62" s="15">
        <v>53</v>
      </c>
      <c r="B62" s="68">
        <v>53</v>
      </c>
      <c r="C62" s="68" t="str">
        <f>IF(ISNA(VLOOKUP($A62,DSSV!$A$9:$P$63848,'IN_DTK (2)'!C$6,0))=FALSE,VLOOKUP($A62,DSSV!$A$9:$P$63848,'IN_DTK (2)'!C$6,0),"")</f>
        <v/>
      </c>
      <c r="D62" s="76" t="str">
        <f>IF(ISNA(VLOOKUP($A62,DSSV!$A$9:$P$63848,'IN_DTK (2)'!D$6,0))=FALSE,VLOOKUP($A62,DSSV!$A$9:$P$63848,'IN_DTK (2)'!D$6,0),"")</f>
        <v/>
      </c>
      <c r="E62" s="74" t="str">
        <f>IF(ISNA(VLOOKUP($A62,DSSV!$A$9:$P$63848,'IN_DTK (2)'!E$6,0))=FALSE,VLOOKUP($A62,DSSV!$A$9:$P$63848,'IN_DTK (2)'!E$6,0),"")</f>
        <v/>
      </c>
      <c r="F62" s="69" t="str">
        <f>IF(ISNA(VLOOKUP($A62,DSSV!$A$9:$P$63848,'IN_DTK (2)'!F$6,0))=FALSE,VLOOKUP($A62,DSSV!$A$9:$P$63848,'IN_DTK (2)'!F$6,0),"")</f>
        <v/>
      </c>
      <c r="G62" s="69" t="str">
        <f>IF(ISNA(VLOOKUP($A62,DSSV!$A$9:$P$63848,'IN_DTK (2)'!G$6,0))=FALSE,VLOOKUP($A62,DSSV!$A$9:$P$63848,'IN_DTK (2)'!G$6,0),"")</f>
        <v/>
      </c>
      <c r="H62" s="68" t="str">
        <f>IF(ISNA(VLOOKUP($A62,DSSV!$A$9:$P$63848,'IN_DTK (2)'!H$6,0))=FALSE,IF(H$9&lt;&gt;0,VLOOKUP($A62,DSSV!$A$9:$P$63848,'IN_DTK (2)'!H$6,0),""),"")</f>
        <v/>
      </c>
      <c r="I62" s="68" t="str">
        <f>IF(ISNA(VLOOKUP($A62,DSSV!$A$9:$P$63848,'IN_DTK (2)'!I$6,0))=FALSE,IF(I$9&lt;&gt;0,VLOOKUP($A62,DSSV!$A$9:$P$63848,'IN_DTK (2)'!I$6,0),""),"")</f>
        <v/>
      </c>
      <c r="J62" s="68" t="str">
        <f>IF(ISNA(VLOOKUP($A62,DSSV!$A$9:$P$63848,'IN_DTK (2)'!J$6,0))=FALSE,IF(J$9&lt;&gt;0,VLOOKUP($A62,DSSV!$A$9:$P$63848,'IN_DTK (2)'!J$6,0),""),"")</f>
        <v/>
      </c>
      <c r="K62" s="68" t="str">
        <f>IF(ISNA(VLOOKUP($A62,DSSV!$A$9:$P$63848,'IN_DTK (2)'!K$6,0))=FALSE,IF(K$9&lt;&gt;0,VLOOKUP($A62,DSSV!$A$9:$P$63848,'IN_DTK (2)'!K$6,0),""),"")</f>
        <v/>
      </c>
      <c r="L62" s="68" t="str">
        <f>IF(ISNA(VLOOKUP($A62,DSSV!$A$9:$P$63848,'IN_DTK (2)'!L$6,0))=FALSE,VLOOKUP($A62,DSSV!$A$9:$P$63848,'IN_DTK (2)'!L$6,0),"")</f>
        <v/>
      </c>
      <c r="M62" s="68" t="str">
        <f>IF(ISNA(VLOOKUP($A62,DSSV!$A$9:$P$63848,'IN_DTK (2)'!M$6,0))=FALSE,VLOOKUP($A62,DSSV!$A$9:$P$63848,'IN_DTK (2)'!M$6,0),"")</f>
        <v/>
      </c>
      <c r="N62" s="68" t="str">
        <f>IF(ISNA(VLOOKUP($A62,DSSV!$A$9:$P$63848,'IN_DTK (2)'!N$6,0))=FALSE,IF(N$9&lt;&gt;0,VLOOKUP($A62,DSSV!$A$9:$P$63848,'IN_DTK (2)'!N$6,0),""),"")</f>
        <v/>
      </c>
      <c r="O62" s="70" t="str">
        <f>IF(ISNA(VLOOKUP($A62,DSSV!$A$9:$P$63848,'IN_DTK (2)'!O$6,0))=FALSE,VLOOKUP($A62,DSSV!$A$9:$P$63848,'IN_DTK (2)'!O$6,0),"")</f>
        <v/>
      </c>
      <c r="P62" s="71" t="str">
        <f>IF(ISNA(VLOOKUP($A62,DSSV!$A$9:$P$63848,'IN_DTK (2)'!P$6,0))=FALSE,VLOOKUP($A62,DSSV!$A$9:$P$63848,'IN_DTK (2)'!P$6,0),"")</f>
        <v/>
      </c>
      <c r="Q62" s="72" t="str">
        <f>IF(ISNA(VLOOKUP($A62,DSSV!$A$9:$P$63848,'IN_DTK (2)'!Q$6,0))=FALSE,VLOOKUP($A62,DSSV!$A$9:$P$63848,'IN_DTK (2)'!Q$6,0),"")</f>
        <v/>
      </c>
      <c r="R62" s="16" t="str">
        <f t="shared" si="0"/>
        <v/>
      </c>
    </row>
    <row r="63" spans="1:18" s="16" customFormat="1" ht="18" hidden="1" customHeight="1">
      <c r="A63" s="15">
        <v>54</v>
      </c>
      <c r="B63" s="68">
        <v>54</v>
      </c>
      <c r="C63" s="68" t="str">
        <f>IF(ISNA(VLOOKUP($A63,DSSV!$A$9:$P$63848,'IN_DTK (2)'!C$6,0))=FALSE,VLOOKUP($A63,DSSV!$A$9:$P$63848,'IN_DTK (2)'!C$6,0),"")</f>
        <v/>
      </c>
      <c r="D63" s="76" t="str">
        <f>IF(ISNA(VLOOKUP($A63,DSSV!$A$9:$P$63848,'IN_DTK (2)'!D$6,0))=FALSE,VLOOKUP($A63,DSSV!$A$9:$P$63848,'IN_DTK (2)'!D$6,0),"")</f>
        <v/>
      </c>
      <c r="E63" s="74" t="str">
        <f>IF(ISNA(VLOOKUP($A63,DSSV!$A$9:$P$63848,'IN_DTK (2)'!E$6,0))=FALSE,VLOOKUP($A63,DSSV!$A$9:$P$63848,'IN_DTK (2)'!E$6,0),"")</f>
        <v/>
      </c>
      <c r="F63" s="69" t="str">
        <f>IF(ISNA(VLOOKUP($A63,DSSV!$A$9:$P$63848,'IN_DTK (2)'!F$6,0))=FALSE,VLOOKUP($A63,DSSV!$A$9:$P$63848,'IN_DTK (2)'!F$6,0),"")</f>
        <v/>
      </c>
      <c r="G63" s="69" t="str">
        <f>IF(ISNA(VLOOKUP($A63,DSSV!$A$9:$P$63848,'IN_DTK (2)'!G$6,0))=FALSE,VLOOKUP($A63,DSSV!$A$9:$P$63848,'IN_DTK (2)'!G$6,0),"")</f>
        <v/>
      </c>
      <c r="H63" s="68" t="str">
        <f>IF(ISNA(VLOOKUP($A63,DSSV!$A$9:$P$63848,'IN_DTK (2)'!H$6,0))=FALSE,IF(H$9&lt;&gt;0,VLOOKUP($A63,DSSV!$A$9:$P$63848,'IN_DTK (2)'!H$6,0),""),"")</f>
        <v/>
      </c>
      <c r="I63" s="68" t="str">
        <f>IF(ISNA(VLOOKUP($A63,DSSV!$A$9:$P$63848,'IN_DTK (2)'!I$6,0))=FALSE,IF(I$9&lt;&gt;0,VLOOKUP($A63,DSSV!$A$9:$P$63848,'IN_DTK (2)'!I$6,0),""),"")</f>
        <v/>
      </c>
      <c r="J63" s="68" t="str">
        <f>IF(ISNA(VLOOKUP($A63,DSSV!$A$9:$P$63848,'IN_DTK (2)'!J$6,0))=FALSE,IF(J$9&lt;&gt;0,VLOOKUP($A63,DSSV!$A$9:$P$63848,'IN_DTK (2)'!J$6,0),""),"")</f>
        <v/>
      </c>
      <c r="K63" s="68" t="str">
        <f>IF(ISNA(VLOOKUP($A63,DSSV!$A$9:$P$63848,'IN_DTK (2)'!K$6,0))=FALSE,IF(K$9&lt;&gt;0,VLOOKUP($A63,DSSV!$A$9:$P$63848,'IN_DTK (2)'!K$6,0),""),"")</f>
        <v/>
      </c>
      <c r="L63" s="68" t="str">
        <f>IF(ISNA(VLOOKUP($A63,DSSV!$A$9:$P$63848,'IN_DTK (2)'!L$6,0))=FALSE,VLOOKUP($A63,DSSV!$A$9:$P$63848,'IN_DTK (2)'!L$6,0),"")</f>
        <v/>
      </c>
      <c r="M63" s="70" t="str">
        <f>IF(ISNA(VLOOKUP($A63,DSSV!$A$9:$P$63848,'IN_DTK (2)'!M$6,0))=FALSE,VLOOKUP($A63,DSSV!$A$9:$P$63848,'IN_DTK (2)'!M$6,0),"")</f>
        <v/>
      </c>
      <c r="N63" s="68" t="str">
        <f>IF(ISNA(VLOOKUP($A63,DSSV!$A$9:$P$63848,'IN_DTK (2)'!N$6,0))=FALSE,IF(N$9&lt;&gt;0,VLOOKUP($A63,DSSV!$A$9:$P$63848,'IN_DTK (2)'!N$6,0),""),"")</f>
        <v/>
      </c>
      <c r="O63" s="70" t="str">
        <f>IF(ISNA(VLOOKUP($A63,DSSV!$A$9:$P$63848,'IN_DTK (2)'!O$6,0))=FALSE,VLOOKUP($A63,DSSV!$A$9:$P$63848,'IN_DTK (2)'!O$6,0),"")</f>
        <v/>
      </c>
      <c r="P63" s="71" t="str">
        <f>IF(ISNA(VLOOKUP($A63,DSSV!$A$9:$P$63848,'IN_DTK (2)'!P$6,0))=FALSE,VLOOKUP($A63,DSSV!$A$9:$P$63848,'IN_DTK (2)'!P$6,0),"")</f>
        <v/>
      </c>
      <c r="Q63" s="72" t="str">
        <f>IF(ISNA(VLOOKUP($A63,DSSV!$A$9:$P$63848,'IN_DTK (2)'!Q$6,0))=FALSE,VLOOKUP($A63,DSSV!$A$9:$P$63848,'IN_DTK (2)'!Q$6,0),"")</f>
        <v/>
      </c>
      <c r="R63" s="16" t="str">
        <f t="shared" si="0"/>
        <v/>
      </c>
    </row>
    <row r="64" spans="1:18" s="16" customFormat="1" ht="18" hidden="1" customHeight="1">
      <c r="A64" s="15">
        <v>55</v>
      </c>
      <c r="B64" s="68">
        <v>55</v>
      </c>
      <c r="C64" s="68" t="str">
        <f>IF(ISNA(VLOOKUP($A64,DSSV!$A$9:$P$63848,'IN_DTK (2)'!C$6,0))=FALSE,VLOOKUP($A64,DSSV!$A$9:$P$63848,'IN_DTK (2)'!C$6,0),"")</f>
        <v/>
      </c>
      <c r="D64" s="76" t="str">
        <f>IF(ISNA(VLOOKUP($A64,DSSV!$A$9:$P$63848,'IN_DTK (2)'!D$6,0))=FALSE,VLOOKUP($A64,DSSV!$A$9:$P$63848,'IN_DTK (2)'!D$6,0),"")</f>
        <v/>
      </c>
      <c r="E64" s="74" t="str">
        <f>IF(ISNA(VLOOKUP($A64,DSSV!$A$9:$P$63848,'IN_DTK (2)'!E$6,0))=FALSE,VLOOKUP($A64,DSSV!$A$9:$P$63848,'IN_DTK (2)'!E$6,0),"")</f>
        <v/>
      </c>
      <c r="F64" s="69" t="str">
        <f>IF(ISNA(VLOOKUP($A64,DSSV!$A$9:$P$63848,'IN_DTK (2)'!F$6,0))=FALSE,VLOOKUP($A64,DSSV!$A$9:$P$63848,'IN_DTK (2)'!F$6,0),"")</f>
        <v/>
      </c>
      <c r="G64" s="69" t="str">
        <f>IF(ISNA(VLOOKUP($A64,DSSV!$A$9:$P$63848,'IN_DTK (2)'!G$6,0))=FALSE,VLOOKUP($A64,DSSV!$A$9:$P$63848,'IN_DTK (2)'!G$6,0),"")</f>
        <v/>
      </c>
      <c r="H64" s="68" t="str">
        <f>IF(ISNA(VLOOKUP($A64,DSSV!$A$9:$P$63848,'IN_DTK (2)'!H$6,0))=FALSE,IF(H$9&lt;&gt;0,VLOOKUP($A64,DSSV!$A$9:$P$63848,'IN_DTK (2)'!H$6,0),""),"")</f>
        <v/>
      </c>
      <c r="I64" s="68" t="str">
        <f>IF(ISNA(VLOOKUP($A64,DSSV!$A$9:$P$63848,'IN_DTK (2)'!I$6,0))=FALSE,IF(I$9&lt;&gt;0,VLOOKUP($A64,DSSV!$A$9:$P$63848,'IN_DTK (2)'!I$6,0),""),"")</f>
        <v/>
      </c>
      <c r="J64" s="68" t="str">
        <f>IF(ISNA(VLOOKUP($A64,DSSV!$A$9:$P$63848,'IN_DTK (2)'!J$6,0))=FALSE,IF(J$9&lt;&gt;0,VLOOKUP($A64,DSSV!$A$9:$P$63848,'IN_DTK (2)'!J$6,0),""),"")</f>
        <v/>
      </c>
      <c r="K64" s="68" t="str">
        <f>IF(ISNA(VLOOKUP($A64,DSSV!$A$9:$P$63848,'IN_DTK (2)'!K$6,0))=FALSE,IF(K$9&lt;&gt;0,VLOOKUP($A64,DSSV!$A$9:$P$63848,'IN_DTK (2)'!K$6,0),""),"")</f>
        <v/>
      </c>
      <c r="L64" s="68" t="str">
        <f>IF(ISNA(VLOOKUP($A64,DSSV!$A$9:$P$63848,'IN_DTK (2)'!L$6,0))=FALSE,VLOOKUP($A64,DSSV!$A$9:$P$63848,'IN_DTK (2)'!L$6,0),"")</f>
        <v/>
      </c>
      <c r="M64" s="70" t="str">
        <f>IF(ISNA(VLOOKUP($A64,DSSV!$A$9:$P$63848,'IN_DTK (2)'!M$6,0))=FALSE,VLOOKUP($A64,DSSV!$A$9:$P$63848,'IN_DTK (2)'!M$6,0),"")</f>
        <v/>
      </c>
      <c r="N64" s="68" t="str">
        <f>IF(ISNA(VLOOKUP($A64,DSSV!$A$9:$P$63848,'IN_DTK (2)'!N$6,0))=FALSE,IF(N$9&lt;&gt;0,VLOOKUP($A64,DSSV!$A$9:$P$63848,'IN_DTK (2)'!N$6,0),""),"")</f>
        <v/>
      </c>
      <c r="O64" s="70" t="str">
        <f>IF(ISNA(VLOOKUP($A64,DSSV!$A$9:$P$63848,'IN_DTK (2)'!O$6,0))=FALSE,VLOOKUP($A64,DSSV!$A$9:$P$63848,'IN_DTK (2)'!O$6,0),"")</f>
        <v/>
      </c>
      <c r="P64" s="71" t="str">
        <f>IF(ISNA(VLOOKUP($A64,DSSV!$A$9:$P$63848,'IN_DTK (2)'!P$6,0))=FALSE,VLOOKUP($A64,DSSV!$A$9:$P$63848,'IN_DTK (2)'!P$6,0),"")</f>
        <v/>
      </c>
      <c r="Q64" s="72" t="str">
        <f>IF(ISNA(VLOOKUP($A64,DSSV!$A$9:$P$63848,'IN_DTK (2)'!Q$6,0))=FALSE,VLOOKUP($A64,DSSV!$A$9:$P$63848,'IN_DTK (2)'!Q$6,0),"")</f>
        <v/>
      </c>
      <c r="R64" s="16" t="str">
        <f t="shared" si="0"/>
        <v/>
      </c>
    </row>
    <row r="65" spans="1:18" s="16" customFormat="1" ht="18" hidden="1" customHeight="1">
      <c r="A65" s="15">
        <v>56</v>
      </c>
      <c r="B65" s="68">
        <v>56</v>
      </c>
      <c r="C65" s="68" t="str">
        <f>IF(ISNA(VLOOKUP($A65,DSSV!$A$9:$P$63848,'IN_DTK (2)'!C$6,0))=FALSE,VLOOKUP($A65,DSSV!$A$9:$P$63848,'IN_DTK (2)'!C$6,0),"")</f>
        <v/>
      </c>
      <c r="D65" s="76" t="str">
        <f>IF(ISNA(VLOOKUP($A65,DSSV!$A$9:$P$63848,'IN_DTK (2)'!D$6,0))=FALSE,VLOOKUP($A65,DSSV!$A$9:$P$63848,'IN_DTK (2)'!D$6,0),"")</f>
        <v/>
      </c>
      <c r="E65" s="74" t="str">
        <f>IF(ISNA(VLOOKUP($A65,DSSV!$A$9:$P$63848,'IN_DTK (2)'!E$6,0))=FALSE,VLOOKUP($A65,DSSV!$A$9:$P$63848,'IN_DTK (2)'!E$6,0),"")</f>
        <v/>
      </c>
      <c r="F65" s="69" t="str">
        <f>IF(ISNA(VLOOKUP($A65,DSSV!$A$9:$P$63848,'IN_DTK (2)'!F$6,0))=FALSE,VLOOKUP($A65,DSSV!$A$9:$P$63848,'IN_DTK (2)'!F$6,0),"")</f>
        <v/>
      </c>
      <c r="G65" s="69" t="str">
        <f>IF(ISNA(VLOOKUP($A65,DSSV!$A$9:$P$63848,'IN_DTK (2)'!G$6,0))=FALSE,VLOOKUP($A65,DSSV!$A$9:$P$63848,'IN_DTK (2)'!G$6,0),"")</f>
        <v/>
      </c>
      <c r="H65" s="68" t="str">
        <f>IF(ISNA(VLOOKUP($A65,DSSV!$A$9:$P$63848,'IN_DTK (2)'!H$6,0))=FALSE,IF(H$9&lt;&gt;0,VLOOKUP($A65,DSSV!$A$9:$P$63848,'IN_DTK (2)'!H$6,0),""),"")</f>
        <v/>
      </c>
      <c r="I65" s="68" t="str">
        <f>IF(ISNA(VLOOKUP($A65,DSSV!$A$9:$P$63848,'IN_DTK (2)'!I$6,0))=FALSE,IF(I$9&lt;&gt;0,VLOOKUP($A65,DSSV!$A$9:$P$63848,'IN_DTK (2)'!I$6,0),""),"")</f>
        <v/>
      </c>
      <c r="J65" s="68" t="str">
        <f>IF(ISNA(VLOOKUP($A65,DSSV!$A$9:$P$63848,'IN_DTK (2)'!J$6,0))=FALSE,IF(J$9&lt;&gt;0,VLOOKUP($A65,DSSV!$A$9:$P$63848,'IN_DTK (2)'!J$6,0),""),"")</f>
        <v/>
      </c>
      <c r="K65" s="68" t="str">
        <f>IF(ISNA(VLOOKUP($A65,DSSV!$A$9:$P$63848,'IN_DTK (2)'!K$6,0))=FALSE,IF(K$9&lt;&gt;0,VLOOKUP($A65,DSSV!$A$9:$P$63848,'IN_DTK (2)'!K$6,0),""),"")</f>
        <v/>
      </c>
      <c r="L65" s="68" t="str">
        <f>IF(ISNA(VLOOKUP($A65,DSSV!$A$9:$P$63848,'IN_DTK (2)'!L$6,0))=FALSE,VLOOKUP($A65,DSSV!$A$9:$P$63848,'IN_DTK (2)'!L$6,0),"")</f>
        <v/>
      </c>
      <c r="M65" s="70" t="str">
        <f>IF(ISNA(VLOOKUP($A65,DSSV!$A$9:$P$63848,'IN_DTK (2)'!M$6,0))=FALSE,VLOOKUP($A65,DSSV!$A$9:$P$63848,'IN_DTK (2)'!M$6,0),"")</f>
        <v/>
      </c>
      <c r="N65" s="68" t="str">
        <f>IF(ISNA(VLOOKUP($A65,DSSV!$A$9:$P$63848,'IN_DTK (2)'!N$6,0))=FALSE,IF(N$9&lt;&gt;0,VLOOKUP($A65,DSSV!$A$9:$P$63848,'IN_DTK (2)'!N$6,0),""),"")</f>
        <v/>
      </c>
      <c r="O65" s="70" t="str">
        <f>IF(ISNA(VLOOKUP($A65,DSSV!$A$9:$P$63848,'IN_DTK (2)'!O$6,0))=FALSE,VLOOKUP($A65,DSSV!$A$9:$P$63848,'IN_DTK (2)'!O$6,0),"")</f>
        <v/>
      </c>
      <c r="P65" s="71" t="str">
        <f>IF(ISNA(VLOOKUP($A65,DSSV!$A$9:$P$63848,'IN_DTK (2)'!P$6,0))=FALSE,VLOOKUP($A65,DSSV!$A$9:$P$63848,'IN_DTK (2)'!P$6,0),"")</f>
        <v/>
      </c>
      <c r="Q65" s="72" t="str">
        <f>IF(ISNA(VLOOKUP($A65,DSSV!$A$9:$P$63848,'IN_DTK (2)'!Q$6,0))=FALSE,VLOOKUP($A65,DSSV!$A$9:$P$63848,'IN_DTK (2)'!Q$6,0),"")</f>
        <v/>
      </c>
      <c r="R65" s="16" t="str">
        <f t="shared" si="0"/>
        <v/>
      </c>
    </row>
    <row r="66" spans="1:18" s="16" customFormat="1" ht="18" hidden="1" customHeight="1">
      <c r="A66" s="15">
        <v>57</v>
      </c>
      <c r="B66" s="68">
        <v>57</v>
      </c>
      <c r="C66" s="68" t="str">
        <f>IF(ISNA(VLOOKUP($A66,DSSV!$A$9:$P$63848,'IN_DTK (2)'!C$6,0))=FALSE,VLOOKUP($A66,DSSV!$A$9:$P$63848,'IN_DTK (2)'!C$6,0),"")</f>
        <v/>
      </c>
      <c r="D66" s="76" t="str">
        <f>IF(ISNA(VLOOKUP($A66,DSSV!$A$9:$P$63848,'IN_DTK (2)'!D$6,0))=FALSE,VLOOKUP($A66,DSSV!$A$9:$P$63848,'IN_DTK (2)'!D$6,0),"")</f>
        <v/>
      </c>
      <c r="E66" s="74" t="str">
        <f>IF(ISNA(VLOOKUP($A66,DSSV!$A$9:$P$63848,'IN_DTK (2)'!E$6,0))=FALSE,VLOOKUP($A66,DSSV!$A$9:$P$63848,'IN_DTK (2)'!E$6,0),"")</f>
        <v/>
      </c>
      <c r="F66" s="69" t="str">
        <f>IF(ISNA(VLOOKUP($A66,DSSV!$A$9:$P$63848,'IN_DTK (2)'!F$6,0))=FALSE,VLOOKUP($A66,DSSV!$A$9:$P$63848,'IN_DTK (2)'!F$6,0),"")</f>
        <v/>
      </c>
      <c r="G66" s="69" t="str">
        <f>IF(ISNA(VLOOKUP($A66,DSSV!$A$9:$P$63848,'IN_DTK (2)'!G$6,0))=FALSE,VLOOKUP($A66,DSSV!$A$9:$P$63848,'IN_DTK (2)'!G$6,0),"")</f>
        <v/>
      </c>
      <c r="H66" s="68" t="str">
        <f>IF(ISNA(VLOOKUP($A66,DSSV!$A$9:$P$63848,'IN_DTK (2)'!H$6,0))=FALSE,IF(H$9&lt;&gt;0,VLOOKUP($A66,DSSV!$A$9:$P$63848,'IN_DTK (2)'!H$6,0),""),"")</f>
        <v/>
      </c>
      <c r="I66" s="68" t="str">
        <f>IF(ISNA(VLOOKUP($A66,DSSV!$A$9:$P$63848,'IN_DTK (2)'!I$6,0))=FALSE,IF(I$9&lt;&gt;0,VLOOKUP($A66,DSSV!$A$9:$P$63848,'IN_DTK (2)'!I$6,0),""),"")</f>
        <v/>
      </c>
      <c r="J66" s="68" t="str">
        <f>IF(ISNA(VLOOKUP($A66,DSSV!$A$9:$P$63848,'IN_DTK (2)'!J$6,0))=FALSE,IF(J$9&lt;&gt;0,VLOOKUP($A66,DSSV!$A$9:$P$63848,'IN_DTK (2)'!J$6,0),""),"")</f>
        <v/>
      </c>
      <c r="K66" s="68" t="str">
        <f>IF(ISNA(VLOOKUP($A66,DSSV!$A$9:$P$63848,'IN_DTK (2)'!K$6,0))=FALSE,IF(K$9&lt;&gt;0,VLOOKUP($A66,DSSV!$A$9:$P$63848,'IN_DTK (2)'!K$6,0),""),"")</f>
        <v/>
      </c>
      <c r="L66" s="68" t="str">
        <f>IF(ISNA(VLOOKUP($A66,DSSV!$A$9:$P$63848,'IN_DTK (2)'!L$6,0))=FALSE,VLOOKUP($A66,DSSV!$A$9:$P$63848,'IN_DTK (2)'!L$6,0),"")</f>
        <v/>
      </c>
      <c r="M66" s="70" t="str">
        <f>IF(ISNA(VLOOKUP($A66,DSSV!$A$9:$P$63848,'IN_DTK (2)'!M$6,0))=FALSE,VLOOKUP($A66,DSSV!$A$9:$P$63848,'IN_DTK (2)'!M$6,0),"")</f>
        <v/>
      </c>
      <c r="N66" s="68" t="str">
        <f>IF(ISNA(VLOOKUP($A66,DSSV!$A$9:$P$63848,'IN_DTK (2)'!N$6,0))=FALSE,IF(N$9&lt;&gt;0,VLOOKUP($A66,DSSV!$A$9:$P$63848,'IN_DTK (2)'!N$6,0),""),"")</f>
        <v/>
      </c>
      <c r="O66" s="70" t="str">
        <f>IF(ISNA(VLOOKUP($A66,DSSV!$A$9:$P$63848,'IN_DTK (2)'!O$6,0))=FALSE,VLOOKUP($A66,DSSV!$A$9:$P$63848,'IN_DTK (2)'!O$6,0),"")</f>
        <v/>
      </c>
      <c r="P66" s="71" t="str">
        <f>IF(ISNA(VLOOKUP($A66,DSSV!$A$9:$P$63848,'IN_DTK (2)'!P$6,0))=FALSE,VLOOKUP($A66,DSSV!$A$9:$P$63848,'IN_DTK (2)'!P$6,0),"")</f>
        <v/>
      </c>
      <c r="Q66" s="72" t="str">
        <f>IF(ISNA(VLOOKUP($A66,DSSV!$A$9:$P$63848,'IN_DTK (2)'!Q$6,0))=FALSE,VLOOKUP($A66,DSSV!$A$9:$P$63848,'IN_DTK (2)'!Q$6,0),"")</f>
        <v/>
      </c>
      <c r="R66" s="16" t="str">
        <f t="shared" si="0"/>
        <v/>
      </c>
    </row>
    <row r="67" spans="1:18" s="16" customFormat="1" ht="18" hidden="1" customHeight="1">
      <c r="A67" s="15">
        <v>58</v>
      </c>
      <c r="B67" s="68">
        <v>58</v>
      </c>
      <c r="C67" s="68" t="str">
        <f>IF(ISNA(VLOOKUP($A67,DSSV!$A$9:$P$63848,'IN_DTK (2)'!C$6,0))=FALSE,VLOOKUP($A67,DSSV!$A$9:$P$63848,'IN_DTK (2)'!C$6,0),"")</f>
        <v/>
      </c>
      <c r="D67" s="76" t="str">
        <f>IF(ISNA(VLOOKUP($A67,DSSV!$A$9:$P$63848,'IN_DTK (2)'!D$6,0))=FALSE,VLOOKUP($A67,DSSV!$A$9:$P$63848,'IN_DTK (2)'!D$6,0),"")</f>
        <v/>
      </c>
      <c r="E67" s="74" t="str">
        <f>IF(ISNA(VLOOKUP($A67,DSSV!$A$9:$P$63848,'IN_DTK (2)'!E$6,0))=FALSE,VLOOKUP($A67,DSSV!$A$9:$P$63848,'IN_DTK (2)'!E$6,0),"")</f>
        <v/>
      </c>
      <c r="F67" s="69" t="str">
        <f>IF(ISNA(VLOOKUP($A67,DSSV!$A$9:$P$63848,'IN_DTK (2)'!F$6,0))=FALSE,VLOOKUP($A67,DSSV!$A$9:$P$63848,'IN_DTK (2)'!F$6,0),"")</f>
        <v/>
      </c>
      <c r="G67" s="69" t="str">
        <f>IF(ISNA(VLOOKUP($A67,DSSV!$A$9:$P$63848,'IN_DTK (2)'!G$6,0))=FALSE,VLOOKUP($A67,DSSV!$A$9:$P$63848,'IN_DTK (2)'!G$6,0),"")</f>
        <v/>
      </c>
      <c r="H67" s="68" t="str">
        <f>IF(ISNA(VLOOKUP($A67,DSSV!$A$9:$P$63848,'IN_DTK (2)'!H$6,0))=FALSE,IF(H$9&lt;&gt;0,VLOOKUP($A67,DSSV!$A$9:$P$63848,'IN_DTK (2)'!H$6,0),""),"")</f>
        <v/>
      </c>
      <c r="I67" s="68" t="str">
        <f>IF(ISNA(VLOOKUP($A67,DSSV!$A$9:$P$63848,'IN_DTK (2)'!I$6,0))=FALSE,IF(I$9&lt;&gt;0,VLOOKUP($A67,DSSV!$A$9:$P$63848,'IN_DTK (2)'!I$6,0),""),"")</f>
        <v/>
      </c>
      <c r="J67" s="68" t="str">
        <f>IF(ISNA(VLOOKUP($A67,DSSV!$A$9:$P$63848,'IN_DTK (2)'!J$6,0))=FALSE,IF(J$9&lt;&gt;0,VLOOKUP($A67,DSSV!$A$9:$P$63848,'IN_DTK (2)'!J$6,0),""),"")</f>
        <v/>
      </c>
      <c r="K67" s="68" t="str">
        <f>IF(ISNA(VLOOKUP($A67,DSSV!$A$9:$P$63848,'IN_DTK (2)'!K$6,0))=FALSE,IF(K$9&lt;&gt;0,VLOOKUP($A67,DSSV!$A$9:$P$63848,'IN_DTK (2)'!K$6,0),""),"")</f>
        <v/>
      </c>
      <c r="L67" s="68" t="str">
        <f>IF(ISNA(VLOOKUP($A67,DSSV!$A$9:$P$63848,'IN_DTK (2)'!L$6,0))=FALSE,VLOOKUP($A67,DSSV!$A$9:$P$63848,'IN_DTK (2)'!L$6,0),"")</f>
        <v/>
      </c>
      <c r="M67" s="70" t="str">
        <f>IF(ISNA(VLOOKUP($A67,DSSV!$A$9:$P$63848,'IN_DTK (2)'!M$6,0))=FALSE,VLOOKUP($A67,DSSV!$A$9:$P$63848,'IN_DTK (2)'!M$6,0),"")</f>
        <v/>
      </c>
      <c r="N67" s="68" t="str">
        <f>IF(ISNA(VLOOKUP($A67,DSSV!$A$9:$P$63848,'IN_DTK (2)'!N$6,0))=FALSE,IF(N$9&lt;&gt;0,VLOOKUP($A67,DSSV!$A$9:$P$63848,'IN_DTK (2)'!N$6,0),""),"")</f>
        <v/>
      </c>
      <c r="O67" s="70" t="str">
        <f>IF(ISNA(VLOOKUP($A67,DSSV!$A$9:$P$63848,'IN_DTK (2)'!O$6,0))=FALSE,VLOOKUP($A67,DSSV!$A$9:$P$63848,'IN_DTK (2)'!O$6,0),"")</f>
        <v/>
      </c>
      <c r="P67" s="71" t="str">
        <f>IF(ISNA(VLOOKUP($A67,DSSV!$A$9:$P$63848,'IN_DTK (2)'!P$6,0))=FALSE,VLOOKUP($A67,DSSV!$A$9:$P$63848,'IN_DTK (2)'!P$6,0),"")</f>
        <v/>
      </c>
      <c r="Q67" s="72" t="str">
        <f>IF(ISNA(VLOOKUP($A67,DSSV!$A$9:$P$63848,'IN_DTK (2)'!Q$6,0))=FALSE,VLOOKUP($A67,DSSV!$A$9:$P$63848,'IN_DTK (2)'!Q$6,0),"")</f>
        <v/>
      </c>
      <c r="R67" s="16" t="str">
        <f t="shared" si="0"/>
        <v/>
      </c>
    </row>
    <row r="68" spans="1:18" s="16" customFormat="1" ht="18" hidden="1" customHeight="1">
      <c r="A68" s="15">
        <v>59</v>
      </c>
      <c r="B68" s="68">
        <v>59</v>
      </c>
      <c r="C68" s="68" t="str">
        <f>IF(ISNA(VLOOKUP($A68,DSSV!$A$9:$P$63848,'IN_DTK (2)'!C$6,0))=FALSE,VLOOKUP($A68,DSSV!$A$9:$P$63848,'IN_DTK (2)'!C$6,0),"")</f>
        <v/>
      </c>
      <c r="D68" s="76" t="str">
        <f>IF(ISNA(VLOOKUP($A68,DSSV!$A$9:$P$63848,'IN_DTK (2)'!D$6,0))=FALSE,VLOOKUP($A68,DSSV!$A$9:$P$63848,'IN_DTK (2)'!D$6,0),"")</f>
        <v/>
      </c>
      <c r="E68" s="74" t="str">
        <f>IF(ISNA(VLOOKUP($A68,DSSV!$A$9:$P$63848,'IN_DTK (2)'!E$6,0))=FALSE,VLOOKUP($A68,DSSV!$A$9:$P$63848,'IN_DTK (2)'!E$6,0),"")</f>
        <v/>
      </c>
      <c r="F68" s="69" t="str">
        <f>IF(ISNA(VLOOKUP($A68,DSSV!$A$9:$P$63848,'IN_DTK (2)'!F$6,0))=FALSE,VLOOKUP($A68,DSSV!$A$9:$P$63848,'IN_DTK (2)'!F$6,0),"")</f>
        <v/>
      </c>
      <c r="G68" s="69" t="str">
        <f>IF(ISNA(VLOOKUP($A68,DSSV!$A$9:$P$63848,'IN_DTK (2)'!G$6,0))=FALSE,VLOOKUP($A68,DSSV!$A$9:$P$63848,'IN_DTK (2)'!G$6,0),"")</f>
        <v/>
      </c>
      <c r="H68" s="68" t="str">
        <f>IF(ISNA(VLOOKUP($A68,DSSV!$A$9:$P$63848,'IN_DTK (2)'!H$6,0))=FALSE,IF(H$9&lt;&gt;0,VLOOKUP($A68,DSSV!$A$9:$P$63848,'IN_DTK (2)'!H$6,0),""),"")</f>
        <v/>
      </c>
      <c r="I68" s="68" t="str">
        <f>IF(ISNA(VLOOKUP($A68,DSSV!$A$9:$P$63848,'IN_DTK (2)'!I$6,0))=FALSE,IF(I$9&lt;&gt;0,VLOOKUP($A68,DSSV!$A$9:$P$63848,'IN_DTK (2)'!I$6,0),""),"")</f>
        <v/>
      </c>
      <c r="J68" s="68" t="str">
        <f>IF(ISNA(VLOOKUP($A68,DSSV!$A$9:$P$63848,'IN_DTK (2)'!J$6,0))=FALSE,IF(J$9&lt;&gt;0,VLOOKUP($A68,DSSV!$A$9:$P$63848,'IN_DTK (2)'!J$6,0),""),"")</f>
        <v/>
      </c>
      <c r="K68" s="68" t="str">
        <f>IF(ISNA(VLOOKUP($A68,DSSV!$A$9:$P$63848,'IN_DTK (2)'!K$6,0))=FALSE,IF(K$9&lt;&gt;0,VLOOKUP($A68,DSSV!$A$9:$P$63848,'IN_DTK (2)'!K$6,0),""),"")</f>
        <v/>
      </c>
      <c r="L68" s="68" t="str">
        <f>IF(ISNA(VLOOKUP($A68,DSSV!$A$9:$P$63848,'IN_DTK (2)'!L$6,0))=FALSE,VLOOKUP($A68,DSSV!$A$9:$P$63848,'IN_DTK (2)'!L$6,0),"")</f>
        <v/>
      </c>
      <c r="M68" s="68" t="str">
        <f>IF(ISNA(VLOOKUP($A68,DSSV!$A$9:$P$63848,'IN_DTK (2)'!M$6,0))=FALSE,VLOOKUP($A68,DSSV!$A$9:$P$63848,'IN_DTK (2)'!M$6,0),"")</f>
        <v/>
      </c>
      <c r="N68" s="68" t="str">
        <f>IF(ISNA(VLOOKUP($A68,DSSV!$A$9:$P$63848,'IN_DTK (2)'!N$6,0))=FALSE,IF(N$9&lt;&gt;0,VLOOKUP($A68,DSSV!$A$9:$P$63848,'IN_DTK (2)'!N$6,0),""),"")</f>
        <v/>
      </c>
      <c r="O68" s="70" t="str">
        <f>IF(ISNA(VLOOKUP($A68,DSSV!$A$9:$P$63848,'IN_DTK (2)'!O$6,0))=FALSE,VLOOKUP($A68,DSSV!$A$9:$P$63848,'IN_DTK (2)'!O$6,0),"")</f>
        <v/>
      </c>
      <c r="P68" s="71" t="str">
        <f>IF(ISNA(VLOOKUP($A68,DSSV!$A$9:$P$63848,'IN_DTK (2)'!P$6,0))=FALSE,VLOOKUP($A68,DSSV!$A$9:$P$63848,'IN_DTK (2)'!P$6,0),"")</f>
        <v/>
      </c>
      <c r="Q68" s="72" t="str">
        <f>IF(ISNA(VLOOKUP($A68,DSSV!$A$9:$P$63848,'IN_DTK (2)'!Q$6,0))=FALSE,VLOOKUP($A68,DSSV!$A$9:$P$63848,'IN_DTK (2)'!Q$6,0),"")</f>
        <v/>
      </c>
      <c r="R68" s="16" t="str">
        <f t="shared" si="0"/>
        <v/>
      </c>
    </row>
    <row r="69" spans="1:18" s="16" customFormat="1" ht="18" hidden="1" customHeight="1">
      <c r="A69" s="15">
        <v>60</v>
      </c>
      <c r="B69" s="68">
        <v>60</v>
      </c>
      <c r="C69" s="68" t="str">
        <f>IF(ISNA(VLOOKUP($A69,DSSV!$A$9:$P$63848,'IN_DTK (2)'!C$6,0))=FALSE,VLOOKUP($A69,DSSV!$A$9:$P$63848,'IN_DTK (2)'!C$6,0),"")</f>
        <v/>
      </c>
      <c r="D69" s="76" t="str">
        <f>IF(ISNA(VLOOKUP($A69,DSSV!$A$9:$P$63848,'IN_DTK (2)'!D$6,0))=FALSE,VLOOKUP($A69,DSSV!$A$9:$P$63848,'IN_DTK (2)'!D$6,0),"")</f>
        <v/>
      </c>
      <c r="E69" s="74" t="str">
        <f>IF(ISNA(VLOOKUP($A69,DSSV!$A$9:$P$63848,'IN_DTK (2)'!E$6,0))=FALSE,VLOOKUP($A69,DSSV!$A$9:$P$63848,'IN_DTK (2)'!E$6,0),"")</f>
        <v/>
      </c>
      <c r="F69" s="69" t="str">
        <f>IF(ISNA(VLOOKUP($A69,DSSV!$A$9:$P$63848,'IN_DTK (2)'!F$6,0))=FALSE,VLOOKUP($A69,DSSV!$A$9:$P$63848,'IN_DTK (2)'!F$6,0),"")</f>
        <v/>
      </c>
      <c r="G69" s="69" t="str">
        <f>IF(ISNA(VLOOKUP($A69,DSSV!$A$9:$P$63848,'IN_DTK (2)'!G$6,0))=FALSE,VLOOKUP($A69,DSSV!$A$9:$P$63848,'IN_DTK (2)'!G$6,0),"")</f>
        <v/>
      </c>
      <c r="H69" s="68" t="str">
        <f>IF(ISNA(VLOOKUP($A69,DSSV!$A$9:$P$63848,'IN_DTK (2)'!H$6,0))=FALSE,IF(H$9&lt;&gt;0,VLOOKUP($A69,DSSV!$A$9:$P$63848,'IN_DTK (2)'!H$6,0),""),"")</f>
        <v/>
      </c>
      <c r="I69" s="68" t="str">
        <f>IF(ISNA(VLOOKUP($A69,DSSV!$A$9:$P$63848,'IN_DTK (2)'!I$6,0))=FALSE,IF(I$9&lt;&gt;0,VLOOKUP($A69,DSSV!$A$9:$P$63848,'IN_DTK (2)'!I$6,0),""),"")</f>
        <v/>
      </c>
      <c r="J69" s="68" t="str">
        <f>IF(ISNA(VLOOKUP($A69,DSSV!$A$9:$P$63848,'IN_DTK (2)'!J$6,0))=FALSE,IF(J$9&lt;&gt;0,VLOOKUP($A69,DSSV!$A$9:$P$63848,'IN_DTK (2)'!J$6,0),""),"")</f>
        <v/>
      </c>
      <c r="K69" s="68" t="str">
        <f>IF(ISNA(VLOOKUP($A69,DSSV!$A$9:$P$63848,'IN_DTK (2)'!K$6,0))=FALSE,IF(K$9&lt;&gt;0,VLOOKUP($A69,DSSV!$A$9:$P$63848,'IN_DTK (2)'!K$6,0),""),"")</f>
        <v/>
      </c>
      <c r="L69" s="68" t="str">
        <f>IF(ISNA(VLOOKUP($A69,DSSV!$A$9:$P$63848,'IN_DTK (2)'!L$6,0))=FALSE,VLOOKUP($A69,DSSV!$A$9:$P$63848,'IN_DTK (2)'!L$6,0),"")</f>
        <v/>
      </c>
      <c r="M69" s="70" t="str">
        <f>IF(ISNA(VLOOKUP($A69,DSSV!$A$9:$P$63848,'IN_DTK (2)'!M$6,0))=FALSE,VLOOKUP($A69,DSSV!$A$9:$P$63848,'IN_DTK (2)'!M$6,0),"")</f>
        <v/>
      </c>
      <c r="N69" s="68" t="str">
        <f>IF(ISNA(VLOOKUP($A69,DSSV!$A$9:$P$63848,'IN_DTK (2)'!N$6,0))=FALSE,IF(N$9&lt;&gt;0,VLOOKUP($A69,DSSV!$A$9:$P$63848,'IN_DTK (2)'!N$6,0),""),"")</f>
        <v/>
      </c>
      <c r="O69" s="70" t="str">
        <f>IF(ISNA(VLOOKUP($A69,DSSV!$A$9:$P$63848,'IN_DTK (2)'!O$6,0))=FALSE,VLOOKUP($A69,DSSV!$A$9:$P$63848,'IN_DTK (2)'!O$6,0),"")</f>
        <v/>
      </c>
      <c r="P69" s="71" t="str">
        <f>IF(ISNA(VLOOKUP($A69,DSSV!$A$9:$P$63848,'IN_DTK (2)'!P$6,0))=FALSE,VLOOKUP($A69,DSSV!$A$9:$P$63848,'IN_DTK (2)'!P$6,0),"")</f>
        <v/>
      </c>
      <c r="Q69" s="72" t="str">
        <f>IF(ISNA(VLOOKUP($A69,DSSV!$A$9:$P$63848,'IN_DTK (2)'!Q$6,0))=FALSE,VLOOKUP($A69,DSSV!$A$9:$P$63848,'IN_DTK (2)'!Q$6,0),"")</f>
        <v/>
      </c>
      <c r="R69" s="16" t="str">
        <f t="shared" si="0"/>
        <v/>
      </c>
    </row>
    <row r="70" spans="1:18" s="16" customFormat="1" ht="18" hidden="1" customHeight="1">
      <c r="A70" s="15">
        <v>61</v>
      </c>
      <c r="B70" s="68">
        <v>61</v>
      </c>
      <c r="C70" s="68" t="str">
        <f>IF(ISNA(VLOOKUP($A70,DSSV!$A$9:$P$63848,'IN_DTK (2)'!C$6,0))=FALSE,VLOOKUP($A70,DSSV!$A$9:$P$63848,'IN_DTK (2)'!C$6,0),"")</f>
        <v/>
      </c>
      <c r="D70" s="76" t="str">
        <f>IF(ISNA(VLOOKUP($A70,DSSV!$A$9:$P$63848,'IN_DTK (2)'!D$6,0))=FALSE,VLOOKUP($A70,DSSV!$A$9:$P$63848,'IN_DTK (2)'!D$6,0),"")</f>
        <v/>
      </c>
      <c r="E70" s="74" t="str">
        <f>IF(ISNA(VLOOKUP($A70,DSSV!$A$9:$P$63848,'IN_DTK (2)'!E$6,0))=FALSE,VLOOKUP($A70,DSSV!$A$9:$P$63848,'IN_DTK (2)'!E$6,0),"")</f>
        <v/>
      </c>
      <c r="F70" s="69" t="str">
        <f>IF(ISNA(VLOOKUP($A70,DSSV!$A$9:$P$63848,'IN_DTK (2)'!F$6,0))=FALSE,VLOOKUP($A70,DSSV!$A$9:$P$63848,'IN_DTK (2)'!F$6,0),"")</f>
        <v/>
      </c>
      <c r="G70" s="69" t="str">
        <f>IF(ISNA(VLOOKUP($A70,DSSV!$A$9:$P$63848,'IN_DTK (2)'!G$6,0))=FALSE,VLOOKUP($A70,DSSV!$A$9:$P$63848,'IN_DTK (2)'!G$6,0),"")</f>
        <v/>
      </c>
      <c r="H70" s="68" t="str">
        <f>IF(ISNA(VLOOKUP($A70,DSSV!$A$9:$P$63848,'IN_DTK (2)'!H$6,0))=FALSE,IF(H$9&lt;&gt;0,VLOOKUP($A70,DSSV!$A$9:$P$63848,'IN_DTK (2)'!H$6,0),""),"")</f>
        <v/>
      </c>
      <c r="I70" s="68" t="str">
        <f>IF(ISNA(VLOOKUP($A70,DSSV!$A$9:$P$63848,'IN_DTK (2)'!I$6,0))=FALSE,IF(I$9&lt;&gt;0,VLOOKUP($A70,DSSV!$A$9:$P$63848,'IN_DTK (2)'!I$6,0),""),"")</f>
        <v/>
      </c>
      <c r="J70" s="68" t="str">
        <f>IF(ISNA(VLOOKUP($A70,DSSV!$A$9:$P$63848,'IN_DTK (2)'!J$6,0))=FALSE,IF(J$9&lt;&gt;0,VLOOKUP($A70,DSSV!$A$9:$P$63848,'IN_DTK (2)'!J$6,0),""),"")</f>
        <v/>
      </c>
      <c r="K70" s="68" t="str">
        <f>IF(ISNA(VLOOKUP($A70,DSSV!$A$9:$P$63848,'IN_DTK (2)'!K$6,0))=FALSE,IF(K$9&lt;&gt;0,VLOOKUP($A70,DSSV!$A$9:$P$63848,'IN_DTK (2)'!K$6,0),""),"")</f>
        <v/>
      </c>
      <c r="L70" s="68" t="str">
        <f>IF(ISNA(VLOOKUP($A70,DSSV!$A$9:$P$63848,'IN_DTK (2)'!L$6,0))=FALSE,VLOOKUP($A70,DSSV!$A$9:$P$63848,'IN_DTK (2)'!L$6,0),"")</f>
        <v/>
      </c>
      <c r="M70" s="68" t="str">
        <f>IF(ISNA(VLOOKUP($A70,DSSV!$A$9:$P$63848,'IN_DTK (2)'!M$6,0))=FALSE,VLOOKUP($A70,DSSV!$A$9:$P$63848,'IN_DTK (2)'!M$6,0),"")</f>
        <v/>
      </c>
      <c r="N70" s="68" t="str">
        <f>IF(ISNA(VLOOKUP($A70,DSSV!$A$9:$P$63848,'IN_DTK (2)'!N$6,0))=FALSE,IF(N$9&lt;&gt;0,VLOOKUP($A70,DSSV!$A$9:$P$63848,'IN_DTK (2)'!N$6,0),""),"")</f>
        <v/>
      </c>
      <c r="O70" s="70" t="str">
        <f>IF(ISNA(VLOOKUP($A70,DSSV!$A$9:$P$63848,'IN_DTK (2)'!O$6,0))=FALSE,VLOOKUP($A70,DSSV!$A$9:$P$63848,'IN_DTK (2)'!O$6,0),"")</f>
        <v/>
      </c>
      <c r="P70" s="71" t="str">
        <f>IF(ISNA(VLOOKUP($A70,DSSV!$A$9:$P$63848,'IN_DTK (2)'!P$6,0))=FALSE,VLOOKUP($A70,DSSV!$A$9:$P$63848,'IN_DTK (2)'!P$6,0),"")</f>
        <v/>
      </c>
      <c r="Q70" s="72" t="str">
        <f>IF(ISNA(VLOOKUP($A70,DSSV!$A$9:$P$63848,'IN_DTK (2)'!Q$6,0))=FALSE,VLOOKUP($A70,DSSV!$A$9:$P$63848,'IN_DTK (2)'!Q$6,0),"")</f>
        <v/>
      </c>
      <c r="R70" s="16" t="str">
        <f t="shared" si="0"/>
        <v/>
      </c>
    </row>
    <row r="71" spans="1:18" s="16" customFormat="1" ht="18" hidden="1" customHeight="1">
      <c r="A71" s="15">
        <v>62</v>
      </c>
      <c r="B71" s="68">
        <v>62</v>
      </c>
      <c r="C71" s="68" t="str">
        <f>IF(ISNA(VLOOKUP($A71,DSSV!$A$9:$P$63848,'IN_DTK (2)'!C$6,0))=FALSE,VLOOKUP($A71,DSSV!$A$9:$P$63848,'IN_DTK (2)'!C$6,0),"")</f>
        <v/>
      </c>
      <c r="D71" s="76" t="str">
        <f>IF(ISNA(VLOOKUP($A71,DSSV!$A$9:$P$63848,'IN_DTK (2)'!D$6,0))=FALSE,VLOOKUP($A71,DSSV!$A$9:$P$63848,'IN_DTK (2)'!D$6,0),"")</f>
        <v/>
      </c>
      <c r="E71" s="74" t="str">
        <f>IF(ISNA(VLOOKUP($A71,DSSV!$A$9:$P$63848,'IN_DTK (2)'!E$6,0))=FALSE,VLOOKUP($A71,DSSV!$A$9:$P$63848,'IN_DTK (2)'!E$6,0),"")</f>
        <v/>
      </c>
      <c r="F71" s="69" t="str">
        <f>IF(ISNA(VLOOKUP($A71,DSSV!$A$9:$P$63848,'IN_DTK (2)'!F$6,0))=FALSE,VLOOKUP($A71,DSSV!$A$9:$P$63848,'IN_DTK (2)'!F$6,0),"")</f>
        <v/>
      </c>
      <c r="G71" s="69" t="str">
        <f>IF(ISNA(VLOOKUP($A71,DSSV!$A$9:$P$63848,'IN_DTK (2)'!G$6,0))=FALSE,VLOOKUP($A71,DSSV!$A$9:$P$63848,'IN_DTK (2)'!G$6,0),"")</f>
        <v/>
      </c>
      <c r="H71" s="68" t="str">
        <f>IF(ISNA(VLOOKUP($A71,DSSV!$A$9:$P$63848,'IN_DTK (2)'!H$6,0))=FALSE,IF(H$9&lt;&gt;0,VLOOKUP($A71,DSSV!$A$9:$P$63848,'IN_DTK (2)'!H$6,0),""),"")</f>
        <v/>
      </c>
      <c r="I71" s="68" t="str">
        <f>IF(ISNA(VLOOKUP($A71,DSSV!$A$9:$P$63848,'IN_DTK (2)'!I$6,0))=FALSE,IF(I$9&lt;&gt;0,VLOOKUP($A71,DSSV!$A$9:$P$63848,'IN_DTK (2)'!I$6,0),""),"")</f>
        <v/>
      </c>
      <c r="J71" s="68" t="str">
        <f>IF(ISNA(VLOOKUP($A71,DSSV!$A$9:$P$63848,'IN_DTK (2)'!J$6,0))=FALSE,IF(J$9&lt;&gt;0,VLOOKUP($A71,DSSV!$A$9:$P$63848,'IN_DTK (2)'!J$6,0),""),"")</f>
        <v/>
      </c>
      <c r="K71" s="68" t="str">
        <f>IF(ISNA(VLOOKUP($A71,DSSV!$A$9:$P$63848,'IN_DTK (2)'!K$6,0))=FALSE,IF(K$9&lt;&gt;0,VLOOKUP($A71,DSSV!$A$9:$P$63848,'IN_DTK (2)'!K$6,0),""),"")</f>
        <v/>
      </c>
      <c r="L71" s="68" t="str">
        <f>IF(ISNA(VLOOKUP($A71,DSSV!$A$9:$P$63848,'IN_DTK (2)'!L$6,0))=FALSE,VLOOKUP($A71,DSSV!$A$9:$P$63848,'IN_DTK (2)'!L$6,0),"")</f>
        <v/>
      </c>
      <c r="M71" s="68" t="str">
        <f>IF(ISNA(VLOOKUP($A71,DSSV!$A$9:$P$63848,'IN_DTK (2)'!M$6,0))=FALSE,VLOOKUP($A71,DSSV!$A$9:$P$63848,'IN_DTK (2)'!M$6,0),"")</f>
        <v/>
      </c>
      <c r="N71" s="68" t="str">
        <f>IF(ISNA(VLOOKUP($A71,DSSV!$A$9:$P$63848,'IN_DTK (2)'!N$6,0))=FALSE,IF(N$9&lt;&gt;0,VLOOKUP($A71,DSSV!$A$9:$P$63848,'IN_DTK (2)'!N$6,0),""),"")</f>
        <v/>
      </c>
      <c r="O71" s="70" t="str">
        <f>IF(ISNA(VLOOKUP($A71,DSSV!$A$9:$P$63848,'IN_DTK (2)'!O$6,0))=FALSE,VLOOKUP($A71,DSSV!$A$9:$P$63848,'IN_DTK (2)'!O$6,0),"")</f>
        <v/>
      </c>
      <c r="P71" s="71" t="str">
        <f>IF(ISNA(VLOOKUP($A71,DSSV!$A$9:$P$63848,'IN_DTK (2)'!P$6,0))=FALSE,VLOOKUP($A71,DSSV!$A$9:$P$63848,'IN_DTK (2)'!P$6,0),"")</f>
        <v/>
      </c>
      <c r="Q71" s="72" t="str">
        <f>IF(ISNA(VLOOKUP($A71,DSSV!$A$9:$P$63848,'IN_DTK (2)'!Q$6,0))=FALSE,VLOOKUP($A71,DSSV!$A$9:$P$63848,'IN_DTK (2)'!Q$6,0),"")</f>
        <v/>
      </c>
      <c r="R71" s="16" t="str">
        <f t="shared" si="0"/>
        <v/>
      </c>
    </row>
    <row r="72" spans="1:18" s="16" customFormat="1" ht="18" hidden="1" customHeight="1">
      <c r="A72" s="15">
        <v>63</v>
      </c>
      <c r="B72" s="68">
        <v>63</v>
      </c>
      <c r="C72" s="68" t="str">
        <f>IF(ISNA(VLOOKUP($A72,DSSV!$A$9:$P$63848,'IN_DTK (2)'!C$6,0))=FALSE,VLOOKUP($A72,DSSV!$A$9:$P$63848,'IN_DTK (2)'!C$6,0),"")</f>
        <v/>
      </c>
      <c r="D72" s="76" t="str">
        <f>IF(ISNA(VLOOKUP($A72,DSSV!$A$9:$P$63848,'IN_DTK (2)'!D$6,0))=FALSE,VLOOKUP($A72,DSSV!$A$9:$P$63848,'IN_DTK (2)'!D$6,0),"")</f>
        <v/>
      </c>
      <c r="E72" s="74" t="str">
        <f>IF(ISNA(VLOOKUP($A72,DSSV!$A$9:$P$63848,'IN_DTK (2)'!E$6,0))=FALSE,VLOOKUP($A72,DSSV!$A$9:$P$63848,'IN_DTK (2)'!E$6,0),"")</f>
        <v/>
      </c>
      <c r="F72" s="69" t="str">
        <f>IF(ISNA(VLOOKUP($A72,DSSV!$A$9:$P$63848,'IN_DTK (2)'!F$6,0))=FALSE,VLOOKUP($A72,DSSV!$A$9:$P$63848,'IN_DTK (2)'!F$6,0),"")</f>
        <v/>
      </c>
      <c r="G72" s="69" t="str">
        <f>IF(ISNA(VLOOKUP($A72,DSSV!$A$9:$P$63848,'IN_DTK (2)'!G$6,0))=FALSE,VLOOKUP($A72,DSSV!$A$9:$P$63848,'IN_DTK (2)'!G$6,0),"")</f>
        <v/>
      </c>
      <c r="H72" s="68" t="str">
        <f>IF(ISNA(VLOOKUP($A72,DSSV!$A$9:$P$63848,'IN_DTK (2)'!H$6,0))=FALSE,IF(H$9&lt;&gt;0,VLOOKUP($A72,DSSV!$A$9:$P$63848,'IN_DTK (2)'!H$6,0),""),"")</f>
        <v/>
      </c>
      <c r="I72" s="68" t="str">
        <f>IF(ISNA(VLOOKUP($A72,DSSV!$A$9:$P$63848,'IN_DTK (2)'!I$6,0))=FALSE,IF(I$9&lt;&gt;0,VLOOKUP($A72,DSSV!$A$9:$P$63848,'IN_DTK (2)'!I$6,0),""),"")</f>
        <v/>
      </c>
      <c r="J72" s="68" t="str">
        <f>IF(ISNA(VLOOKUP($A72,DSSV!$A$9:$P$63848,'IN_DTK (2)'!J$6,0))=FALSE,IF(J$9&lt;&gt;0,VLOOKUP($A72,DSSV!$A$9:$P$63848,'IN_DTK (2)'!J$6,0),""),"")</f>
        <v/>
      </c>
      <c r="K72" s="68" t="str">
        <f>IF(ISNA(VLOOKUP($A72,DSSV!$A$9:$P$63848,'IN_DTK (2)'!K$6,0))=FALSE,IF(K$9&lt;&gt;0,VLOOKUP($A72,DSSV!$A$9:$P$63848,'IN_DTK (2)'!K$6,0),""),"")</f>
        <v/>
      </c>
      <c r="L72" s="68" t="str">
        <f>IF(ISNA(VLOOKUP($A72,DSSV!$A$9:$P$63848,'IN_DTK (2)'!L$6,0))=FALSE,VLOOKUP($A72,DSSV!$A$9:$P$63848,'IN_DTK (2)'!L$6,0),"")</f>
        <v/>
      </c>
      <c r="M72" s="68" t="str">
        <f>IF(ISNA(VLOOKUP($A72,DSSV!$A$9:$P$63848,'IN_DTK (2)'!M$6,0))=FALSE,VLOOKUP($A72,DSSV!$A$9:$P$63848,'IN_DTK (2)'!M$6,0),"")</f>
        <v/>
      </c>
      <c r="N72" s="68" t="str">
        <f>IF(ISNA(VLOOKUP($A72,DSSV!$A$9:$P$63848,'IN_DTK (2)'!N$6,0))=FALSE,IF(N$9&lt;&gt;0,VLOOKUP($A72,DSSV!$A$9:$P$63848,'IN_DTK (2)'!N$6,0),""),"")</f>
        <v/>
      </c>
      <c r="O72" s="70" t="str">
        <f>IF(ISNA(VLOOKUP($A72,DSSV!$A$9:$P$63848,'IN_DTK (2)'!O$6,0))=FALSE,VLOOKUP($A72,DSSV!$A$9:$P$63848,'IN_DTK (2)'!O$6,0),"")</f>
        <v/>
      </c>
      <c r="P72" s="71" t="str">
        <f>IF(ISNA(VLOOKUP($A72,DSSV!$A$9:$P$63848,'IN_DTK (2)'!P$6,0))=FALSE,VLOOKUP($A72,DSSV!$A$9:$P$63848,'IN_DTK (2)'!P$6,0),"")</f>
        <v/>
      </c>
      <c r="Q72" s="72" t="str">
        <f>IF(ISNA(VLOOKUP($A72,DSSV!$A$9:$P$63848,'IN_DTK (2)'!Q$6,0))=FALSE,VLOOKUP($A72,DSSV!$A$9:$P$63848,'IN_DTK (2)'!Q$6,0),"")</f>
        <v/>
      </c>
      <c r="R72" s="16" t="str">
        <f t="shared" si="0"/>
        <v/>
      </c>
    </row>
    <row r="73" spans="1:18" s="16" customFormat="1" ht="18" hidden="1" customHeight="1">
      <c r="A73" s="15">
        <v>64</v>
      </c>
      <c r="B73" s="68">
        <v>64</v>
      </c>
      <c r="C73" s="68" t="str">
        <f>IF(ISNA(VLOOKUP($A73,DSSV!$A$9:$P$63848,'IN_DTK (2)'!C$6,0))=FALSE,VLOOKUP($A73,DSSV!$A$9:$P$63848,'IN_DTK (2)'!C$6,0),"")</f>
        <v/>
      </c>
      <c r="D73" s="76" t="str">
        <f>IF(ISNA(VLOOKUP($A73,DSSV!$A$9:$P$63848,'IN_DTK (2)'!D$6,0))=FALSE,VLOOKUP($A73,DSSV!$A$9:$P$63848,'IN_DTK (2)'!D$6,0),"")</f>
        <v/>
      </c>
      <c r="E73" s="74" t="str">
        <f>IF(ISNA(VLOOKUP($A73,DSSV!$A$9:$P$63848,'IN_DTK (2)'!E$6,0))=FALSE,VLOOKUP($A73,DSSV!$A$9:$P$63848,'IN_DTK (2)'!E$6,0),"")</f>
        <v/>
      </c>
      <c r="F73" s="69" t="str">
        <f>IF(ISNA(VLOOKUP($A73,DSSV!$A$9:$P$63848,'IN_DTK (2)'!F$6,0))=FALSE,VLOOKUP($A73,DSSV!$A$9:$P$63848,'IN_DTK (2)'!F$6,0),"")</f>
        <v/>
      </c>
      <c r="G73" s="69" t="str">
        <f>IF(ISNA(VLOOKUP($A73,DSSV!$A$9:$P$63848,'IN_DTK (2)'!G$6,0))=FALSE,VLOOKUP($A73,DSSV!$A$9:$P$63848,'IN_DTK (2)'!G$6,0),"")</f>
        <v/>
      </c>
      <c r="H73" s="68" t="str">
        <f>IF(ISNA(VLOOKUP($A73,DSSV!$A$9:$P$63848,'IN_DTK (2)'!H$6,0))=FALSE,IF(H$9&lt;&gt;0,VLOOKUP($A73,DSSV!$A$9:$P$63848,'IN_DTK (2)'!H$6,0),""),"")</f>
        <v/>
      </c>
      <c r="I73" s="68" t="str">
        <f>IF(ISNA(VLOOKUP($A73,DSSV!$A$9:$P$63848,'IN_DTK (2)'!I$6,0))=FALSE,IF(I$9&lt;&gt;0,VLOOKUP($A73,DSSV!$A$9:$P$63848,'IN_DTK (2)'!I$6,0),""),"")</f>
        <v/>
      </c>
      <c r="J73" s="68" t="str">
        <f>IF(ISNA(VLOOKUP($A73,DSSV!$A$9:$P$63848,'IN_DTK (2)'!J$6,0))=FALSE,IF(J$9&lt;&gt;0,VLOOKUP($A73,DSSV!$A$9:$P$63848,'IN_DTK (2)'!J$6,0),""),"")</f>
        <v/>
      </c>
      <c r="K73" s="68" t="str">
        <f>IF(ISNA(VLOOKUP($A73,DSSV!$A$9:$P$63848,'IN_DTK (2)'!K$6,0))=FALSE,IF(K$9&lt;&gt;0,VLOOKUP($A73,DSSV!$A$9:$P$63848,'IN_DTK (2)'!K$6,0),""),"")</f>
        <v/>
      </c>
      <c r="L73" s="68" t="str">
        <f>IF(ISNA(VLOOKUP($A73,DSSV!$A$9:$P$63848,'IN_DTK (2)'!L$6,0))=FALSE,VLOOKUP($A73,DSSV!$A$9:$P$63848,'IN_DTK (2)'!L$6,0),"")</f>
        <v/>
      </c>
      <c r="M73" s="70" t="str">
        <f>IF(ISNA(VLOOKUP($A73,DSSV!$A$9:$P$63848,'IN_DTK (2)'!M$6,0))=FALSE,VLOOKUP($A73,DSSV!$A$9:$P$63848,'IN_DTK (2)'!M$6,0),"")</f>
        <v/>
      </c>
      <c r="N73" s="68" t="str">
        <f>IF(ISNA(VLOOKUP($A73,DSSV!$A$9:$P$63848,'IN_DTK (2)'!N$6,0))=FALSE,IF(N$9&lt;&gt;0,VLOOKUP($A73,DSSV!$A$9:$P$63848,'IN_DTK (2)'!N$6,0),""),"")</f>
        <v/>
      </c>
      <c r="O73" s="70" t="str">
        <f>IF(ISNA(VLOOKUP($A73,DSSV!$A$9:$P$63848,'IN_DTK (2)'!O$6,0))=FALSE,VLOOKUP($A73,DSSV!$A$9:$P$63848,'IN_DTK (2)'!O$6,0),"")</f>
        <v/>
      </c>
      <c r="P73" s="71" t="str">
        <f>IF(ISNA(VLOOKUP($A73,DSSV!$A$9:$P$63848,'IN_DTK (2)'!P$6,0))=FALSE,VLOOKUP($A73,DSSV!$A$9:$P$63848,'IN_DTK (2)'!P$6,0),"")</f>
        <v/>
      </c>
      <c r="Q73" s="72" t="str">
        <f>IF(ISNA(VLOOKUP($A73,DSSV!$A$9:$P$63848,'IN_DTK (2)'!Q$6,0))=FALSE,VLOOKUP($A73,DSSV!$A$9:$P$63848,'IN_DTK (2)'!Q$6,0),"")</f>
        <v/>
      </c>
      <c r="R73" s="16" t="str">
        <f t="shared" si="0"/>
        <v/>
      </c>
    </row>
    <row r="74" spans="1:18" s="16" customFormat="1" ht="18" hidden="1" customHeight="1">
      <c r="A74" s="15">
        <v>65</v>
      </c>
      <c r="B74" s="68">
        <v>65</v>
      </c>
      <c r="C74" s="68" t="str">
        <f>IF(ISNA(VLOOKUP($A74,DSSV!$A$9:$P$63848,'IN_DTK (2)'!C$6,0))=FALSE,VLOOKUP($A74,DSSV!$A$9:$P$63848,'IN_DTK (2)'!C$6,0),"")</f>
        <v/>
      </c>
      <c r="D74" s="76" t="str">
        <f>IF(ISNA(VLOOKUP($A74,DSSV!$A$9:$P$63848,'IN_DTK (2)'!D$6,0))=FALSE,VLOOKUP($A74,DSSV!$A$9:$P$63848,'IN_DTK (2)'!D$6,0),"")</f>
        <v/>
      </c>
      <c r="E74" s="74" t="str">
        <f>IF(ISNA(VLOOKUP($A74,DSSV!$A$9:$P$63848,'IN_DTK (2)'!E$6,0))=FALSE,VLOOKUP($A74,DSSV!$A$9:$P$63848,'IN_DTK (2)'!E$6,0),"")</f>
        <v/>
      </c>
      <c r="F74" s="69" t="str">
        <f>IF(ISNA(VLOOKUP($A74,DSSV!$A$9:$P$63848,'IN_DTK (2)'!F$6,0))=FALSE,VLOOKUP($A74,DSSV!$A$9:$P$63848,'IN_DTK (2)'!F$6,0),"")</f>
        <v/>
      </c>
      <c r="G74" s="69" t="str">
        <f>IF(ISNA(VLOOKUP($A74,DSSV!$A$9:$P$63848,'IN_DTK (2)'!G$6,0))=FALSE,VLOOKUP($A74,DSSV!$A$9:$P$63848,'IN_DTK (2)'!G$6,0),"")</f>
        <v/>
      </c>
      <c r="H74" s="68" t="str">
        <f>IF(ISNA(VLOOKUP($A74,DSSV!$A$9:$P$63848,'IN_DTK (2)'!H$6,0))=FALSE,IF(H$9&lt;&gt;0,VLOOKUP($A74,DSSV!$A$9:$P$63848,'IN_DTK (2)'!H$6,0),""),"")</f>
        <v/>
      </c>
      <c r="I74" s="68" t="str">
        <f>IF(ISNA(VLOOKUP($A74,DSSV!$A$9:$P$63848,'IN_DTK (2)'!I$6,0))=FALSE,IF(I$9&lt;&gt;0,VLOOKUP($A74,DSSV!$A$9:$P$63848,'IN_DTK (2)'!I$6,0),""),"")</f>
        <v/>
      </c>
      <c r="J74" s="68" t="str">
        <f>IF(ISNA(VLOOKUP($A74,DSSV!$A$9:$P$63848,'IN_DTK (2)'!J$6,0))=FALSE,IF(J$9&lt;&gt;0,VLOOKUP($A74,DSSV!$A$9:$P$63848,'IN_DTK (2)'!J$6,0),""),"")</f>
        <v/>
      </c>
      <c r="K74" s="68" t="str">
        <f>IF(ISNA(VLOOKUP($A74,DSSV!$A$9:$P$63848,'IN_DTK (2)'!K$6,0))=FALSE,IF(K$9&lt;&gt;0,VLOOKUP($A74,DSSV!$A$9:$P$63848,'IN_DTK (2)'!K$6,0),""),"")</f>
        <v/>
      </c>
      <c r="L74" s="68" t="str">
        <f>IF(ISNA(VLOOKUP($A74,DSSV!$A$9:$P$63848,'IN_DTK (2)'!L$6,0))=FALSE,VLOOKUP($A74,DSSV!$A$9:$P$63848,'IN_DTK (2)'!L$6,0),"")</f>
        <v/>
      </c>
      <c r="M74" s="70" t="str">
        <f>IF(ISNA(VLOOKUP($A74,DSSV!$A$9:$P$63848,'IN_DTK (2)'!M$6,0))=FALSE,VLOOKUP($A74,DSSV!$A$9:$P$63848,'IN_DTK (2)'!M$6,0),"")</f>
        <v/>
      </c>
      <c r="N74" s="68" t="str">
        <f>IF(ISNA(VLOOKUP($A74,DSSV!$A$9:$P$63848,'IN_DTK (2)'!N$6,0))=FALSE,IF(N$9&lt;&gt;0,VLOOKUP($A74,DSSV!$A$9:$P$63848,'IN_DTK (2)'!N$6,0),""),"")</f>
        <v/>
      </c>
      <c r="O74" s="70" t="str">
        <f>IF(ISNA(VLOOKUP($A74,DSSV!$A$9:$P$63848,'IN_DTK (2)'!O$6,0))=FALSE,VLOOKUP($A74,DSSV!$A$9:$P$63848,'IN_DTK (2)'!O$6,0),"")</f>
        <v/>
      </c>
      <c r="P74" s="71" t="str">
        <f>IF(ISNA(VLOOKUP($A74,DSSV!$A$9:$P$63848,'IN_DTK (2)'!P$6,0))=FALSE,VLOOKUP($A74,DSSV!$A$9:$P$63848,'IN_DTK (2)'!P$6,0),"")</f>
        <v/>
      </c>
      <c r="Q74" s="72" t="str">
        <f>IF(ISNA(VLOOKUP($A74,DSSV!$A$9:$P$63848,'IN_DTK (2)'!Q$6,0))=FALSE,VLOOKUP($A74,DSSV!$A$9:$P$63848,'IN_DTK (2)'!Q$6,0),"")</f>
        <v/>
      </c>
      <c r="R74" s="16" t="str">
        <f t="shared" si="0"/>
        <v/>
      </c>
    </row>
    <row r="75" spans="1:18" s="16" customFormat="1" ht="18" hidden="1" customHeight="1">
      <c r="A75" s="15">
        <v>66</v>
      </c>
      <c r="B75" s="68">
        <v>66</v>
      </c>
      <c r="C75" s="68" t="str">
        <f>IF(ISNA(VLOOKUP($A75,DSSV!$A$9:$P$63848,'IN_DTK (2)'!C$6,0))=FALSE,VLOOKUP($A75,DSSV!$A$9:$P$63848,'IN_DTK (2)'!C$6,0),"")</f>
        <v/>
      </c>
      <c r="D75" s="76" t="str">
        <f>IF(ISNA(VLOOKUP($A75,DSSV!$A$9:$P$63848,'IN_DTK (2)'!D$6,0))=FALSE,VLOOKUP($A75,DSSV!$A$9:$P$63848,'IN_DTK (2)'!D$6,0),"")</f>
        <v/>
      </c>
      <c r="E75" s="74" t="str">
        <f>IF(ISNA(VLOOKUP($A75,DSSV!$A$9:$P$63848,'IN_DTK (2)'!E$6,0))=FALSE,VLOOKUP($A75,DSSV!$A$9:$P$63848,'IN_DTK (2)'!E$6,0),"")</f>
        <v/>
      </c>
      <c r="F75" s="69" t="str">
        <f>IF(ISNA(VLOOKUP($A75,DSSV!$A$9:$P$63848,'IN_DTK (2)'!F$6,0))=FALSE,VLOOKUP($A75,DSSV!$A$9:$P$63848,'IN_DTK (2)'!F$6,0),"")</f>
        <v/>
      </c>
      <c r="G75" s="69" t="str">
        <f>IF(ISNA(VLOOKUP($A75,DSSV!$A$9:$P$63848,'IN_DTK (2)'!G$6,0))=FALSE,VLOOKUP($A75,DSSV!$A$9:$P$63848,'IN_DTK (2)'!G$6,0),"")</f>
        <v/>
      </c>
      <c r="H75" s="68" t="str">
        <f>IF(ISNA(VLOOKUP($A75,DSSV!$A$9:$P$63848,'IN_DTK (2)'!H$6,0))=FALSE,IF(H$9&lt;&gt;0,VLOOKUP($A75,DSSV!$A$9:$P$63848,'IN_DTK (2)'!H$6,0),""),"")</f>
        <v/>
      </c>
      <c r="I75" s="68" t="str">
        <f>IF(ISNA(VLOOKUP($A75,DSSV!$A$9:$P$63848,'IN_DTK (2)'!I$6,0))=FALSE,IF(I$9&lt;&gt;0,VLOOKUP($A75,DSSV!$A$9:$P$63848,'IN_DTK (2)'!I$6,0),""),"")</f>
        <v/>
      </c>
      <c r="J75" s="68" t="str">
        <f>IF(ISNA(VLOOKUP($A75,DSSV!$A$9:$P$63848,'IN_DTK (2)'!J$6,0))=FALSE,IF(J$9&lt;&gt;0,VLOOKUP($A75,DSSV!$A$9:$P$63848,'IN_DTK (2)'!J$6,0),""),"")</f>
        <v/>
      </c>
      <c r="K75" s="68" t="str">
        <f>IF(ISNA(VLOOKUP($A75,DSSV!$A$9:$P$63848,'IN_DTK (2)'!K$6,0))=FALSE,IF(K$9&lt;&gt;0,VLOOKUP($A75,DSSV!$A$9:$P$63848,'IN_DTK (2)'!K$6,0),""),"")</f>
        <v/>
      </c>
      <c r="L75" s="68" t="str">
        <f>IF(ISNA(VLOOKUP($A75,DSSV!$A$9:$P$63848,'IN_DTK (2)'!L$6,0))=FALSE,VLOOKUP($A75,DSSV!$A$9:$P$63848,'IN_DTK (2)'!L$6,0),"")</f>
        <v/>
      </c>
      <c r="M75" s="68" t="str">
        <f>IF(ISNA(VLOOKUP($A75,DSSV!$A$9:$P$63848,'IN_DTK (2)'!M$6,0))=FALSE,VLOOKUP($A75,DSSV!$A$9:$P$63848,'IN_DTK (2)'!M$6,0),"")</f>
        <v/>
      </c>
      <c r="N75" s="68" t="str">
        <f>IF(ISNA(VLOOKUP($A75,DSSV!$A$9:$P$63848,'IN_DTK (2)'!N$6,0))=FALSE,IF(N$9&lt;&gt;0,VLOOKUP($A75,DSSV!$A$9:$P$63848,'IN_DTK (2)'!N$6,0),""),"")</f>
        <v/>
      </c>
      <c r="O75" s="70" t="str">
        <f>IF(ISNA(VLOOKUP($A75,DSSV!$A$9:$P$63848,'IN_DTK (2)'!O$6,0))=FALSE,VLOOKUP($A75,DSSV!$A$9:$P$63848,'IN_DTK (2)'!O$6,0),"")</f>
        <v/>
      </c>
      <c r="P75" s="71" t="str">
        <f>IF(ISNA(VLOOKUP($A75,DSSV!$A$9:$P$63848,'IN_DTK (2)'!P$6,0))=FALSE,VLOOKUP($A75,DSSV!$A$9:$P$63848,'IN_DTK (2)'!P$6,0),"")</f>
        <v/>
      </c>
      <c r="Q75" s="72" t="str">
        <f>IF(ISNA(VLOOKUP($A75,DSSV!$A$9:$P$63848,'IN_DTK (2)'!Q$6,0))=FALSE,VLOOKUP($A75,DSSV!$A$9:$P$63848,'IN_DTK (2)'!Q$6,0),"")</f>
        <v/>
      </c>
      <c r="R75" s="16" t="str">
        <f t="shared" ref="R75:R138" si="1">LEFT(F75,6)</f>
        <v/>
      </c>
    </row>
    <row r="76" spans="1:18" s="16" customFormat="1" ht="18" hidden="1" customHeight="1">
      <c r="A76" s="15">
        <v>67</v>
      </c>
      <c r="B76" s="68">
        <v>67</v>
      </c>
      <c r="C76" s="68" t="str">
        <f>IF(ISNA(VLOOKUP($A76,DSSV!$A$9:$P$63848,'IN_DTK (2)'!C$6,0))=FALSE,VLOOKUP($A76,DSSV!$A$9:$P$63848,'IN_DTK (2)'!C$6,0),"")</f>
        <v/>
      </c>
      <c r="D76" s="76" t="str">
        <f>IF(ISNA(VLOOKUP($A76,DSSV!$A$9:$P$63848,'IN_DTK (2)'!D$6,0))=FALSE,VLOOKUP($A76,DSSV!$A$9:$P$63848,'IN_DTK (2)'!D$6,0),"")</f>
        <v/>
      </c>
      <c r="E76" s="74" t="str">
        <f>IF(ISNA(VLOOKUP($A76,DSSV!$A$9:$P$63848,'IN_DTK (2)'!E$6,0))=FALSE,VLOOKUP($A76,DSSV!$A$9:$P$63848,'IN_DTK (2)'!E$6,0),"")</f>
        <v/>
      </c>
      <c r="F76" s="69" t="str">
        <f>IF(ISNA(VLOOKUP($A76,DSSV!$A$9:$P$63848,'IN_DTK (2)'!F$6,0))=FALSE,VLOOKUP($A76,DSSV!$A$9:$P$63848,'IN_DTK (2)'!F$6,0),"")</f>
        <v/>
      </c>
      <c r="G76" s="69" t="str">
        <f>IF(ISNA(VLOOKUP($A76,DSSV!$A$9:$P$63848,'IN_DTK (2)'!G$6,0))=FALSE,VLOOKUP($A76,DSSV!$A$9:$P$63848,'IN_DTK (2)'!G$6,0),"")</f>
        <v/>
      </c>
      <c r="H76" s="68" t="str">
        <f>IF(ISNA(VLOOKUP($A76,DSSV!$A$9:$P$63848,'IN_DTK (2)'!H$6,0))=FALSE,IF(H$9&lt;&gt;0,VLOOKUP($A76,DSSV!$A$9:$P$63848,'IN_DTK (2)'!H$6,0),""),"")</f>
        <v/>
      </c>
      <c r="I76" s="68" t="str">
        <f>IF(ISNA(VLOOKUP($A76,DSSV!$A$9:$P$63848,'IN_DTK (2)'!I$6,0))=FALSE,IF(I$9&lt;&gt;0,VLOOKUP($A76,DSSV!$A$9:$P$63848,'IN_DTK (2)'!I$6,0),""),"")</f>
        <v/>
      </c>
      <c r="J76" s="68" t="str">
        <f>IF(ISNA(VLOOKUP($A76,DSSV!$A$9:$P$63848,'IN_DTK (2)'!J$6,0))=FALSE,IF(J$9&lt;&gt;0,VLOOKUP($A76,DSSV!$A$9:$P$63848,'IN_DTK (2)'!J$6,0),""),"")</f>
        <v/>
      </c>
      <c r="K76" s="68" t="str">
        <f>IF(ISNA(VLOOKUP($A76,DSSV!$A$9:$P$63848,'IN_DTK (2)'!K$6,0))=FALSE,IF(K$9&lt;&gt;0,VLOOKUP($A76,DSSV!$A$9:$P$63848,'IN_DTK (2)'!K$6,0),""),"")</f>
        <v/>
      </c>
      <c r="L76" s="68" t="str">
        <f>IF(ISNA(VLOOKUP($A76,DSSV!$A$9:$P$63848,'IN_DTK (2)'!L$6,0))=FALSE,VLOOKUP($A76,DSSV!$A$9:$P$63848,'IN_DTK (2)'!L$6,0),"")</f>
        <v/>
      </c>
      <c r="M76" s="68" t="str">
        <f>IF(ISNA(VLOOKUP($A76,DSSV!$A$9:$P$63848,'IN_DTK (2)'!M$6,0))=FALSE,VLOOKUP($A76,DSSV!$A$9:$P$63848,'IN_DTK (2)'!M$6,0),"")</f>
        <v/>
      </c>
      <c r="N76" s="68" t="str">
        <f>IF(ISNA(VLOOKUP($A76,DSSV!$A$9:$P$63848,'IN_DTK (2)'!N$6,0))=FALSE,IF(N$9&lt;&gt;0,VLOOKUP($A76,DSSV!$A$9:$P$63848,'IN_DTK (2)'!N$6,0),""),"")</f>
        <v/>
      </c>
      <c r="O76" s="70" t="str">
        <f>IF(ISNA(VLOOKUP($A76,DSSV!$A$9:$P$63848,'IN_DTK (2)'!O$6,0))=FALSE,VLOOKUP($A76,DSSV!$A$9:$P$63848,'IN_DTK (2)'!O$6,0),"")</f>
        <v/>
      </c>
      <c r="P76" s="71" t="str">
        <f>IF(ISNA(VLOOKUP($A76,DSSV!$A$9:$P$63848,'IN_DTK (2)'!P$6,0))=FALSE,VLOOKUP($A76,DSSV!$A$9:$P$63848,'IN_DTK (2)'!P$6,0),"")</f>
        <v/>
      </c>
      <c r="Q76" s="72" t="str">
        <f>IF(ISNA(VLOOKUP($A76,DSSV!$A$9:$P$63848,'IN_DTK (2)'!Q$6,0))=FALSE,VLOOKUP($A76,DSSV!$A$9:$P$63848,'IN_DTK (2)'!Q$6,0),"")</f>
        <v/>
      </c>
      <c r="R76" s="16" t="str">
        <f t="shared" si="1"/>
        <v/>
      </c>
    </row>
    <row r="77" spans="1:18" s="16" customFormat="1" ht="18" hidden="1" customHeight="1">
      <c r="A77" s="15">
        <v>68</v>
      </c>
      <c r="B77" s="68">
        <v>68</v>
      </c>
      <c r="C77" s="68" t="str">
        <f>IF(ISNA(VLOOKUP($A77,DSSV!$A$9:$P$63848,'IN_DTK (2)'!C$6,0))=FALSE,VLOOKUP($A77,DSSV!$A$9:$P$63848,'IN_DTK (2)'!C$6,0),"")</f>
        <v/>
      </c>
      <c r="D77" s="76" t="str">
        <f>IF(ISNA(VLOOKUP($A77,DSSV!$A$9:$P$63848,'IN_DTK (2)'!D$6,0))=FALSE,VLOOKUP($A77,DSSV!$A$9:$P$63848,'IN_DTK (2)'!D$6,0),"")</f>
        <v/>
      </c>
      <c r="E77" s="74" t="str">
        <f>IF(ISNA(VLOOKUP($A77,DSSV!$A$9:$P$63848,'IN_DTK (2)'!E$6,0))=FALSE,VLOOKUP($A77,DSSV!$A$9:$P$63848,'IN_DTK (2)'!E$6,0),"")</f>
        <v/>
      </c>
      <c r="F77" s="69" t="str">
        <f>IF(ISNA(VLOOKUP($A77,DSSV!$A$9:$P$63848,'IN_DTK (2)'!F$6,0))=FALSE,VLOOKUP($A77,DSSV!$A$9:$P$63848,'IN_DTK (2)'!F$6,0),"")</f>
        <v/>
      </c>
      <c r="G77" s="69" t="str">
        <f>IF(ISNA(VLOOKUP($A77,DSSV!$A$9:$P$63848,'IN_DTK (2)'!G$6,0))=FALSE,VLOOKUP($A77,DSSV!$A$9:$P$63848,'IN_DTK (2)'!G$6,0),"")</f>
        <v/>
      </c>
      <c r="H77" s="68" t="str">
        <f>IF(ISNA(VLOOKUP($A77,DSSV!$A$9:$P$63848,'IN_DTK (2)'!H$6,0))=FALSE,IF(H$9&lt;&gt;0,VLOOKUP($A77,DSSV!$A$9:$P$63848,'IN_DTK (2)'!H$6,0),""),"")</f>
        <v/>
      </c>
      <c r="I77" s="68" t="str">
        <f>IF(ISNA(VLOOKUP($A77,DSSV!$A$9:$P$63848,'IN_DTK (2)'!I$6,0))=FALSE,IF(I$9&lt;&gt;0,VLOOKUP($A77,DSSV!$A$9:$P$63848,'IN_DTK (2)'!I$6,0),""),"")</f>
        <v/>
      </c>
      <c r="J77" s="68" t="str">
        <f>IF(ISNA(VLOOKUP($A77,DSSV!$A$9:$P$63848,'IN_DTK (2)'!J$6,0))=FALSE,IF(J$9&lt;&gt;0,VLOOKUP($A77,DSSV!$A$9:$P$63848,'IN_DTK (2)'!J$6,0),""),"")</f>
        <v/>
      </c>
      <c r="K77" s="68" t="str">
        <f>IF(ISNA(VLOOKUP($A77,DSSV!$A$9:$P$63848,'IN_DTK (2)'!K$6,0))=FALSE,IF(K$9&lt;&gt;0,VLOOKUP($A77,DSSV!$A$9:$P$63848,'IN_DTK (2)'!K$6,0),""),"")</f>
        <v/>
      </c>
      <c r="L77" s="68" t="str">
        <f>IF(ISNA(VLOOKUP($A77,DSSV!$A$9:$P$63848,'IN_DTK (2)'!L$6,0))=FALSE,VLOOKUP($A77,DSSV!$A$9:$P$63848,'IN_DTK (2)'!L$6,0),"")</f>
        <v/>
      </c>
      <c r="M77" s="68" t="str">
        <f>IF(ISNA(VLOOKUP($A77,DSSV!$A$9:$P$63848,'IN_DTK (2)'!M$6,0))=FALSE,VLOOKUP($A77,DSSV!$A$9:$P$63848,'IN_DTK (2)'!M$6,0),"")</f>
        <v/>
      </c>
      <c r="N77" s="68" t="str">
        <f>IF(ISNA(VLOOKUP($A77,DSSV!$A$9:$P$63848,'IN_DTK (2)'!N$6,0))=FALSE,IF(N$9&lt;&gt;0,VLOOKUP($A77,DSSV!$A$9:$P$63848,'IN_DTK (2)'!N$6,0),""),"")</f>
        <v/>
      </c>
      <c r="O77" s="70" t="str">
        <f>IF(ISNA(VLOOKUP($A77,DSSV!$A$9:$P$63848,'IN_DTK (2)'!O$6,0))=FALSE,VLOOKUP($A77,DSSV!$A$9:$P$63848,'IN_DTK (2)'!O$6,0),"")</f>
        <v/>
      </c>
      <c r="P77" s="71" t="str">
        <f>IF(ISNA(VLOOKUP($A77,DSSV!$A$9:$P$63848,'IN_DTK (2)'!P$6,0))=FALSE,VLOOKUP($A77,DSSV!$A$9:$P$63848,'IN_DTK (2)'!P$6,0),"")</f>
        <v/>
      </c>
      <c r="Q77" s="72" t="str">
        <f>IF(ISNA(VLOOKUP($A77,DSSV!$A$9:$P$63848,'IN_DTK (2)'!Q$6,0))=FALSE,VLOOKUP($A77,DSSV!$A$9:$P$63848,'IN_DTK (2)'!Q$6,0),"")</f>
        <v/>
      </c>
      <c r="R77" s="16" t="str">
        <f t="shared" si="1"/>
        <v/>
      </c>
    </row>
    <row r="78" spans="1:18" s="16" customFormat="1" ht="18" hidden="1" customHeight="1">
      <c r="A78" s="15">
        <v>69</v>
      </c>
      <c r="B78" s="68">
        <v>69</v>
      </c>
      <c r="C78" s="68" t="str">
        <f>IF(ISNA(VLOOKUP($A78,DSSV!$A$9:$P$63848,'IN_DTK (2)'!C$6,0))=FALSE,VLOOKUP($A78,DSSV!$A$9:$P$63848,'IN_DTK (2)'!C$6,0),"")</f>
        <v/>
      </c>
      <c r="D78" s="76" t="str">
        <f>IF(ISNA(VLOOKUP($A78,DSSV!$A$9:$P$63848,'IN_DTK (2)'!D$6,0))=FALSE,VLOOKUP($A78,DSSV!$A$9:$P$63848,'IN_DTK (2)'!D$6,0),"")</f>
        <v/>
      </c>
      <c r="E78" s="74" t="str">
        <f>IF(ISNA(VLOOKUP($A78,DSSV!$A$9:$P$63848,'IN_DTK (2)'!E$6,0))=FALSE,VLOOKUP($A78,DSSV!$A$9:$P$63848,'IN_DTK (2)'!E$6,0),"")</f>
        <v/>
      </c>
      <c r="F78" s="69" t="str">
        <f>IF(ISNA(VLOOKUP($A78,DSSV!$A$9:$P$63848,'IN_DTK (2)'!F$6,0))=FALSE,VLOOKUP($A78,DSSV!$A$9:$P$63848,'IN_DTK (2)'!F$6,0),"")</f>
        <v/>
      </c>
      <c r="G78" s="69" t="str">
        <f>IF(ISNA(VLOOKUP($A78,DSSV!$A$9:$P$63848,'IN_DTK (2)'!G$6,0))=FALSE,VLOOKUP($A78,DSSV!$A$9:$P$63848,'IN_DTK (2)'!G$6,0),"")</f>
        <v/>
      </c>
      <c r="H78" s="68" t="str">
        <f>IF(ISNA(VLOOKUP($A78,DSSV!$A$9:$P$63848,'IN_DTK (2)'!H$6,0))=FALSE,IF(H$9&lt;&gt;0,VLOOKUP($A78,DSSV!$A$9:$P$63848,'IN_DTK (2)'!H$6,0),""),"")</f>
        <v/>
      </c>
      <c r="I78" s="68" t="str">
        <f>IF(ISNA(VLOOKUP($A78,DSSV!$A$9:$P$63848,'IN_DTK (2)'!I$6,0))=FALSE,IF(I$9&lt;&gt;0,VLOOKUP($A78,DSSV!$A$9:$P$63848,'IN_DTK (2)'!I$6,0),""),"")</f>
        <v/>
      </c>
      <c r="J78" s="68" t="str">
        <f>IF(ISNA(VLOOKUP($A78,DSSV!$A$9:$P$63848,'IN_DTK (2)'!J$6,0))=FALSE,IF(J$9&lt;&gt;0,VLOOKUP($A78,DSSV!$A$9:$P$63848,'IN_DTK (2)'!J$6,0),""),"")</f>
        <v/>
      </c>
      <c r="K78" s="68" t="str">
        <f>IF(ISNA(VLOOKUP($A78,DSSV!$A$9:$P$63848,'IN_DTK (2)'!K$6,0))=FALSE,IF(K$9&lt;&gt;0,VLOOKUP($A78,DSSV!$A$9:$P$63848,'IN_DTK (2)'!K$6,0),""),"")</f>
        <v/>
      </c>
      <c r="L78" s="68" t="str">
        <f>IF(ISNA(VLOOKUP($A78,DSSV!$A$9:$P$63848,'IN_DTK (2)'!L$6,0))=FALSE,VLOOKUP($A78,DSSV!$A$9:$P$63848,'IN_DTK (2)'!L$6,0),"")</f>
        <v/>
      </c>
      <c r="M78" s="68" t="str">
        <f>IF(ISNA(VLOOKUP($A78,DSSV!$A$9:$P$63848,'IN_DTK (2)'!M$6,0))=FALSE,VLOOKUP($A78,DSSV!$A$9:$P$63848,'IN_DTK (2)'!M$6,0),"")</f>
        <v/>
      </c>
      <c r="N78" s="68" t="str">
        <f>IF(ISNA(VLOOKUP($A78,DSSV!$A$9:$P$63848,'IN_DTK (2)'!N$6,0))=FALSE,IF(N$9&lt;&gt;0,VLOOKUP($A78,DSSV!$A$9:$P$63848,'IN_DTK (2)'!N$6,0),""),"")</f>
        <v/>
      </c>
      <c r="O78" s="70" t="str">
        <f>IF(ISNA(VLOOKUP($A78,DSSV!$A$9:$P$63848,'IN_DTK (2)'!O$6,0))=FALSE,VLOOKUP($A78,DSSV!$A$9:$P$63848,'IN_DTK (2)'!O$6,0),"")</f>
        <v/>
      </c>
      <c r="P78" s="71" t="str">
        <f>IF(ISNA(VLOOKUP($A78,DSSV!$A$9:$P$63848,'IN_DTK (2)'!P$6,0))=FALSE,VLOOKUP($A78,DSSV!$A$9:$P$63848,'IN_DTK (2)'!P$6,0),"")</f>
        <v/>
      </c>
      <c r="Q78" s="72" t="str">
        <f>IF(ISNA(VLOOKUP($A78,DSSV!$A$9:$P$63848,'IN_DTK (2)'!Q$6,0))=FALSE,VLOOKUP($A78,DSSV!$A$9:$P$63848,'IN_DTK (2)'!Q$6,0),"")</f>
        <v/>
      </c>
      <c r="R78" s="16" t="str">
        <f t="shared" si="1"/>
        <v/>
      </c>
    </row>
    <row r="79" spans="1:18" s="16" customFormat="1" ht="18" hidden="1" customHeight="1">
      <c r="A79" s="15">
        <v>70</v>
      </c>
      <c r="B79" s="68">
        <v>70</v>
      </c>
      <c r="C79" s="68" t="str">
        <f>IF(ISNA(VLOOKUP($A79,DSSV!$A$9:$P$63848,'IN_DTK (2)'!C$6,0))=FALSE,VLOOKUP($A79,DSSV!$A$9:$P$63848,'IN_DTK (2)'!C$6,0),"")</f>
        <v/>
      </c>
      <c r="D79" s="76" t="str">
        <f>IF(ISNA(VLOOKUP($A79,DSSV!$A$9:$P$63848,'IN_DTK (2)'!D$6,0))=FALSE,VLOOKUP($A79,DSSV!$A$9:$P$63848,'IN_DTK (2)'!D$6,0),"")</f>
        <v/>
      </c>
      <c r="E79" s="74" t="str">
        <f>IF(ISNA(VLOOKUP($A79,DSSV!$A$9:$P$63848,'IN_DTK (2)'!E$6,0))=FALSE,VLOOKUP($A79,DSSV!$A$9:$P$63848,'IN_DTK (2)'!E$6,0),"")</f>
        <v/>
      </c>
      <c r="F79" s="69" t="str">
        <f>IF(ISNA(VLOOKUP($A79,DSSV!$A$9:$P$63848,'IN_DTK (2)'!F$6,0))=FALSE,VLOOKUP($A79,DSSV!$A$9:$P$63848,'IN_DTK (2)'!F$6,0),"")</f>
        <v/>
      </c>
      <c r="G79" s="69" t="str">
        <f>IF(ISNA(VLOOKUP($A79,DSSV!$A$9:$P$63848,'IN_DTK (2)'!G$6,0))=FALSE,VLOOKUP($A79,DSSV!$A$9:$P$63848,'IN_DTK (2)'!G$6,0),"")</f>
        <v/>
      </c>
      <c r="H79" s="68" t="str">
        <f>IF(ISNA(VLOOKUP($A79,DSSV!$A$9:$P$63848,'IN_DTK (2)'!H$6,0))=FALSE,IF(H$9&lt;&gt;0,VLOOKUP($A79,DSSV!$A$9:$P$63848,'IN_DTK (2)'!H$6,0),""),"")</f>
        <v/>
      </c>
      <c r="I79" s="68" t="str">
        <f>IF(ISNA(VLOOKUP($A79,DSSV!$A$9:$P$63848,'IN_DTK (2)'!I$6,0))=FALSE,IF(I$9&lt;&gt;0,VLOOKUP($A79,DSSV!$A$9:$P$63848,'IN_DTK (2)'!I$6,0),""),"")</f>
        <v/>
      </c>
      <c r="J79" s="68" t="str">
        <f>IF(ISNA(VLOOKUP($A79,DSSV!$A$9:$P$63848,'IN_DTK (2)'!J$6,0))=FALSE,IF(J$9&lt;&gt;0,VLOOKUP($A79,DSSV!$A$9:$P$63848,'IN_DTK (2)'!J$6,0),""),"")</f>
        <v/>
      </c>
      <c r="K79" s="68" t="str">
        <f>IF(ISNA(VLOOKUP($A79,DSSV!$A$9:$P$63848,'IN_DTK (2)'!K$6,0))=FALSE,IF(K$9&lt;&gt;0,VLOOKUP($A79,DSSV!$A$9:$P$63848,'IN_DTK (2)'!K$6,0),""),"")</f>
        <v/>
      </c>
      <c r="L79" s="68" t="str">
        <f>IF(ISNA(VLOOKUP($A79,DSSV!$A$9:$P$63848,'IN_DTK (2)'!L$6,0))=FALSE,VLOOKUP($A79,DSSV!$A$9:$P$63848,'IN_DTK (2)'!L$6,0),"")</f>
        <v/>
      </c>
      <c r="M79" s="68" t="str">
        <f>IF(ISNA(VLOOKUP($A79,DSSV!$A$9:$P$63848,'IN_DTK (2)'!M$6,0))=FALSE,VLOOKUP($A79,DSSV!$A$9:$P$63848,'IN_DTK (2)'!M$6,0),"")</f>
        <v/>
      </c>
      <c r="N79" s="68" t="str">
        <f>IF(ISNA(VLOOKUP($A79,DSSV!$A$9:$P$63848,'IN_DTK (2)'!N$6,0))=FALSE,IF(N$9&lt;&gt;0,VLOOKUP($A79,DSSV!$A$9:$P$63848,'IN_DTK (2)'!N$6,0),""),"")</f>
        <v/>
      </c>
      <c r="O79" s="70" t="str">
        <f>IF(ISNA(VLOOKUP($A79,DSSV!$A$9:$P$63848,'IN_DTK (2)'!O$6,0))=FALSE,VLOOKUP($A79,DSSV!$A$9:$P$63848,'IN_DTK (2)'!O$6,0),"")</f>
        <v/>
      </c>
      <c r="P79" s="71" t="str">
        <f>IF(ISNA(VLOOKUP($A79,DSSV!$A$9:$P$63848,'IN_DTK (2)'!P$6,0))=FALSE,VLOOKUP($A79,DSSV!$A$9:$P$63848,'IN_DTK (2)'!P$6,0),"")</f>
        <v/>
      </c>
      <c r="Q79" s="72" t="str">
        <f>IF(ISNA(VLOOKUP($A79,DSSV!$A$9:$P$63848,'IN_DTK (2)'!Q$6,0))=FALSE,VLOOKUP($A79,DSSV!$A$9:$P$63848,'IN_DTK (2)'!Q$6,0),"")</f>
        <v/>
      </c>
      <c r="R79" s="16" t="str">
        <f t="shared" si="1"/>
        <v/>
      </c>
    </row>
    <row r="80" spans="1:18" s="16" customFormat="1" ht="18" hidden="1" customHeight="1">
      <c r="A80" s="15">
        <v>71</v>
      </c>
      <c r="B80" s="68">
        <v>71</v>
      </c>
      <c r="C80" s="68" t="str">
        <f>IF(ISNA(VLOOKUP($A80,DSSV!$A$9:$P$63848,'IN_DTK (2)'!C$6,0))=FALSE,VLOOKUP($A80,DSSV!$A$9:$P$63848,'IN_DTK (2)'!C$6,0),"")</f>
        <v/>
      </c>
      <c r="D80" s="76" t="str">
        <f>IF(ISNA(VLOOKUP($A80,DSSV!$A$9:$P$63848,'IN_DTK (2)'!D$6,0))=FALSE,VLOOKUP($A80,DSSV!$A$9:$P$63848,'IN_DTK (2)'!D$6,0),"")</f>
        <v/>
      </c>
      <c r="E80" s="74" t="str">
        <f>IF(ISNA(VLOOKUP($A80,DSSV!$A$9:$P$63848,'IN_DTK (2)'!E$6,0))=FALSE,VLOOKUP($A80,DSSV!$A$9:$P$63848,'IN_DTK (2)'!E$6,0),"")</f>
        <v/>
      </c>
      <c r="F80" s="69" t="str">
        <f>IF(ISNA(VLOOKUP($A80,DSSV!$A$9:$P$63848,'IN_DTK (2)'!F$6,0))=FALSE,VLOOKUP($A80,DSSV!$A$9:$P$63848,'IN_DTK (2)'!F$6,0),"")</f>
        <v/>
      </c>
      <c r="G80" s="69" t="str">
        <f>IF(ISNA(VLOOKUP($A80,DSSV!$A$9:$P$63848,'IN_DTK (2)'!G$6,0))=FALSE,VLOOKUP($A80,DSSV!$A$9:$P$63848,'IN_DTK (2)'!G$6,0),"")</f>
        <v/>
      </c>
      <c r="H80" s="68" t="str">
        <f>IF(ISNA(VLOOKUP($A80,DSSV!$A$9:$P$63848,'IN_DTK (2)'!H$6,0))=FALSE,IF(H$9&lt;&gt;0,VLOOKUP($A80,DSSV!$A$9:$P$63848,'IN_DTK (2)'!H$6,0),""),"")</f>
        <v/>
      </c>
      <c r="I80" s="68" t="str">
        <f>IF(ISNA(VLOOKUP($A80,DSSV!$A$9:$P$63848,'IN_DTK (2)'!I$6,0))=FALSE,IF(I$9&lt;&gt;0,VLOOKUP($A80,DSSV!$A$9:$P$63848,'IN_DTK (2)'!I$6,0),""),"")</f>
        <v/>
      </c>
      <c r="J80" s="68" t="str">
        <f>IF(ISNA(VLOOKUP($A80,DSSV!$A$9:$P$63848,'IN_DTK (2)'!J$6,0))=FALSE,IF(J$9&lt;&gt;0,VLOOKUP($A80,DSSV!$A$9:$P$63848,'IN_DTK (2)'!J$6,0),""),"")</f>
        <v/>
      </c>
      <c r="K80" s="68" t="str">
        <f>IF(ISNA(VLOOKUP($A80,DSSV!$A$9:$P$63848,'IN_DTK (2)'!K$6,0))=FALSE,IF(K$9&lt;&gt;0,VLOOKUP($A80,DSSV!$A$9:$P$63848,'IN_DTK (2)'!K$6,0),""),"")</f>
        <v/>
      </c>
      <c r="L80" s="68" t="str">
        <f>IF(ISNA(VLOOKUP($A80,DSSV!$A$9:$P$63848,'IN_DTK (2)'!L$6,0))=FALSE,VLOOKUP($A80,DSSV!$A$9:$P$63848,'IN_DTK (2)'!L$6,0),"")</f>
        <v/>
      </c>
      <c r="M80" s="68" t="str">
        <f>IF(ISNA(VLOOKUP($A80,DSSV!$A$9:$P$63848,'IN_DTK (2)'!M$6,0))=FALSE,VLOOKUP($A80,DSSV!$A$9:$P$63848,'IN_DTK (2)'!M$6,0),"")</f>
        <v/>
      </c>
      <c r="N80" s="68" t="str">
        <f>IF(ISNA(VLOOKUP($A80,DSSV!$A$9:$P$63848,'IN_DTK (2)'!N$6,0))=FALSE,IF(N$9&lt;&gt;0,VLOOKUP($A80,DSSV!$A$9:$P$63848,'IN_DTK (2)'!N$6,0),""),"")</f>
        <v/>
      </c>
      <c r="O80" s="70" t="str">
        <f>IF(ISNA(VLOOKUP($A80,DSSV!$A$9:$P$63848,'IN_DTK (2)'!O$6,0))=FALSE,VLOOKUP($A80,DSSV!$A$9:$P$63848,'IN_DTK (2)'!O$6,0),"")</f>
        <v/>
      </c>
      <c r="P80" s="71" t="str">
        <f>IF(ISNA(VLOOKUP($A80,DSSV!$A$9:$P$63848,'IN_DTK (2)'!P$6,0))=FALSE,VLOOKUP($A80,DSSV!$A$9:$P$63848,'IN_DTK (2)'!P$6,0),"")</f>
        <v/>
      </c>
      <c r="Q80" s="72" t="str">
        <f>IF(ISNA(VLOOKUP($A80,DSSV!$A$9:$P$63848,'IN_DTK (2)'!Q$6,0))=FALSE,VLOOKUP($A80,DSSV!$A$9:$P$63848,'IN_DTK (2)'!Q$6,0),"")</f>
        <v/>
      </c>
      <c r="R80" s="16" t="str">
        <f t="shared" si="1"/>
        <v/>
      </c>
    </row>
    <row r="81" spans="1:18" s="16" customFormat="1" ht="18" hidden="1" customHeight="1">
      <c r="A81" s="15">
        <v>72</v>
      </c>
      <c r="B81" s="68">
        <v>72</v>
      </c>
      <c r="C81" s="68" t="str">
        <f>IF(ISNA(VLOOKUP($A81,DSSV!$A$9:$P$63848,'IN_DTK (2)'!C$6,0))=FALSE,VLOOKUP($A81,DSSV!$A$9:$P$63848,'IN_DTK (2)'!C$6,0),"")</f>
        <v/>
      </c>
      <c r="D81" s="76" t="str">
        <f>IF(ISNA(VLOOKUP($A81,DSSV!$A$9:$P$63848,'IN_DTK (2)'!D$6,0))=FALSE,VLOOKUP($A81,DSSV!$A$9:$P$63848,'IN_DTK (2)'!D$6,0),"")</f>
        <v/>
      </c>
      <c r="E81" s="74" t="str">
        <f>IF(ISNA(VLOOKUP($A81,DSSV!$A$9:$P$63848,'IN_DTK (2)'!E$6,0))=FALSE,VLOOKUP($A81,DSSV!$A$9:$P$63848,'IN_DTK (2)'!E$6,0),"")</f>
        <v/>
      </c>
      <c r="F81" s="69" t="str">
        <f>IF(ISNA(VLOOKUP($A81,DSSV!$A$9:$P$63848,'IN_DTK (2)'!F$6,0))=FALSE,VLOOKUP($A81,DSSV!$A$9:$P$63848,'IN_DTK (2)'!F$6,0),"")</f>
        <v/>
      </c>
      <c r="G81" s="69" t="str">
        <f>IF(ISNA(VLOOKUP($A81,DSSV!$A$9:$P$63848,'IN_DTK (2)'!G$6,0))=FALSE,VLOOKUP($A81,DSSV!$A$9:$P$63848,'IN_DTK (2)'!G$6,0),"")</f>
        <v/>
      </c>
      <c r="H81" s="68" t="str">
        <f>IF(ISNA(VLOOKUP($A81,DSSV!$A$9:$P$63848,'IN_DTK (2)'!H$6,0))=FALSE,IF(H$9&lt;&gt;0,VLOOKUP($A81,DSSV!$A$9:$P$63848,'IN_DTK (2)'!H$6,0),""),"")</f>
        <v/>
      </c>
      <c r="I81" s="68" t="str">
        <f>IF(ISNA(VLOOKUP($A81,DSSV!$A$9:$P$63848,'IN_DTK (2)'!I$6,0))=FALSE,IF(I$9&lt;&gt;0,VLOOKUP($A81,DSSV!$A$9:$P$63848,'IN_DTK (2)'!I$6,0),""),"")</f>
        <v/>
      </c>
      <c r="J81" s="68" t="str">
        <f>IF(ISNA(VLOOKUP($A81,DSSV!$A$9:$P$63848,'IN_DTK (2)'!J$6,0))=FALSE,IF(J$9&lt;&gt;0,VLOOKUP($A81,DSSV!$A$9:$P$63848,'IN_DTK (2)'!J$6,0),""),"")</f>
        <v/>
      </c>
      <c r="K81" s="68" t="str">
        <f>IF(ISNA(VLOOKUP($A81,DSSV!$A$9:$P$63848,'IN_DTK (2)'!K$6,0))=FALSE,IF(K$9&lt;&gt;0,VLOOKUP($A81,DSSV!$A$9:$P$63848,'IN_DTK (2)'!K$6,0),""),"")</f>
        <v/>
      </c>
      <c r="L81" s="68" t="str">
        <f>IF(ISNA(VLOOKUP($A81,DSSV!$A$9:$P$63848,'IN_DTK (2)'!L$6,0))=FALSE,VLOOKUP($A81,DSSV!$A$9:$P$63848,'IN_DTK (2)'!L$6,0),"")</f>
        <v/>
      </c>
      <c r="M81" s="68" t="str">
        <f>IF(ISNA(VLOOKUP($A81,DSSV!$A$9:$P$63848,'IN_DTK (2)'!M$6,0))=FALSE,VLOOKUP($A81,DSSV!$A$9:$P$63848,'IN_DTK (2)'!M$6,0),"")</f>
        <v/>
      </c>
      <c r="N81" s="68" t="str">
        <f>IF(ISNA(VLOOKUP($A81,DSSV!$A$9:$P$63848,'IN_DTK (2)'!N$6,0))=FALSE,IF(N$9&lt;&gt;0,VLOOKUP($A81,DSSV!$A$9:$P$63848,'IN_DTK (2)'!N$6,0),""),"")</f>
        <v/>
      </c>
      <c r="O81" s="70" t="str">
        <f>IF(ISNA(VLOOKUP($A81,DSSV!$A$9:$P$63848,'IN_DTK (2)'!O$6,0))=FALSE,VLOOKUP($A81,DSSV!$A$9:$P$63848,'IN_DTK (2)'!O$6,0),"")</f>
        <v/>
      </c>
      <c r="P81" s="71" t="str">
        <f>IF(ISNA(VLOOKUP($A81,DSSV!$A$9:$P$63848,'IN_DTK (2)'!P$6,0))=FALSE,VLOOKUP($A81,DSSV!$A$9:$P$63848,'IN_DTK (2)'!P$6,0),"")</f>
        <v/>
      </c>
      <c r="Q81" s="72" t="str">
        <f>IF(ISNA(VLOOKUP($A81,DSSV!$A$9:$P$63848,'IN_DTK (2)'!Q$6,0))=FALSE,VLOOKUP($A81,DSSV!$A$9:$P$63848,'IN_DTK (2)'!Q$6,0),"")</f>
        <v/>
      </c>
      <c r="R81" s="16" t="str">
        <f t="shared" si="1"/>
        <v/>
      </c>
    </row>
    <row r="82" spans="1:18" s="16" customFormat="1" ht="18" hidden="1" customHeight="1">
      <c r="A82" s="15">
        <v>73</v>
      </c>
      <c r="B82" s="68">
        <v>73</v>
      </c>
      <c r="C82" s="68" t="str">
        <f>IF(ISNA(VLOOKUP($A82,DSSV!$A$9:$P$63848,'IN_DTK (2)'!C$6,0))=FALSE,VLOOKUP($A82,DSSV!$A$9:$P$63848,'IN_DTK (2)'!C$6,0),"")</f>
        <v/>
      </c>
      <c r="D82" s="76" t="str">
        <f>IF(ISNA(VLOOKUP($A82,DSSV!$A$9:$P$63848,'IN_DTK (2)'!D$6,0))=FALSE,VLOOKUP($A82,DSSV!$A$9:$P$63848,'IN_DTK (2)'!D$6,0),"")</f>
        <v/>
      </c>
      <c r="E82" s="74" t="str">
        <f>IF(ISNA(VLOOKUP($A82,DSSV!$A$9:$P$63848,'IN_DTK (2)'!E$6,0))=FALSE,VLOOKUP($A82,DSSV!$A$9:$P$63848,'IN_DTK (2)'!E$6,0),"")</f>
        <v/>
      </c>
      <c r="F82" s="69" t="str">
        <f>IF(ISNA(VLOOKUP($A82,DSSV!$A$9:$P$63848,'IN_DTK (2)'!F$6,0))=FALSE,VLOOKUP($A82,DSSV!$A$9:$P$63848,'IN_DTK (2)'!F$6,0),"")</f>
        <v/>
      </c>
      <c r="G82" s="69" t="str">
        <f>IF(ISNA(VLOOKUP($A82,DSSV!$A$9:$P$63848,'IN_DTK (2)'!G$6,0))=FALSE,VLOOKUP($A82,DSSV!$A$9:$P$63848,'IN_DTK (2)'!G$6,0),"")</f>
        <v/>
      </c>
      <c r="H82" s="68" t="str">
        <f>IF(ISNA(VLOOKUP($A82,DSSV!$A$9:$P$63848,'IN_DTK (2)'!H$6,0))=FALSE,IF(H$9&lt;&gt;0,VLOOKUP($A82,DSSV!$A$9:$P$63848,'IN_DTK (2)'!H$6,0),""),"")</f>
        <v/>
      </c>
      <c r="I82" s="68" t="str">
        <f>IF(ISNA(VLOOKUP($A82,DSSV!$A$9:$P$63848,'IN_DTK (2)'!I$6,0))=FALSE,IF(I$9&lt;&gt;0,VLOOKUP($A82,DSSV!$A$9:$P$63848,'IN_DTK (2)'!I$6,0),""),"")</f>
        <v/>
      </c>
      <c r="J82" s="68" t="str">
        <f>IF(ISNA(VLOOKUP($A82,DSSV!$A$9:$P$63848,'IN_DTK (2)'!J$6,0))=FALSE,IF(J$9&lt;&gt;0,VLOOKUP($A82,DSSV!$A$9:$P$63848,'IN_DTK (2)'!J$6,0),""),"")</f>
        <v/>
      </c>
      <c r="K82" s="68" t="str">
        <f>IF(ISNA(VLOOKUP($A82,DSSV!$A$9:$P$63848,'IN_DTK (2)'!K$6,0))=FALSE,IF(K$9&lt;&gt;0,VLOOKUP($A82,DSSV!$A$9:$P$63848,'IN_DTK (2)'!K$6,0),""),"")</f>
        <v/>
      </c>
      <c r="L82" s="68" t="str">
        <f>IF(ISNA(VLOOKUP($A82,DSSV!$A$9:$P$63848,'IN_DTK (2)'!L$6,0))=FALSE,VLOOKUP($A82,DSSV!$A$9:$P$63848,'IN_DTK (2)'!L$6,0),"")</f>
        <v/>
      </c>
      <c r="M82" s="68" t="str">
        <f>IF(ISNA(VLOOKUP($A82,DSSV!$A$9:$P$63848,'IN_DTK (2)'!M$6,0))=FALSE,VLOOKUP($A82,DSSV!$A$9:$P$63848,'IN_DTK (2)'!M$6,0),"")</f>
        <v/>
      </c>
      <c r="N82" s="68" t="str">
        <f>IF(ISNA(VLOOKUP($A82,DSSV!$A$9:$P$63848,'IN_DTK (2)'!N$6,0))=FALSE,IF(N$9&lt;&gt;0,VLOOKUP($A82,DSSV!$A$9:$P$63848,'IN_DTK (2)'!N$6,0),""),"")</f>
        <v/>
      </c>
      <c r="O82" s="70" t="str">
        <f>IF(ISNA(VLOOKUP($A82,DSSV!$A$9:$P$63848,'IN_DTK (2)'!O$6,0))=FALSE,VLOOKUP($A82,DSSV!$A$9:$P$63848,'IN_DTK (2)'!O$6,0),"")</f>
        <v/>
      </c>
      <c r="P82" s="71" t="str">
        <f>IF(ISNA(VLOOKUP($A82,DSSV!$A$9:$P$63848,'IN_DTK (2)'!P$6,0))=FALSE,VLOOKUP($A82,DSSV!$A$9:$P$63848,'IN_DTK (2)'!P$6,0),"")</f>
        <v/>
      </c>
      <c r="Q82" s="72" t="str">
        <f>IF(ISNA(VLOOKUP($A82,DSSV!$A$9:$P$63848,'IN_DTK (2)'!Q$6,0))=FALSE,VLOOKUP($A82,DSSV!$A$9:$P$63848,'IN_DTK (2)'!Q$6,0),"")</f>
        <v/>
      </c>
      <c r="R82" s="16" t="str">
        <f t="shared" si="1"/>
        <v/>
      </c>
    </row>
    <row r="83" spans="1:18" s="16" customFormat="1" ht="18" hidden="1" customHeight="1">
      <c r="A83" s="15">
        <v>74</v>
      </c>
      <c r="B83" s="68">
        <v>74</v>
      </c>
      <c r="C83" s="68" t="str">
        <f>IF(ISNA(VLOOKUP($A83,DSSV!$A$9:$P$63848,'IN_DTK (2)'!C$6,0))=FALSE,VLOOKUP($A83,DSSV!$A$9:$P$63848,'IN_DTK (2)'!C$6,0),"")</f>
        <v/>
      </c>
      <c r="D83" s="76" t="str">
        <f>IF(ISNA(VLOOKUP($A83,DSSV!$A$9:$P$63848,'IN_DTK (2)'!D$6,0))=FALSE,VLOOKUP($A83,DSSV!$A$9:$P$63848,'IN_DTK (2)'!D$6,0),"")</f>
        <v/>
      </c>
      <c r="E83" s="74" t="str">
        <f>IF(ISNA(VLOOKUP($A83,DSSV!$A$9:$P$63848,'IN_DTK (2)'!E$6,0))=FALSE,VLOOKUP($A83,DSSV!$A$9:$P$63848,'IN_DTK (2)'!E$6,0),"")</f>
        <v/>
      </c>
      <c r="F83" s="69" t="str">
        <f>IF(ISNA(VLOOKUP($A83,DSSV!$A$9:$P$63848,'IN_DTK (2)'!F$6,0))=FALSE,VLOOKUP($A83,DSSV!$A$9:$P$63848,'IN_DTK (2)'!F$6,0),"")</f>
        <v/>
      </c>
      <c r="G83" s="69" t="str">
        <f>IF(ISNA(VLOOKUP($A83,DSSV!$A$9:$P$63848,'IN_DTK (2)'!G$6,0))=FALSE,VLOOKUP($A83,DSSV!$A$9:$P$63848,'IN_DTK (2)'!G$6,0),"")</f>
        <v/>
      </c>
      <c r="H83" s="68" t="str">
        <f>IF(ISNA(VLOOKUP($A83,DSSV!$A$9:$P$63848,'IN_DTK (2)'!H$6,0))=FALSE,IF(H$9&lt;&gt;0,VLOOKUP($A83,DSSV!$A$9:$P$63848,'IN_DTK (2)'!H$6,0),""),"")</f>
        <v/>
      </c>
      <c r="I83" s="68" t="str">
        <f>IF(ISNA(VLOOKUP($A83,DSSV!$A$9:$P$63848,'IN_DTK (2)'!I$6,0))=FALSE,IF(I$9&lt;&gt;0,VLOOKUP($A83,DSSV!$A$9:$P$63848,'IN_DTK (2)'!I$6,0),""),"")</f>
        <v/>
      </c>
      <c r="J83" s="68" t="str">
        <f>IF(ISNA(VLOOKUP($A83,DSSV!$A$9:$P$63848,'IN_DTK (2)'!J$6,0))=FALSE,IF(J$9&lt;&gt;0,VLOOKUP($A83,DSSV!$A$9:$P$63848,'IN_DTK (2)'!J$6,0),""),"")</f>
        <v/>
      </c>
      <c r="K83" s="68" t="str">
        <f>IF(ISNA(VLOOKUP($A83,DSSV!$A$9:$P$63848,'IN_DTK (2)'!K$6,0))=FALSE,IF(K$9&lt;&gt;0,VLOOKUP($A83,DSSV!$A$9:$P$63848,'IN_DTK (2)'!K$6,0),""),"")</f>
        <v/>
      </c>
      <c r="L83" s="68" t="str">
        <f>IF(ISNA(VLOOKUP($A83,DSSV!$A$9:$P$63848,'IN_DTK (2)'!L$6,0))=FALSE,VLOOKUP($A83,DSSV!$A$9:$P$63848,'IN_DTK (2)'!L$6,0),"")</f>
        <v/>
      </c>
      <c r="M83" s="68" t="str">
        <f>IF(ISNA(VLOOKUP($A83,DSSV!$A$9:$P$63848,'IN_DTK (2)'!M$6,0))=FALSE,VLOOKUP($A83,DSSV!$A$9:$P$63848,'IN_DTK (2)'!M$6,0),"")</f>
        <v/>
      </c>
      <c r="N83" s="68" t="str">
        <f>IF(ISNA(VLOOKUP($A83,DSSV!$A$9:$P$63848,'IN_DTK (2)'!N$6,0))=FALSE,IF(N$9&lt;&gt;0,VLOOKUP($A83,DSSV!$A$9:$P$63848,'IN_DTK (2)'!N$6,0),""),"")</f>
        <v/>
      </c>
      <c r="O83" s="70" t="str">
        <f>IF(ISNA(VLOOKUP($A83,DSSV!$A$9:$P$63848,'IN_DTK (2)'!O$6,0))=FALSE,VLOOKUP($A83,DSSV!$A$9:$P$63848,'IN_DTK (2)'!O$6,0),"")</f>
        <v/>
      </c>
      <c r="P83" s="71" t="str">
        <f>IF(ISNA(VLOOKUP($A83,DSSV!$A$9:$P$63848,'IN_DTK (2)'!P$6,0))=FALSE,VLOOKUP($A83,DSSV!$A$9:$P$63848,'IN_DTK (2)'!P$6,0),"")</f>
        <v/>
      </c>
      <c r="Q83" s="72" t="str">
        <f>IF(ISNA(VLOOKUP($A83,DSSV!$A$9:$P$63848,'IN_DTK (2)'!Q$6,0))=FALSE,VLOOKUP($A83,DSSV!$A$9:$P$63848,'IN_DTK (2)'!Q$6,0),"")</f>
        <v/>
      </c>
      <c r="R83" s="16" t="str">
        <f t="shared" si="1"/>
        <v/>
      </c>
    </row>
    <row r="84" spans="1:18" s="16" customFormat="1" ht="18" hidden="1" customHeight="1">
      <c r="A84" s="15">
        <v>75</v>
      </c>
      <c r="B84" s="68">
        <v>75</v>
      </c>
      <c r="C84" s="68" t="str">
        <f>IF(ISNA(VLOOKUP($A84,DSSV!$A$9:$P$63848,'IN_DTK (2)'!C$6,0))=FALSE,VLOOKUP($A84,DSSV!$A$9:$P$63848,'IN_DTK (2)'!C$6,0),"")</f>
        <v/>
      </c>
      <c r="D84" s="76" t="str">
        <f>IF(ISNA(VLOOKUP($A84,DSSV!$A$9:$P$63848,'IN_DTK (2)'!D$6,0))=FALSE,VLOOKUP($A84,DSSV!$A$9:$P$63848,'IN_DTK (2)'!D$6,0),"")</f>
        <v/>
      </c>
      <c r="E84" s="74" t="str">
        <f>IF(ISNA(VLOOKUP($A84,DSSV!$A$9:$P$63848,'IN_DTK (2)'!E$6,0))=FALSE,VLOOKUP($A84,DSSV!$A$9:$P$63848,'IN_DTK (2)'!E$6,0),"")</f>
        <v/>
      </c>
      <c r="F84" s="69" t="str">
        <f>IF(ISNA(VLOOKUP($A84,DSSV!$A$9:$P$63848,'IN_DTK (2)'!F$6,0))=FALSE,VLOOKUP($A84,DSSV!$A$9:$P$63848,'IN_DTK (2)'!F$6,0),"")</f>
        <v/>
      </c>
      <c r="G84" s="69" t="str">
        <f>IF(ISNA(VLOOKUP($A84,DSSV!$A$9:$P$63848,'IN_DTK (2)'!G$6,0))=FALSE,VLOOKUP($A84,DSSV!$A$9:$P$63848,'IN_DTK (2)'!G$6,0),"")</f>
        <v/>
      </c>
      <c r="H84" s="68" t="str">
        <f>IF(ISNA(VLOOKUP($A84,DSSV!$A$9:$P$63848,'IN_DTK (2)'!H$6,0))=FALSE,IF(H$9&lt;&gt;0,VLOOKUP($A84,DSSV!$A$9:$P$63848,'IN_DTK (2)'!H$6,0),""),"")</f>
        <v/>
      </c>
      <c r="I84" s="68" t="str">
        <f>IF(ISNA(VLOOKUP($A84,DSSV!$A$9:$P$63848,'IN_DTK (2)'!I$6,0))=FALSE,IF(I$9&lt;&gt;0,VLOOKUP($A84,DSSV!$A$9:$P$63848,'IN_DTK (2)'!I$6,0),""),"")</f>
        <v/>
      </c>
      <c r="J84" s="68" t="str">
        <f>IF(ISNA(VLOOKUP($A84,DSSV!$A$9:$P$63848,'IN_DTK (2)'!J$6,0))=FALSE,IF(J$9&lt;&gt;0,VLOOKUP($A84,DSSV!$A$9:$P$63848,'IN_DTK (2)'!J$6,0),""),"")</f>
        <v/>
      </c>
      <c r="K84" s="68" t="str">
        <f>IF(ISNA(VLOOKUP($A84,DSSV!$A$9:$P$63848,'IN_DTK (2)'!K$6,0))=FALSE,IF(K$9&lt;&gt;0,VLOOKUP($A84,DSSV!$A$9:$P$63848,'IN_DTK (2)'!K$6,0),""),"")</f>
        <v/>
      </c>
      <c r="L84" s="68" t="str">
        <f>IF(ISNA(VLOOKUP($A84,DSSV!$A$9:$P$63848,'IN_DTK (2)'!L$6,0))=FALSE,VLOOKUP($A84,DSSV!$A$9:$P$63848,'IN_DTK (2)'!L$6,0),"")</f>
        <v/>
      </c>
      <c r="M84" s="68" t="str">
        <f>IF(ISNA(VLOOKUP($A84,DSSV!$A$9:$P$63848,'IN_DTK (2)'!M$6,0))=FALSE,VLOOKUP($A84,DSSV!$A$9:$P$63848,'IN_DTK (2)'!M$6,0),"")</f>
        <v/>
      </c>
      <c r="N84" s="68" t="str">
        <f>IF(ISNA(VLOOKUP($A84,DSSV!$A$9:$P$63848,'IN_DTK (2)'!N$6,0))=FALSE,IF(N$9&lt;&gt;0,VLOOKUP($A84,DSSV!$A$9:$P$63848,'IN_DTK (2)'!N$6,0),""),"")</f>
        <v/>
      </c>
      <c r="O84" s="70" t="str">
        <f>IF(ISNA(VLOOKUP($A84,DSSV!$A$9:$P$63848,'IN_DTK (2)'!O$6,0))=FALSE,VLOOKUP($A84,DSSV!$A$9:$P$63848,'IN_DTK (2)'!O$6,0),"")</f>
        <v/>
      </c>
      <c r="P84" s="71" t="str">
        <f>IF(ISNA(VLOOKUP($A84,DSSV!$A$9:$P$63848,'IN_DTK (2)'!P$6,0))=FALSE,VLOOKUP($A84,DSSV!$A$9:$P$63848,'IN_DTK (2)'!P$6,0),"")</f>
        <v/>
      </c>
      <c r="Q84" s="72" t="str">
        <f>IF(ISNA(VLOOKUP($A84,DSSV!$A$9:$P$63848,'IN_DTK (2)'!Q$6,0))=FALSE,VLOOKUP($A84,DSSV!$A$9:$P$63848,'IN_DTK (2)'!Q$6,0),"")</f>
        <v/>
      </c>
      <c r="R84" s="16" t="str">
        <f t="shared" si="1"/>
        <v/>
      </c>
    </row>
    <row r="85" spans="1:18" s="16" customFormat="1" ht="18" hidden="1" customHeight="1">
      <c r="A85" s="15">
        <v>76</v>
      </c>
      <c r="B85" s="68">
        <v>76</v>
      </c>
      <c r="C85" s="68" t="str">
        <f>IF(ISNA(VLOOKUP($A85,DSSV!$A$9:$P$63848,'IN_DTK (2)'!C$6,0))=FALSE,VLOOKUP($A85,DSSV!$A$9:$P$63848,'IN_DTK (2)'!C$6,0),"")</f>
        <v/>
      </c>
      <c r="D85" s="76" t="str">
        <f>IF(ISNA(VLOOKUP($A85,DSSV!$A$9:$P$63848,'IN_DTK (2)'!D$6,0))=FALSE,VLOOKUP($A85,DSSV!$A$9:$P$63848,'IN_DTK (2)'!D$6,0),"")</f>
        <v/>
      </c>
      <c r="E85" s="74" t="str">
        <f>IF(ISNA(VLOOKUP($A85,DSSV!$A$9:$P$63848,'IN_DTK (2)'!E$6,0))=FALSE,VLOOKUP($A85,DSSV!$A$9:$P$63848,'IN_DTK (2)'!E$6,0),"")</f>
        <v/>
      </c>
      <c r="F85" s="69" t="str">
        <f>IF(ISNA(VLOOKUP($A85,DSSV!$A$9:$P$63848,'IN_DTK (2)'!F$6,0))=FALSE,VLOOKUP($A85,DSSV!$A$9:$P$63848,'IN_DTK (2)'!F$6,0),"")</f>
        <v/>
      </c>
      <c r="G85" s="69" t="str">
        <f>IF(ISNA(VLOOKUP($A85,DSSV!$A$9:$P$63848,'IN_DTK (2)'!G$6,0))=FALSE,VLOOKUP($A85,DSSV!$A$9:$P$63848,'IN_DTK (2)'!G$6,0),"")</f>
        <v/>
      </c>
      <c r="H85" s="68" t="str">
        <f>IF(ISNA(VLOOKUP($A85,DSSV!$A$9:$P$63848,'IN_DTK (2)'!H$6,0))=FALSE,IF(H$9&lt;&gt;0,VLOOKUP($A85,DSSV!$A$9:$P$63848,'IN_DTK (2)'!H$6,0),""),"")</f>
        <v/>
      </c>
      <c r="I85" s="68" t="str">
        <f>IF(ISNA(VLOOKUP($A85,DSSV!$A$9:$P$63848,'IN_DTK (2)'!I$6,0))=FALSE,IF(I$9&lt;&gt;0,VLOOKUP($A85,DSSV!$A$9:$P$63848,'IN_DTK (2)'!I$6,0),""),"")</f>
        <v/>
      </c>
      <c r="J85" s="68" t="str">
        <f>IF(ISNA(VLOOKUP($A85,DSSV!$A$9:$P$63848,'IN_DTK (2)'!J$6,0))=FALSE,IF(J$9&lt;&gt;0,VLOOKUP($A85,DSSV!$A$9:$P$63848,'IN_DTK (2)'!J$6,0),""),"")</f>
        <v/>
      </c>
      <c r="K85" s="68" t="str">
        <f>IF(ISNA(VLOOKUP($A85,DSSV!$A$9:$P$63848,'IN_DTK (2)'!K$6,0))=FALSE,IF(K$9&lt;&gt;0,VLOOKUP($A85,DSSV!$A$9:$P$63848,'IN_DTK (2)'!K$6,0),""),"")</f>
        <v/>
      </c>
      <c r="L85" s="68" t="str">
        <f>IF(ISNA(VLOOKUP($A85,DSSV!$A$9:$P$63848,'IN_DTK (2)'!L$6,0))=FALSE,VLOOKUP($A85,DSSV!$A$9:$P$63848,'IN_DTK (2)'!L$6,0),"")</f>
        <v/>
      </c>
      <c r="M85" s="68" t="str">
        <f>IF(ISNA(VLOOKUP($A85,DSSV!$A$9:$P$63848,'IN_DTK (2)'!M$6,0))=FALSE,VLOOKUP($A85,DSSV!$A$9:$P$63848,'IN_DTK (2)'!M$6,0),"")</f>
        <v/>
      </c>
      <c r="N85" s="68" t="str">
        <f>IF(ISNA(VLOOKUP($A85,DSSV!$A$9:$P$63848,'IN_DTK (2)'!N$6,0))=FALSE,IF(N$9&lt;&gt;0,VLOOKUP($A85,DSSV!$A$9:$P$63848,'IN_DTK (2)'!N$6,0),""),"")</f>
        <v/>
      </c>
      <c r="O85" s="70" t="str">
        <f>IF(ISNA(VLOOKUP($A85,DSSV!$A$9:$P$63848,'IN_DTK (2)'!O$6,0))=FALSE,VLOOKUP($A85,DSSV!$A$9:$P$63848,'IN_DTK (2)'!O$6,0),"")</f>
        <v/>
      </c>
      <c r="P85" s="71" t="str">
        <f>IF(ISNA(VLOOKUP($A85,DSSV!$A$9:$P$63848,'IN_DTK (2)'!P$6,0))=FALSE,VLOOKUP($A85,DSSV!$A$9:$P$63848,'IN_DTK (2)'!P$6,0),"")</f>
        <v/>
      </c>
      <c r="Q85" s="72" t="str">
        <f>IF(ISNA(VLOOKUP($A85,DSSV!$A$9:$P$63848,'IN_DTK (2)'!Q$6,0))=FALSE,VLOOKUP($A85,DSSV!$A$9:$P$63848,'IN_DTK (2)'!Q$6,0),"")</f>
        <v/>
      </c>
      <c r="R85" s="16" t="str">
        <f t="shared" si="1"/>
        <v/>
      </c>
    </row>
    <row r="86" spans="1:18" s="16" customFormat="1" ht="18" hidden="1" customHeight="1">
      <c r="A86" s="15">
        <v>77</v>
      </c>
      <c r="B86" s="68">
        <v>77</v>
      </c>
      <c r="C86" s="68" t="str">
        <f>IF(ISNA(VLOOKUP($A86,DSSV!$A$9:$P$63848,'IN_DTK (2)'!C$6,0))=FALSE,VLOOKUP($A86,DSSV!$A$9:$P$63848,'IN_DTK (2)'!C$6,0),"")</f>
        <v/>
      </c>
      <c r="D86" s="76" t="str">
        <f>IF(ISNA(VLOOKUP($A86,DSSV!$A$9:$P$63848,'IN_DTK (2)'!D$6,0))=FALSE,VLOOKUP($A86,DSSV!$A$9:$P$63848,'IN_DTK (2)'!D$6,0),"")</f>
        <v/>
      </c>
      <c r="E86" s="74" t="str">
        <f>IF(ISNA(VLOOKUP($A86,DSSV!$A$9:$P$63848,'IN_DTK (2)'!E$6,0))=FALSE,VLOOKUP($A86,DSSV!$A$9:$P$63848,'IN_DTK (2)'!E$6,0),"")</f>
        <v/>
      </c>
      <c r="F86" s="69" t="str">
        <f>IF(ISNA(VLOOKUP($A86,DSSV!$A$9:$P$63848,'IN_DTK (2)'!F$6,0))=FALSE,VLOOKUP($A86,DSSV!$A$9:$P$63848,'IN_DTK (2)'!F$6,0),"")</f>
        <v/>
      </c>
      <c r="G86" s="69" t="str">
        <f>IF(ISNA(VLOOKUP($A86,DSSV!$A$9:$P$63848,'IN_DTK (2)'!G$6,0))=FALSE,VLOOKUP($A86,DSSV!$A$9:$P$63848,'IN_DTK (2)'!G$6,0),"")</f>
        <v/>
      </c>
      <c r="H86" s="68" t="str">
        <f>IF(ISNA(VLOOKUP($A86,DSSV!$A$9:$P$63848,'IN_DTK (2)'!H$6,0))=FALSE,IF(H$9&lt;&gt;0,VLOOKUP($A86,DSSV!$A$9:$P$63848,'IN_DTK (2)'!H$6,0),""),"")</f>
        <v/>
      </c>
      <c r="I86" s="68" t="str">
        <f>IF(ISNA(VLOOKUP($A86,DSSV!$A$9:$P$63848,'IN_DTK (2)'!I$6,0))=FALSE,IF(I$9&lt;&gt;0,VLOOKUP($A86,DSSV!$A$9:$P$63848,'IN_DTK (2)'!I$6,0),""),"")</f>
        <v/>
      </c>
      <c r="J86" s="68" t="str">
        <f>IF(ISNA(VLOOKUP($A86,DSSV!$A$9:$P$63848,'IN_DTK (2)'!J$6,0))=FALSE,IF(J$9&lt;&gt;0,VLOOKUP($A86,DSSV!$A$9:$P$63848,'IN_DTK (2)'!J$6,0),""),"")</f>
        <v/>
      </c>
      <c r="K86" s="68" t="str">
        <f>IF(ISNA(VLOOKUP($A86,DSSV!$A$9:$P$63848,'IN_DTK (2)'!K$6,0))=FALSE,IF(K$9&lt;&gt;0,VLOOKUP($A86,DSSV!$A$9:$P$63848,'IN_DTK (2)'!K$6,0),""),"")</f>
        <v/>
      </c>
      <c r="L86" s="68" t="str">
        <f>IF(ISNA(VLOOKUP($A86,DSSV!$A$9:$P$63848,'IN_DTK (2)'!L$6,0))=FALSE,VLOOKUP($A86,DSSV!$A$9:$P$63848,'IN_DTK (2)'!L$6,0),"")</f>
        <v/>
      </c>
      <c r="M86" s="68" t="str">
        <f>IF(ISNA(VLOOKUP($A86,DSSV!$A$9:$P$63848,'IN_DTK (2)'!M$6,0))=FALSE,VLOOKUP($A86,DSSV!$A$9:$P$63848,'IN_DTK (2)'!M$6,0),"")</f>
        <v/>
      </c>
      <c r="N86" s="68" t="str">
        <f>IF(ISNA(VLOOKUP($A86,DSSV!$A$9:$P$63848,'IN_DTK (2)'!N$6,0))=FALSE,IF(N$9&lt;&gt;0,VLOOKUP($A86,DSSV!$A$9:$P$63848,'IN_DTK (2)'!N$6,0),""),"")</f>
        <v/>
      </c>
      <c r="O86" s="70" t="str">
        <f>IF(ISNA(VLOOKUP($A86,DSSV!$A$9:$P$63848,'IN_DTK (2)'!O$6,0))=FALSE,VLOOKUP($A86,DSSV!$A$9:$P$63848,'IN_DTK (2)'!O$6,0),"")</f>
        <v/>
      </c>
      <c r="P86" s="71" t="str">
        <f>IF(ISNA(VLOOKUP($A86,DSSV!$A$9:$P$63848,'IN_DTK (2)'!P$6,0))=FALSE,VLOOKUP($A86,DSSV!$A$9:$P$63848,'IN_DTK (2)'!P$6,0),"")</f>
        <v/>
      </c>
      <c r="Q86" s="72" t="str">
        <f>IF(ISNA(VLOOKUP($A86,DSSV!$A$9:$P$63848,'IN_DTK (2)'!Q$6,0))=FALSE,VLOOKUP($A86,DSSV!$A$9:$P$63848,'IN_DTK (2)'!Q$6,0),"")</f>
        <v/>
      </c>
      <c r="R86" s="16" t="str">
        <f t="shared" si="1"/>
        <v/>
      </c>
    </row>
    <row r="87" spans="1:18" s="16" customFormat="1" ht="18" hidden="1" customHeight="1">
      <c r="A87" s="15">
        <v>78</v>
      </c>
      <c r="B87" s="68">
        <v>78</v>
      </c>
      <c r="C87" s="68" t="str">
        <f>IF(ISNA(VLOOKUP($A87,DSSV!$A$9:$P$63848,'IN_DTK (2)'!C$6,0))=FALSE,VLOOKUP($A87,DSSV!$A$9:$P$63848,'IN_DTK (2)'!C$6,0),"")</f>
        <v/>
      </c>
      <c r="D87" s="76" t="str">
        <f>IF(ISNA(VLOOKUP($A87,DSSV!$A$9:$P$63848,'IN_DTK (2)'!D$6,0))=FALSE,VLOOKUP($A87,DSSV!$A$9:$P$63848,'IN_DTK (2)'!D$6,0),"")</f>
        <v/>
      </c>
      <c r="E87" s="74" t="str">
        <f>IF(ISNA(VLOOKUP($A87,DSSV!$A$9:$P$63848,'IN_DTK (2)'!E$6,0))=FALSE,VLOOKUP($A87,DSSV!$A$9:$P$63848,'IN_DTK (2)'!E$6,0),"")</f>
        <v/>
      </c>
      <c r="F87" s="69" t="str">
        <f>IF(ISNA(VLOOKUP($A87,DSSV!$A$9:$P$63848,'IN_DTK (2)'!F$6,0))=FALSE,VLOOKUP($A87,DSSV!$A$9:$P$63848,'IN_DTK (2)'!F$6,0),"")</f>
        <v/>
      </c>
      <c r="G87" s="69" t="str">
        <f>IF(ISNA(VLOOKUP($A87,DSSV!$A$9:$P$63848,'IN_DTK (2)'!G$6,0))=FALSE,VLOOKUP($A87,DSSV!$A$9:$P$63848,'IN_DTK (2)'!G$6,0),"")</f>
        <v/>
      </c>
      <c r="H87" s="68" t="str">
        <f>IF(ISNA(VLOOKUP($A87,DSSV!$A$9:$P$63848,'IN_DTK (2)'!H$6,0))=FALSE,IF(H$9&lt;&gt;0,VLOOKUP($A87,DSSV!$A$9:$P$63848,'IN_DTK (2)'!H$6,0),""),"")</f>
        <v/>
      </c>
      <c r="I87" s="68" t="str">
        <f>IF(ISNA(VLOOKUP($A87,DSSV!$A$9:$P$63848,'IN_DTK (2)'!I$6,0))=FALSE,IF(I$9&lt;&gt;0,VLOOKUP($A87,DSSV!$A$9:$P$63848,'IN_DTK (2)'!I$6,0),""),"")</f>
        <v/>
      </c>
      <c r="J87" s="68" t="str">
        <f>IF(ISNA(VLOOKUP($A87,DSSV!$A$9:$P$63848,'IN_DTK (2)'!J$6,0))=FALSE,IF(J$9&lt;&gt;0,VLOOKUP($A87,DSSV!$A$9:$P$63848,'IN_DTK (2)'!J$6,0),""),"")</f>
        <v/>
      </c>
      <c r="K87" s="68" t="str">
        <f>IF(ISNA(VLOOKUP($A87,DSSV!$A$9:$P$63848,'IN_DTK (2)'!K$6,0))=FALSE,IF(K$9&lt;&gt;0,VLOOKUP($A87,DSSV!$A$9:$P$63848,'IN_DTK (2)'!K$6,0),""),"")</f>
        <v/>
      </c>
      <c r="L87" s="68" t="str">
        <f>IF(ISNA(VLOOKUP($A87,DSSV!$A$9:$P$63848,'IN_DTK (2)'!L$6,0))=FALSE,VLOOKUP($A87,DSSV!$A$9:$P$63848,'IN_DTK (2)'!L$6,0),"")</f>
        <v/>
      </c>
      <c r="M87" s="68" t="str">
        <f>IF(ISNA(VLOOKUP($A87,DSSV!$A$9:$P$63848,'IN_DTK (2)'!M$6,0))=FALSE,VLOOKUP($A87,DSSV!$A$9:$P$63848,'IN_DTK (2)'!M$6,0),"")</f>
        <v/>
      </c>
      <c r="N87" s="68" t="str">
        <f>IF(ISNA(VLOOKUP($A87,DSSV!$A$9:$P$63848,'IN_DTK (2)'!N$6,0))=FALSE,IF(N$9&lt;&gt;0,VLOOKUP($A87,DSSV!$A$9:$P$63848,'IN_DTK (2)'!N$6,0),""),"")</f>
        <v/>
      </c>
      <c r="O87" s="70" t="str">
        <f>IF(ISNA(VLOOKUP($A87,DSSV!$A$9:$P$63848,'IN_DTK (2)'!O$6,0))=FALSE,VLOOKUP($A87,DSSV!$A$9:$P$63848,'IN_DTK (2)'!O$6,0),"")</f>
        <v/>
      </c>
      <c r="P87" s="71" t="str">
        <f>IF(ISNA(VLOOKUP($A87,DSSV!$A$9:$P$63848,'IN_DTK (2)'!P$6,0))=FALSE,VLOOKUP($A87,DSSV!$A$9:$P$63848,'IN_DTK (2)'!P$6,0),"")</f>
        <v/>
      </c>
      <c r="Q87" s="72" t="str">
        <f>IF(ISNA(VLOOKUP($A87,DSSV!$A$9:$P$63848,'IN_DTK (2)'!Q$6,0))=FALSE,VLOOKUP($A87,DSSV!$A$9:$P$63848,'IN_DTK (2)'!Q$6,0),"")</f>
        <v/>
      </c>
      <c r="R87" s="16" t="str">
        <f t="shared" si="1"/>
        <v/>
      </c>
    </row>
    <row r="88" spans="1:18" s="16" customFormat="1" ht="18" hidden="1" customHeight="1">
      <c r="A88" s="15">
        <v>79</v>
      </c>
      <c r="B88" s="68">
        <v>79</v>
      </c>
      <c r="C88" s="68" t="str">
        <f>IF(ISNA(VLOOKUP($A88,DSSV!$A$9:$P$63848,'IN_DTK (2)'!C$6,0))=FALSE,VLOOKUP($A88,DSSV!$A$9:$P$63848,'IN_DTK (2)'!C$6,0),"")</f>
        <v/>
      </c>
      <c r="D88" s="76" t="str">
        <f>IF(ISNA(VLOOKUP($A88,DSSV!$A$9:$P$63848,'IN_DTK (2)'!D$6,0))=FALSE,VLOOKUP($A88,DSSV!$A$9:$P$63848,'IN_DTK (2)'!D$6,0),"")</f>
        <v/>
      </c>
      <c r="E88" s="74" t="str">
        <f>IF(ISNA(VLOOKUP($A88,DSSV!$A$9:$P$63848,'IN_DTK (2)'!E$6,0))=FALSE,VLOOKUP($A88,DSSV!$A$9:$P$63848,'IN_DTK (2)'!E$6,0),"")</f>
        <v/>
      </c>
      <c r="F88" s="69" t="str">
        <f>IF(ISNA(VLOOKUP($A88,DSSV!$A$9:$P$63848,'IN_DTK (2)'!F$6,0))=FALSE,VLOOKUP($A88,DSSV!$A$9:$P$63848,'IN_DTK (2)'!F$6,0),"")</f>
        <v/>
      </c>
      <c r="G88" s="69" t="str">
        <f>IF(ISNA(VLOOKUP($A88,DSSV!$A$9:$P$63848,'IN_DTK (2)'!G$6,0))=FALSE,VLOOKUP($A88,DSSV!$A$9:$P$63848,'IN_DTK (2)'!G$6,0),"")</f>
        <v/>
      </c>
      <c r="H88" s="68" t="str">
        <f>IF(ISNA(VLOOKUP($A88,DSSV!$A$9:$P$63848,'IN_DTK (2)'!H$6,0))=FALSE,IF(H$9&lt;&gt;0,VLOOKUP($A88,DSSV!$A$9:$P$63848,'IN_DTK (2)'!H$6,0),""),"")</f>
        <v/>
      </c>
      <c r="I88" s="68" t="str">
        <f>IF(ISNA(VLOOKUP($A88,DSSV!$A$9:$P$63848,'IN_DTK (2)'!I$6,0))=FALSE,IF(I$9&lt;&gt;0,VLOOKUP($A88,DSSV!$A$9:$P$63848,'IN_DTK (2)'!I$6,0),""),"")</f>
        <v/>
      </c>
      <c r="J88" s="68" t="str">
        <f>IF(ISNA(VLOOKUP($A88,DSSV!$A$9:$P$63848,'IN_DTK (2)'!J$6,0))=FALSE,IF(J$9&lt;&gt;0,VLOOKUP($A88,DSSV!$A$9:$P$63848,'IN_DTK (2)'!J$6,0),""),"")</f>
        <v/>
      </c>
      <c r="K88" s="68" t="str">
        <f>IF(ISNA(VLOOKUP($A88,DSSV!$A$9:$P$63848,'IN_DTK (2)'!K$6,0))=FALSE,IF(K$9&lt;&gt;0,VLOOKUP($A88,DSSV!$A$9:$P$63848,'IN_DTK (2)'!K$6,0),""),"")</f>
        <v/>
      </c>
      <c r="L88" s="68" t="str">
        <f>IF(ISNA(VLOOKUP($A88,DSSV!$A$9:$P$63848,'IN_DTK (2)'!L$6,0))=FALSE,VLOOKUP($A88,DSSV!$A$9:$P$63848,'IN_DTK (2)'!L$6,0),"")</f>
        <v/>
      </c>
      <c r="M88" s="68" t="str">
        <f>IF(ISNA(VLOOKUP($A88,DSSV!$A$9:$P$63848,'IN_DTK (2)'!M$6,0))=FALSE,VLOOKUP($A88,DSSV!$A$9:$P$63848,'IN_DTK (2)'!M$6,0),"")</f>
        <v/>
      </c>
      <c r="N88" s="68" t="str">
        <f>IF(ISNA(VLOOKUP($A88,DSSV!$A$9:$P$63848,'IN_DTK (2)'!N$6,0))=FALSE,IF(N$9&lt;&gt;0,VLOOKUP($A88,DSSV!$A$9:$P$63848,'IN_DTK (2)'!N$6,0),""),"")</f>
        <v/>
      </c>
      <c r="O88" s="70" t="str">
        <f>IF(ISNA(VLOOKUP($A88,DSSV!$A$9:$P$63848,'IN_DTK (2)'!O$6,0))=FALSE,VLOOKUP($A88,DSSV!$A$9:$P$63848,'IN_DTK (2)'!O$6,0),"")</f>
        <v/>
      </c>
      <c r="P88" s="71" t="str">
        <f>IF(ISNA(VLOOKUP($A88,DSSV!$A$9:$P$63848,'IN_DTK (2)'!P$6,0))=FALSE,VLOOKUP($A88,DSSV!$A$9:$P$63848,'IN_DTK (2)'!P$6,0),"")</f>
        <v/>
      </c>
      <c r="Q88" s="72" t="str">
        <f>IF(ISNA(VLOOKUP($A88,DSSV!$A$9:$P$63848,'IN_DTK (2)'!Q$6,0))=FALSE,VLOOKUP($A88,DSSV!$A$9:$P$63848,'IN_DTK (2)'!Q$6,0),"")</f>
        <v/>
      </c>
      <c r="R88" s="16" t="str">
        <f t="shared" si="1"/>
        <v/>
      </c>
    </row>
    <row r="89" spans="1:18" s="16" customFormat="1" ht="18" hidden="1" customHeight="1">
      <c r="A89" s="15">
        <v>80</v>
      </c>
      <c r="B89" s="68">
        <v>80</v>
      </c>
      <c r="C89" s="68" t="str">
        <f>IF(ISNA(VLOOKUP($A89,DSSV!$A$9:$P$63848,'IN_DTK (2)'!C$6,0))=FALSE,VLOOKUP($A89,DSSV!$A$9:$P$63848,'IN_DTK (2)'!C$6,0),"")</f>
        <v/>
      </c>
      <c r="D89" s="76" t="str">
        <f>IF(ISNA(VLOOKUP($A89,DSSV!$A$9:$P$63848,'IN_DTK (2)'!D$6,0))=FALSE,VLOOKUP($A89,DSSV!$A$9:$P$63848,'IN_DTK (2)'!D$6,0),"")</f>
        <v/>
      </c>
      <c r="E89" s="74" t="str">
        <f>IF(ISNA(VLOOKUP($A89,DSSV!$A$9:$P$63848,'IN_DTK (2)'!E$6,0))=FALSE,VLOOKUP($A89,DSSV!$A$9:$P$63848,'IN_DTK (2)'!E$6,0),"")</f>
        <v/>
      </c>
      <c r="F89" s="69" t="str">
        <f>IF(ISNA(VLOOKUP($A89,DSSV!$A$9:$P$63848,'IN_DTK (2)'!F$6,0))=FALSE,VLOOKUP($A89,DSSV!$A$9:$P$63848,'IN_DTK (2)'!F$6,0),"")</f>
        <v/>
      </c>
      <c r="G89" s="69" t="str">
        <f>IF(ISNA(VLOOKUP($A89,DSSV!$A$9:$P$63848,'IN_DTK (2)'!G$6,0))=FALSE,VLOOKUP($A89,DSSV!$A$9:$P$63848,'IN_DTK (2)'!G$6,0),"")</f>
        <v/>
      </c>
      <c r="H89" s="68" t="str">
        <f>IF(ISNA(VLOOKUP($A89,DSSV!$A$9:$P$63848,'IN_DTK (2)'!H$6,0))=FALSE,IF(H$9&lt;&gt;0,VLOOKUP($A89,DSSV!$A$9:$P$63848,'IN_DTK (2)'!H$6,0),""),"")</f>
        <v/>
      </c>
      <c r="I89" s="68" t="str">
        <f>IF(ISNA(VLOOKUP($A89,DSSV!$A$9:$P$63848,'IN_DTK (2)'!I$6,0))=FALSE,IF(I$9&lt;&gt;0,VLOOKUP($A89,DSSV!$A$9:$P$63848,'IN_DTK (2)'!I$6,0),""),"")</f>
        <v/>
      </c>
      <c r="J89" s="68" t="str">
        <f>IF(ISNA(VLOOKUP($A89,DSSV!$A$9:$P$63848,'IN_DTK (2)'!J$6,0))=FALSE,IF(J$9&lt;&gt;0,VLOOKUP($A89,DSSV!$A$9:$P$63848,'IN_DTK (2)'!J$6,0),""),"")</f>
        <v/>
      </c>
      <c r="K89" s="68" t="str">
        <f>IF(ISNA(VLOOKUP($A89,DSSV!$A$9:$P$63848,'IN_DTK (2)'!K$6,0))=FALSE,IF(K$9&lt;&gt;0,VLOOKUP($A89,DSSV!$A$9:$P$63848,'IN_DTK (2)'!K$6,0),""),"")</f>
        <v/>
      </c>
      <c r="L89" s="68" t="str">
        <f>IF(ISNA(VLOOKUP($A89,DSSV!$A$9:$P$63848,'IN_DTK (2)'!L$6,0))=FALSE,VLOOKUP($A89,DSSV!$A$9:$P$63848,'IN_DTK (2)'!L$6,0),"")</f>
        <v/>
      </c>
      <c r="M89" s="68" t="str">
        <f>IF(ISNA(VLOOKUP($A89,DSSV!$A$9:$P$63848,'IN_DTK (2)'!M$6,0))=FALSE,VLOOKUP($A89,DSSV!$A$9:$P$63848,'IN_DTK (2)'!M$6,0),"")</f>
        <v/>
      </c>
      <c r="N89" s="68" t="str">
        <f>IF(ISNA(VLOOKUP($A89,DSSV!$A$9:$P$63848,'IN_DTK (2)'!N$6,0))=FALSE,IF(N$9&lt;&gt;0,VLOOKUP($A89,DSSV!$A$9:$P$63848,'IN_DTK (2)'!N$6,0),""),"")</f>
        <v/>
      </c>
      <c r="O89" s="70" t="str">
        <f>IF(ISNA(VLOOKUP($A89,DSSV!$A$9:$P$63848,'IN_DTK (2)'!O$6,0))=FALSE,VLOOKUP($A89,DSSV!$A$9:$P$63848,'IN_DTK (2)'!O$6,0),"")</f>
        <v/>
      </c>
      <c r="P89" s="71" t="str">
        <f>IF(ISNA(VLOOKUP($A89,DSSV!$A$9:$P$63848,'IN_DTK (2)'!P$6,0))=FALSE,VLOOKUP($A89,DSSV!$A$9:$P$63848,'IN_DTK (2)'!P$6,0),"")</f>
        <v/>
      </c>
      <c r="Q89" s="72" t="str">
        <f>IF(ISNA(VLOOKUP($A89,DSSV!$A$9:$P$63848,'IN_DTK (2)'!Q$6,0))=FALSE,VLOOKUP($A89,DSSV!$A$9:$P$63848,'IN_DTK (2)'!Q$6,0),"")</f>
        <v/>
      </c>
      <c r="R89" s="16" t="str">
        <f t="shared" si="1"/>
        <v/>
      </c>
    </row>
    <row r="90" spans="1:18" s="16" customFormat="1" ht="18" hidden="1" customHeight="1">
      <c r="A90" s="15">
        <v>81</v>
      </c>
      <c r="B90" s="68">
        <v>81</v>
      </c>
      <c r="C90" s="68" t="str">
        <f>IF(ISNA(VLOOKUP($A90,DSSV!$A$9:$P$63848,'IN_DTK (2)'!C$6,0))=FALSE,VLOOKUP($A90,DSSV!$A$9:$P$63848,'IN_DTK (2)'!C$6,0),"")</f>
        <v/>
      </c>
      <c r="D90" s="76" t="str">
        <f>IF(ISNA(VLOOKUP($A90,DSSV!$A$9:$P$63848,'IN_DTK (2)'!D$6,0))=FALSE,VLOOKUP($A90,DSSV!$A$9:$P$63848,'IN_DTK (2)'!D$6,0),"")</f>
        <v/>
      </c>
      <c r="E90" s="74" t="str">
        <f>IF(ISNA(VLOOKUP($A90,DSSV!$A$9:$P$63848,'IN_DTK (2)'!E$6,0))=FALSE,VLOOKUP($A90,DSSV!$A$9:$P$63848,'IN_DTK (2)'!E$6,0),"")</f>
        <v/>
      </c>
      <c r="F90" s="69" t="str">
        <f>IF(ISNA(VLOOKUP($A90,DSSV!$A$9:$P$63848,'IN_DTK (2)'!F$6,0))=FALSE,VLOOKUP($A90,DSSV!$A$9:$P$63848,'IN_DTK (2)'!F$6,0),"")</f>
        <v/>
      </c>
      <c r="G90" s="69" t="str">
        <f>IF(ISNA(VLOOKUP($A90,DSSV!$A$9:$P$63848,'IN_DTK (2)'!G$6,0))=FALSE,VLOOKUP($A90,DSSV!$A$9:$P$63848,'IN_DTK (2)'!G$6,0),"")</f>
        <v/>
      </c>
      <c r="H90" s="68" t="str">
        <f>IF(ISNA(VLOOKUP($A90,DSSV!$A$9:$P$63848,'IN_DTK (2)'!H$6,0))=FALSE,IF(H$9&lt;&gt;0,VLOOKUP($A90,DSSV!$A$9:$P$63848,'IN_DTK (2)'!H$6,0),""),"")</f>
        <v/>
      </c>
      <c r="I90" s="68" t="str">
        <f>IF(ISNA(VLOOKUP($A90,DSSV!$A$9:$P$63848,'IN_DTK (2)'!I$6,0))=FALSE,IF(I$9&lt;&gt;0,VLOOKUP($A90,DSSV!$A$9:$P$63848,'IN_DTK (2)'!I$6,0),""),"")</f>
        <v/>
      </c>
      <c r="J90" s="68" t="str">
        <f>IF(ISNA(VLOOKUP($A90,DSSV!$A$9:$P$63848,'IN_DTK (2)'!J$6,0))=FALSE,IF(J$9&lt;&gt;0,VLOOKUP($A90,DSSV!$A$9:$P$63848,'IN_DTK (2)'!J$6,0),""),"")</f>
        <v/>
      </c>
      <c r="K90" s="68" t="str">
        <f>IF(ISNA(VLOOKUP($A90,DSSV!$A$9:$P$63848,'IN_DTK (2)'!K$6,0))=FALSE,IF(K$9&lt;&gt;0,VLOOKUP($A90,DSSV!$A$9:$P$63848,'IN_DTK (2)'!K$6,0),""),"")</f>
        <v/>
      </c>
      <c r="L90" s="68" t="str">
        <f>IF(ISNA(VLOOKUP($A90,DSSV!$A$9:$P$63848,'IN_DTK (2)'!L$6,0))=FALSE,VLOOKUP($A90,DSSV!$A$9:$P$63848,'IN_DTK (2)'!L$6,0),"")</f>
        <v/>
      </c>
      <c r="M90" s="68" t="str">
        <f>IF(ISNA(VLOOKUP($A90,DSSV!$A$9:$P$63848,'IN_DTK (2)'!M$6,0))=FALSE,VLOOKUP($A90,DSSV!$A$9:$P$63848,'IN_DTK (2)'!M$6,0),"")</f>
        <v/>
      </c>
      <c r="N90" s="68" t="str">
        <f>IF(ISNA(VLOOKUP($A90,DSSV!$A$9:$P$63848,'IN_DTK (2)'!N$6,0))=FALSE,IF(N$9&lt;&gt;0,VLOOKUP($A90,DSSV!$A$9:$P$63848,'IN_DTK (2)'!N$6,0),""),"")</f>
        <v/>
      </c>
      <c r="O90" s="70" t="str">
        <f>IF(ISNA(VLOOKUP($A90,DSSV!$A$9:$P$63848,'IN_DTK (2)'!O$6,0))=FALSE,VLOOKUP($A90,DSSV!$A$9:$P$63848,'IN_DTK (2)'!O$6,0),"")</f>
        <v/>
      </c>
      <c r="P90" s="71" t="str">
        <f>IF(ISNA(VLOOKUP($A90,DSSV!$A$9:$P$63848,'IN_DTK (2)'!P$6,0))=FALSE,VLOOKUP($A90,DSSV!$A$9:$P$63848,'IN_DTK (2)'!P$6,0),"")</f>
        <v/>
      </c>
      <c r="Q90" s="72" t="str">
        <f>IF(ISNA(VLOOKUP($A90,DSSV!$A$9:$P$63848,'IN_DTK (2)'!Q$6,0))=FALSE,VLOOKUP($A90,DSSV!$A$9:$P$63848,'IN_DTK (2)'!Q$6,0),"")</f>
        <v/>
      </c>
      <c r="R90" s="16" t="str">
        <f t="shared" si="1"/>
        <v/>
      </c>
    </row>
    <row r="91" spans="1:18" s="16" customFormat="1" ht="18" hidden="1" customHeight="1">
      <c r="A91" s="15">
        <v>82</v>
      </c>
      <c r="B91" s="68">
        <v>82</v>
      </c>
      <c r="C91" s="68" t="str">
        <f>IF(ISNA(VLOOKUP($A91,DSSV!$A$9:$P$63848,'IN_DTK (2)'!C$6,0))=FALSE,VLOOKUP($A91,DSSV!$A$9:$P$63848,'IN_DTK (2)'!C$6,0),"")</f>
        <v/>
      </c>
      <c r="D91" s="76" t="str">
        <f>IF(ISNA(VLOOKUP($A91,DSSV!$A$9:$P$63848,'IN_DTK (2)'!D$6,0))=FALSE,VLOOKUP($A91,DSSV!$A$9:$P$63848,'IN_DTK (2)'!D$6,0),"")</f>
        <v/>
      </c>
      <c r="E91" s="74" t="str">
        <f>IF(ISNA(VLOOKUP($A91,DSSV!$A$9:$P$63848,'IN_DTK (2)'!E$6,0))=FALSE,VLOOKUP($A91,DSSV!$A$9:$P$63848,'IN_DTK (2)'!E$6,0),"")</f>
        <v/>
      </c>
      <c r="F91" s="69" t="str">
        <f>IF(ISNA(VLOOKUP($A91,DSSV!$A$9:$P$63848,'IN_DTK (2)'!F$6,0))=FALSE,VLOOKUP($A91,DSSV!$A$9:$P$63848,'IN_DTK (2)'!F$6,0),"")</f>
        <v/>
      </c>
      <c r="G91" s="69" t="str">
        <f>IF(ISNA(VLOOKUP($A91,DSSV!$A$9:$P$63848,'IN_DTK (2)'!G$6,0))=FALSE,VLOOKUP($A91,DSSV!$A$9:$P$63848,'IN_DTK (2)'!G$6,0),"")</f>
        <v/>
      </c>
      <c r="H91" s="68" t="str">
        <f>IF(ISNA(VLOOKUP($A91,DSSV!$A$9:$P$63848,'IN_DTK (2)'!H$6,0))=FALSE,IF(H$9&lt;&gt;0,VLOOKUP($A91,DSSV!$A$9:$P$63848,'IN_DTK (2)'!H$6,0),""),"")</f>
        <v/>
      </c>
      <c r="I91" s="68" t="str">
        <f>IF(ISNA(VLOOKUP($A91,DSSV!$A$9:$P$63848,'IN_DTK (2)'!I$6,0))=FALSE,IF(I$9&lt;&gt;0,VLOOKUP($A91,DSSV!$A$9:$P$63848,'IN_DTK (2)'!I$6,0),""),"")</f>
        <v/>
      </c>
      <c r="J91" s="68" t="str">
        <f>IF(ISNA(VLOOKUP($A91,DSSV!$A$9:$P$63848,'IN_DTK (2)'!J$6,0))=FALSE,IF(J$9&lt;&gt;0,VLOOKUP($A91,DSSV!$A$9:$P$63848,'IN_DTK (2)'!J$6,0),""),"")</f>
        <v/>
      </c>
      <c r="K91" s="68" t="str">
        <f>IF(ISNA(VLOOKUP($A91,DSSV!$A$9:$P$63848,'IN_DTK (2)'!K$6,0))=FALSE,IF(K$9&lt;&gt;0,VLOOKUP($A91,DSSV!$A$9:$P$63848,'IN_DTK (2)'!K$6,0),""),"")</f>
        <v/>
      </c>
      <c r="L91" s="68" t="str">
        <f>IF(ISNA(VLOOKUP($A91,DSSV!$A$9:$P$63848,'IN_DTK (2)'!L$6,0))=FALSE,VLOOKUP($A91,DSSV!$A$9:$P$63848,'IN_DTK (2)'!L$6,0),"")</f>
        <v/>
      </c>
      <c r="M91" s="68" t="str">
        <f>IF(ISNA(VLOOKUP($A91,DSSV!$A$9:$P$63848,'IN_DTK (2)'!M$6,0))=FALSE,VLOOKUP($A91,DSSV!$A$9:$P$63848,'IN_DTK (2)'!M$6,0),"")</f>
        <v/>
      </c>
      <c r="N91" s="68" t="str">
        <f>IF(ISNA(VLOOKUP($A91,DSSV!$A$9:$P$63848,'IN_DTK (2)'!N$6,0))=FALSE,IF(N$9&lt;&gt;0,VLOOKUP($A91,DSSV!$A$9:$P$63848,'IN_DTK (2)'!N$6,0),""),"")</f>
        <v/>
      </c>
      <c r="O91" s="70" t="str">
        <f>IF(ISNA(VLOOKUP($A91,DSSV!$A$9:$P$63848,'IN_DTK (2)'!O$6,0))=FALSE,VLOOKUP($A91,DSSV!$A$9:$P$63848,'IN_DTK (2)'!O$6,0),"")</f>
        <v/>
      </c>
      <c r="P91" s="71" t="str">
        <f>IF(ISNA(VLOOKUP($A91,DSSV!$A$9:$P$63848,'IN_DTK (2)'!P$6,0))=FALSE,VLOOKUP($A91,DSSV!$A$9:$P$63848,'IN_DTK (2)'!P$6,0),"")</f>
        <v/>
      </c>
      <c r="Q91" s="72" t="str">
        <f>IF(ISNA(VLOOKUP($A91,DSSV!$A$9:$P$63848,'IN_DTK (2)'!Q$6,0))=FALSE,VLOOKUP($A91,DSSV!$A$9:$P$63848,'IN_DTK (2)'!Q$6,0),"")</f>
        <v/>
      </c>
      <c r="R91" s="16" t="str">
        <f t="shared" si="1"/>
        <v/>
      </c>
    </row>
    <row r="92" spans="1:18" s="16" customFormat="1" ht="18" hidden="1" customHeight="1">
      <c r="A92" s="15">
        <v>83</v>
      </c>
      <c r="B92" s="68">
        <v>83</v>
      </c>
      <c r="C92" s="68" t="str">
        <f>IF(ISNA(VLOOKUP($A92,DSSV!$A$9:$P$63848,'IN_DTK (2)'!C$6,0))=FALSE,VLOOKUP($A92,DSSV!$A$9:$P$63848,'IN_DTK (2)'!C$6,0),"")</f>
        <v/>
      </c>
      <c r="D92" s="76" t="str">
        <f>IF(ISNA(VLOOKUP($A92,DSSV!$A$9:$P$63848,'IN_DTK (2)'!D$6,0))=FALSE,VLOOKUP($A92,DSSV!$A$9:$P$63848,'IN_DTK (2)'!D$6,0),"")</f>
        <v/>
      </c>
      <c r="E92" s="74" t="str">
        <f>IF(ISNA(VLOOKUP($A92,DSSV!$A$9:$P$63848,'IN_DTK (2)'!E$6,0))=FALSE,VLOOKUP($A92,DSSV!$A$9:$P$63848,'IN_DTK (2)'!E$6,0),"")</f>
        <v/>
      </c>
      <c r="F92" s="69" t="str">
        <f>IF(ISNA(VLOOKUP($A92,DSSV!$A$9:$P$63848,'IN_DTK (2)'!F$6,0))=FALSE,VLOOKUP($A92,DSSV!$A$9:$P$63848,'IN_DTK (2)'!F$6,0),"")</f>
        <v/>
      </c>
      <c r="G92" s="69" t="str">
        <f>IF(ISNA(VLOOKUP($A92,DSSV!$A$9:$P$63848,'IN_DTK (2)'!G$6,0))=FALSE,VLOOKUP($A92,DSSV!$A$9:$P$63848,'IN_DTK (2)'!G$6,0),"")</f>
        <v/>
      </c>
      <c r="H92" s="68" t="str">
        <f>IF(ISNA(VLOOKUP($A92,DSSV!$A$9:$P$63848,'IN_DTK (2)'!H$6,0))=FALSE,IF(H$9&lt;&gt;0,VLOOKUP($A92,DSSV!$A$9:$P$63848,'IN_DTK (2)'!H$6,0),""),"")</f>
        <v/>
      </c>
      <c r="I92" s="68" t="str">
        <f>IF(ISNA(VLOOKUP($A92,DSSV!$A$9:$P$63848,'IN_DTK (2)'!I$6,0))=FALSE,IF(I$9&lt;&gt;0,VLOOKUP($A92,DSSV!$A$9:$P$63848,'IN_DTK (2)'!I$6,0),""),"")</f>
        <v/>
      </c>
      <c r="J92" s="68" t="str">
        <f>IF(ISNA(VLOOKUP($A92,DSSV!$A$9:$P$63848,'IN_DTK (2)'!J$6,0))=FALSE,IF(J$9&lt;&gt;0,VLOOKUP($A92,DSSV!$A$9:$P$63848,'IN_DTK (2)'!J$6,0),""),"")</f>
        <v/>
      </c>
      <c r="K92" s="68" t="str">
        <f>IF(ISNA(VLOOKUP($A92,DSSV!$A$9:$P$63848,'IN_DTK (2)'!K$6,0))=FALSE,IF(K$9&lt;&gt;0,VLOOKUP($A92,DSSV!$A$9:$P$63848,'IN_DTK (2)'!K$6,0),""),"")</f>
        <v/>
      </c>
      <c r="L92" s="68" t="str">
        <f>IF(ISNA(VLOOKUP($A92,DSSV!$A$9:$P$63848,'IN_DTK (2)'!L$6,0))=FALSE,VLOOKUP($A92,DSSV!$A$9:$P$63848,'IN_DTK (2)'!L$6,0),"")</f>
        <v/>
      </c>
      <c r="M92" s="68" t="str">
        <f>IF(ISNA(VLOOKUP($A92,DSSV!$A$9:$P$63848,'IN_DTK (2)'!M$6,0))=FALSE,VLOOKUP($A92,DSSV!$A$9:$P$63848,'IN_DTK (2)'!M$6,0),"")</f>
        <v/>
      </c>
      <c r="N92" s="68" t="str">
        <f>IF(ISNA(VLOOKUP($A92,DSSV!$A$9:$P$63848,'IN_DTK (2)'!N$6,0))=FALSE,IF(N$9&lt;&gt;0,VLOOKUP($A92,DSSV!$A$9:$P$63848,'IN_DTK (2)'!N$6,0),""),"")</f>
        <v/>
      </c>
      <c r="O92" s="70" t="str">
        <f>IF(ISNA(VLOOKUP($A92,DSSV!$A$9:$P$63848,'IN_DTK (2)'!O$6,0))=FALSE,VLOOKUP($A92,DSSV!$A$9:$P$63848,'IN_DTK (2)'!O$6,0),"")</f>
        <v/>
      </c>
      <c r="P92" s="71" t="str">
        <f>IF(ISNA(VLOOKUP($A92,DSSV!$A$9:$P$63848,'IN_DTK (2)'!P$6,0))=FALSE,VLOOKUP($A92,DSSV!$A$9:$P$63848,'IN_DTK (2)'!P$6,0),"")</f>
        <v/>
      </c>
      <c r="Q92" s="72" t="str">
        <f>IF(ISNA(VLOOKUP($A92,DSSV!$A$9:$P$63848,'IN_DTK (2)'!Q$6,0))=FALSE,VLOOKUP($A92,DSSV!$A$9:$P$63848,'IN_DTK (2)'!Q$6,0),"")</f>
        <v/>
      </c>
      <c r="R92" s="16" t="str">
        <f t="shared" si="1"/>
        <v/>
      </c>
    </row>
    <row r="93" spans="1:18" s="16" customFormat="1" ht="18" hidden="1" customHeight="1">
      <c r="A93" s="15">
        <v>84</v>
      </c>
      <c r="B93" s="68">
        <v>84</v>
      </c>
      <c r="C93" s="68" t="str">
        <f>IF(ISNA(VLOOKUP($A93,DSSV!$A$9:$P$63848,'IN_DTK (2)'!C$6,0))=FALSE,VLOOKUP($A93,DSSV!$A$9:$P$63848,'IN_DTK (2)'!C$6,0),"")</f>
        <v/>
      </c>
      <c r="D93" s="76" t="str">
        <f>IF(ISNA(VLOOKUP($A93,DSSV!$A$9:$P$63848,'IN_DTK (2)'!D$6,0))=FALSE,VLOOKUP($A93,DSSV!$A$9:$P$63848,'IN_DTK (2)'!D$6,0),"")</f>
        <v/>
      </c>
      <c r="E93" s="74" t="str">
        <f>IF(ISNA(VLOOKUP($A93,DSSV!$A$9:$P$63848,'IN_DTK (2)'!E$6,0))=FALSE,VLOOKUP($A93,DSSV!$A$9:$P$63848,'IN_DTK (2)'!E$6,0),"")</f>
        <v/>
      </c>
      <c r="F93" s="69" t="str">
        <f>IF(ISNA(VLOOKUP($A93,DSSV!$A$9:$P$63848,'IN_DTK (2)'!F$6,0))=FALSE,VLOOKUP($A93,DSSV!$A$9:$P$63848,'IN_DTK (2)'!F$6,0),"")</f>
        <v/>
      </c>
      <c r="G93" s="69" t="str">
        <f>IF(ISNA(VLOOKUP($A93,DSSV!$A$9:$P$63848,'IN_DTK (2)'!G$6,0))=FALSE,VLOOKUP($A93,DSSV!$A$9:$P$63848,'IN_DTK (2)'!G$6,0),"")</f>
        <v/>
      </c>
      <c r="H93" s="68" t="str">
        <f>IF(ISNA(VLOOKUP($A93,DSSV!$A$9:$P$63848,'IN_DTK (2)'!H$6,0))=FALSE,IF(H$9&lt;&gt;0,VLOOKUP($A93,DSSV!$A$9:$P$63848,'IN_DTK (2)'!H$6,0),""),"")</f>
        <v/>
      </c>
      <c r="I93" s="68" t="str">
        <f>IF(ISNA(VLOOKUP($A93,DSSV!$A$9:$P$63848,'IN_DTK (2)'!I$6,0))=FALSE,IF(I$9&lt;&gt;0,VLOOKUP($A93,DSSV!$A$9:$P$63848,'IN_DTK (2)'!I$6,0),""),"")</f>
        <v/>
      </c>
      <c r="J93" s="68" t="str">
        <f>IF(ISNA(VLOOKUP($A93,DSSV!$A$9:$P$63848,'IN_DTK (2)'!J$6,0))=FALSE,IF(J$9&lt;&gt;0,VLOOKUP($A93,DSSV!$A$9:$P$63848,'IN_DTK (2)'!J$6,0),""),"")</f>
        <v/>
      </c>
      <c r="K93" s="68" t="str">
        <f>IF(ISNA(VLOOKUP($A93,DSSV!$A$9:$P$63848,'IN_DTK (2)'!K$6,0))=FALSE,IF(K$9&lt;&gt;0,VLOOKUP($A93,DSSV!$A$9:$P$63848,'IN_DTK (2)'!K$6,0),""),"")</f>
        <v/>
      </c>
      <c r="L93" s="68" t="str">
        <f>IF(ISNA(VLOOKUP($A93,DSSV!$A$9:$P$63848,'IN_DTK (2)'!L$6,0))=FALSE,VLOOKUP($A93,DSSV!$A$9:$P$63848,'IN_DTK (2)'!L$6,0),"")</f>
        <v/>
      </c>
      <c r="M93" s="68" t="str">
        <f>IF(ISNA(VLOOKUP($A93,DSSV!$A$9:$P$63848,'IN_DTK (2)'!M$6,0))=FALSE,VLOOKUP($A93,DSSV!$A$9:$P$63848,'IN_DTK (2)'!M$6,0),"")</f>
        <v/>
      </c>
      <c r="N93" s="68" t="str">
        <f>IF(ISNA(VLOOKUP($A93,DSSV!$A$9:$P$63848,'IN_DTK (2)'!N$6,0))=FALSE,IF(N$9&lt;&gt;0,VLOOKUP($A93,DSSV!$A$9:$P$63848,'IN_DTK (2)'!N$6,0),""),"")</f>
        <v/>
      </c>
      <c r="O93" s="70" t="str">
        <f>IF(ISNA(VLOOKUP($A93,DSSV!$A$9:$P$63848,'IN_DTK (2)'!O$6,0))=FALSE,VLOOKUP($A93,DSSV!$A$9:$P$63848,'IN_DTK (2)'!O$6,0),"")</f>
        <v/>
      </c>
      <c r="P93" s="71" t="str">
        <f>IF(ISNA(VLOOKUP($A93,DSSV!$A$9:$P$63848,'IN_DTK (2)'!P$6,0))=FALSE,VLOOKUP($A93,DSSV!$A$9:$P$63848,'IN_DTK (2)'!P$6,0),"")</f>
        <v/>
      </c>
      <c r="Q93" s="72" t="str">
        <f>IF(ISNA(VLOOKUP($A93,DSSV!$A$9:$P$63848,'IN_DTK (2)'!Q$6,0))=FALSE,VLOOKUP($A93,DSSV!$A$9:$P$63848,'IN_DTK (2)'!Q$6,0),"")</f>
        <v/>
      </c>
      <c r="R93" s="16" t="str">
        <f t="shared" si="1"/>
        <v/>
      </c>
    </row>
    <row r="94" spans="1:18" s="16" customFormat="1" ht="18" hidden="1" customHeight="1">
      <c r="A94" s="15">
        <v>85</v>
      </c>
      <c r="B94" s="68">
        <v>85</v>
      </c>
      <c r="C94" s="68" t="str">
        <f>IF(ISNA(VLOOKUP($A94,DSSV!$A$9:$P$63848,'IN_DTK (2)'!C$6,0))=FALSE,VLOOKUP($A94,DSSV!$A$9:$P$63848,'IN_DTK (2)'!C$6,0),"")</f>
        <v/>
      </c>
      <c r="D94" s="76" t="str">
        <f>IF(ISNA(VLOOKUP($A94,DSSV!$A$9:$P$63848,'IN_DTK (2)'!D$6,0))=FALSE,VLOOKUP($A94,DSSV!$A$9:$P$63848,'IN_DTK (2)'!D$6,0),"")</f>
        <v/>
      </c>
      <c r="E94" s="74" t="str">
        <f>IF(ISNA(VLOOKUP($A94,DSSV!$A$9:$P$63848,'IN_DTK (2)'!E$6,0))=FALSE,VLOOKUP($A94,DSSV!$A$9:$P$63848,'IN_DTK (2)'!E$6,0),"")</f>
        <v/>
      </c>
      <c r="F94" s="69" t="str">
        <f>IF(ISNA(VLOOKUP($A94,DSSV!$A$9:$P$63848,'IN_DTK (2)'!F$6,0))=FALSE,VLOOKUP($A94,DSSV!$A$9:$P$63848,'IN_DTK (2)'!F$6,0),"")</f>
        <v/>
      </c>
      <c r="G94" s="69" t="str">
        <f>IF(ISNA(VLOOKUP($A94,DSSV!$A$9:$P$63848,'IN_DTK (2)'!G$6,0))=FALSE,VLOOKUP($A94,DSSV!$A$9:$P$63848,'IN_DTK (2)'!G$6,0),"")</f>
        <v/>
      </c>
      <c r="H94" s="68" t="str">
        <f>IF(ISNA(VLOOKUP($A94,DSSV!$A$9:$P$63848,'IN_DTK (2)'!H$6,0))=FALSE,IF(H$9&lt;&gt;0,VLOOKUP($A94,DSSV!$A$9:$P$63848,'IN_DTK (2)'!H$6,0),""),"")</f>
        <v/>
      </c>
      <c r="I94" s="68" t="str">
        <f>IF(ISNA(VLOOKUP($A94,DSSV!$A$9:$P$63848,'IN_DTK (2)'!I$6,0))=FALSE,IF(I$9&lt;&gt;0,VLOOKUP($A94,DSSV!$A$9:$P$63848,'IN_DTK (2)'!I$6,0),""),"")</f>
        <v/>
      </c>
      <c r="J94" s="68" t="str">
        <f>IF(ISNA(VLOOKUP($A94,DSSV!$A$9:$P$63848,'IN_DTK (2)'!J$6,0))=FALSE,IF(J$9&lt;&gt;0,VLOOKUP($A94,DSSV!$A$9:$P$63848,'IN_DTK (2)'!J$6,0),""),"")</f>
        <v/>
      </c>
      <c r="K94" s="68" t="str">
        <f>IF(ISNA(VLOOKUP($A94,DSSV!$A$9:$P$63848,'IN_DTK (2)'!K$6,0))=FALSE,IF(K$9&lt;&gt;0,VLOOKUP($A94,DSSV!$A$9:$P$63848,'IN_DTK (2)'!K$6,0),""),"")</f>
        <v/>
      </c>
      <c r="L94" s="68" t="str">
        <f>IF(ISNA(VLOOKUP($A94,DSSV!$A$9:$P$63848,'IN_DTK (2)'!L$6,0))=FALSE,VLOOKUP($A94,DSSV!$A$9:$P$63848,'IN_DTK (2)'!L$6,0),"")</f>
        <v/>
      </c>
      <c r="M94" s="68" t="str">
        <f>IF(ISNA(VLOOKUP($A94,DSSV!$A$9:$P$63848,'IN_DTK (2)'!M$6,0))=FALSE,VLOOKUP($A94,DSSV!$A$9:$P$63848,'IN_DTK (2)'!M$6,0),"")</f>
        <v/>
      </c>
      <c r="N94" s="68" t="str">
        <f>IF(ISNA(VLOOKUP($A94,DSSV!$A$9:$P$63848,'IN_DTK (2)'!N$6,0))=FALSE,IF(N$9&lt;&gt;0,VLOOKUP($A94,DSSV!$A$9:$P$63848,'IN_DTK (2)'!N$6,0),""),"")</f>
        <v/>
      </c>
      <c r="O94" s="70" t="str">
        <f>IF(ISNA(VLOOKUP($A94,DSSV!$A$9:$P$63848,'IN_DTK (2)'!O$6,0))=FALSE,VLOOKUP($A94,DSSV!$A$9:$P$63848,'IN_DTK (2)'!O$6,0),"")</f>
        <v/>
      </c>
      <c r="P94" s="71" t="str">
        <f>IF(ISNA(VLOOKUP($A94,DSSV!$A$9:$P$63848,'IN_DTK (2)'!P$6,0))=FALSE,VLOOKUP($A94,DSSV!$A$9:$P$63848,'IN_DTK (2)'!P$6,0),"")</f>
        <v/>
      </c>
      <c r="Q94" s="72" t="str">
        <f>IF(ISNA(VLOOKUP($A94,DSSV!$A$9:$P$63848,'IN_DTK (2)'!Q$6,0))=FALSE,VLOOKUP($A94,DSSV!$A$9:$P$63848,'IN_DTK (2)'!Q$6,0),"")</f>
        <v/>
      </c>
      <c r="R94" s="16" t="str">
        <f t="shared" si="1"/>
        <v/>
      </c>
    </row>
    <row r="95" spans="1:18" s="16" customFormat="1" ht="18" hidden="1" customHeight="1">
      <c r="A95" s="15">
        <v>86</v>
      </c>
      <c r="B95" s="68">
        <v>86</v>
      </c>
      <c r="C95" s="68" t="str">
        <f>IF(ISNA(VLOOKUP($A95,DSSV!$A$9:$P$63848,'IN_DTK (2)'!C$6,0))=FALSE,VLOOKUP($A95,DSSV!$A$9:$P$63848,'IN_DTK (2)'!C$6,0),"")</f>
        <v/>
      </c>
      <c r="D95" s="76" t="str">
        <f>IF(ISNA(VLOOKUP($A95,DSSV!$A$9:$P$63848,'IN_DTK (2)'!D$6,0))=FALSE,VLOOKUP($A95,DSSV!$A$9:$P$63848,'IN_DTK (2)'!D$6,0),"")</f>
        <v/>
      </c>
      <c r="E95" s="74" t="str">
        <f>IF(ISNA(VLOOKUP($A95,DSSV!$A$9:$P$63848,'IN_DTK (2)'!E$6,0))=FALSE,VLOOKUP($A95,DSSV!$A$9:$P$63848,'IN_DTK (2)'!E$6,0),"")</f>
        <v/>
      </c>
      <c r="F95" s="69" t="str">
        <f>IF(ISNA(VLOOKUP($A95,DSSV!$A$9:$P$63848,'IN_DTK (2)'!F$6,0))=FALSE,VLOOKUP($A95,DSSV!$A$9:$P$63848,'IN_DTK (2)'!F$6,0),"")</f>
        <v/>
      </c>
      <c r="G95" s="69" t="str">
        <f>IF(ISNA(VLOOKUP($A95,DSSV!$A$9:$P$63848,'IN_DTK (2)'!G$6,0))=FALSE,VLOOKUP($A95,DSSV!$A$9:$P$63848,'IN_DTK (2)'!G$6,0),"")</f>
        <v/>
      </c>
      <c r="H95" s="68" t="str">
        <f>IF(ISNA(VLOOKUP($A95,DSSV!$A$9:$P$63848,'IN_DTK (2)'!H$6,0))=FALSE,IF(H$9&lt;&gt;0,VLOOKUP($A95,DSSV!$A$9:$P$63848,'IN_DTK (2)'!H$6,0),""),"")</f>
        <v/>
      </c>
      <c r="I95" s="68" t="str">
        <f>IF(ISNA(VLOOKUP($A95,DSSV!$A$9:$P$63848,'IN_DTK (2)'!I$6,0))=FALSE,IF(I$9&lt;&gt;0,VLOOKUP($A95,DSSV!$A$9:$P$63848,'IN_DTK (2)'!I$6,0),""),"")</f>
        <v/>
      </c>
      <c r="J95" s="68" t="str">
        <f>IF(ISNA(VLOOKUP($A95,DSSV!$A$9:$P$63848,'IN_DTK (2)'!J$6,0))=FALSE,IF(J$9&lt;&gt;0,VLOOKUP($A95,DSSV!$A$9:$P$63848,'IN_DTK (2)'!J$6,0),""),"")</f>
        <v/>
      </c>
      <c r="K95" s="68" t="str">
        <f>IF(ISNA(VLOOKUP($A95,DSSV!$A$9:$P$63848,'IN_DTK (2)'!K$6,0))=FALSE,IF(K$9&lt;&gt;0,VLOOKUP($A95,DSSV!$A$9:$P$63848,'IN_DTK (2)'!K$6,0),""),"")</f>
        <v/>
      </c>
      <c r="L95" s="68" t="str">
        <f>IF(ISNA(VLOOKUP($A95,DSSV!$A$9:$P$63848,'IN_DTK (2)'!L$6,0))=FALSE,VLOOKUP($A95,DSSV!$A$9:$P$63848,'IN_DTK (2)'!L$6,0),"")</f>
        <v/>
      </c>
      <c r="M95" s="68" t="str">
        <f>IF(ISNA(VLOOKUP($A95,DSSV!$A$9:$P$63848,'IN_DTK (2)'!M$6,0))=FALSE,VLOOKUP($A95,DSSV!$A$9:$P$63848,'IN_DTK (2)'!M$6,0),"")</f>
        <v/>
      </c>
      <c r="N95" s="68" t="str">
        <f>IF(ISNA(VLOOKUP($A95,DSSV!$A$9:$P$63848,'IN_DTK (2)'!N$6,0))=FALSE,IF(N$9&lt;&gt;0,VLOOKUP($A95,DSSV!$A$9:$P$63848,'IN_DTK (2)'!N$6,0),""),"")</f>
        <v/>
      </c>
      <c r="O95" s="70" t="str">
        <f>IF(ISNA(VLOOKUP($A95,DSSV!$A$9:$P$63848,'IN_DTK (2)'!O$6,0))=FALSE,VLOOKUP($A95,DSSV!$A$9:$P$63848,'IN_DTK (2)'!O$6,0),"")</f>
        <v/>
      </c>
      <c r="P95" s="71" t="str">
        <f>IF(ISNA(VLOOKUP($A95,DSSV!$A$9:$P$63848,'IN_DTK (2)'!P$6,0))=FALSE,VLOOKUP($A95,DSSV!$A$9:$P$63848,'IN_DTK (2)'!P$6,0),"")</f>
        <v/>
      </c>
      <c r="Q95" s="72" t="str">
        <f>IF(ISNA(VLOOKUP($A95,DSSV!$A$9:$P$63848,'IN_DTK (2)'!Q$6,0))=FALSE,VLOOKUP($A95,DSSV!$A$9:$P$63848,'IN_DTK (2)'!Q$6,0),"")</f>
        <v/>
      </c>
      <c r="R95" s="16" t="str">
        <f t="shared" si="1"/>
        <v/>
      </c>
    </row>
    <row r="96" spans="1:18" s="16" customFormat="1" ht="18" hidden="1" customHeight="1">
      <c r="A96" s="15">
        <v>87</v>
      </c>
      <c r="B96" s="68">
        <v>87</v>
      </c>
      <c r="C96" s="68" t="str">
        <f>IF(ISNA(VLOOKUP($A96,DSSV!$A$9:$P$63848,'IN_DTK (2)'!C$6,0))=FALSE,VLOOKUP($A96,DSSV!$A$9:$P$63848,'IN_DTK (2)'!C$6,0),"")</f>
        <v/>
      </c>
      <c r="D96" s="76" t="str">
        <f>IF(ISNA(VLOOKUP($A96,DSSV!$A$9:$P$63848,'IN_DTK (2)'!D$6,0))=FALSE,VLOOKUP($A96,DSSV!$A$9:$P$63848,'IN_DTK (2)'!D$6,0),"")</f>
        <v/>
      </c>
      <c r="E96" s="74" t="str">
        <f>IF(ISNA(VLOOKUP($A96,DSSV!$A$9:$P$63848,'IN_DTK (2)'!E$6,0))=FALSE,VLOOKUP($A96,DSSV!$A$9:$P$63848,'IN_DTK (2)'!E$6,0),"")</f>
        <v/>
      </c>
      <c r="F96" s="69" t="str">
        <f>IF(ISNA(VLOOKUP($A96,DSSV!$A$9:$P$63848,'IN_DTK (2)'!F$6,0))=FALSE,VLOOKUP($A96,DSSV!$A$9:$P$63848,'IN_DTK (2)'!F$6,0),"")</f>
        <v/>
      </c>
      <c r="G96" s="69" t="str">
        <f>IF(ISNA(VLOOKUP($A96,DSSV!$A$9:$P$63848,'IN_DTK (2)'!G$6,0))=FALSE,VLOOKUP($A96,DSSV!$A$9:$P$63848,'IN_DTK (2)'!G$6,0),"")</f>
        <v/>
      </c>
      <c r="H96" s="68" t="str">
        <f>IF(ISNA(VLOOKUP($A96,DSSV!$A$9:$P$63848,'IN_DTK (2)'!H$6,0))=FALSE,IF(H$9&lt;&gt;0,VLOOKUP($A96,DSSV!$A$9:$P$63848,'IN_DTK (2)'!H$6,0),""),"")</f>
        <v/>
      </c>
      <c r="I96" s="68" t="str">
        <f>IF(ISNA(VLOOKUP($A96,DSSV!$A$9:$P$63848,'IN_DTK (2)'!I$6,0))=FALSE,IF(I$9&lt;&gt;0,VLOOKUP($A96,DSSV!$A$9:$P$63848,'IN_DTK (2)'!I$6,0),""),"")</f>
        <v/>
      </c>
      <c r="J96" s="68" t="str">
        <f>IF(ISNA(VLOOKUP($A96,DSSV!$A$9:$P$63848,'IN_DTK (2)'!J$6,0))=FALSE,IF(J$9&lt;&gt;0,VLOOKUP($A96,DSSV!$A$9:$P$63848,'IN_DTK (2)'!J$6,0),""),"")</f>
        <v/>
      </c>
      <c r="K96" s="68" t="str">
        <f>IF(ISNA(VLOOKUP($A96,DSSV!$A$9:$P$63848,'IN_DTK (2)'!K$6,0))=FALSE,IF(K$9&lt;&gt;0,VLOOKUP($A96,DSSV!$A$9:$P$63848,'IN_DTK (2)'!K$6,0),""),"")</f>
        <v/>
      </c>
      <c r="L96" s="68" t="str">
        <f>IF(ISNA(VLOOKUP($A96,DSSV!$A$9:$P$63848,'IN_DTK (2)'!L$6,0))=FALSE,VLOOKUP($A96,DSSV!$A$9:$P$63848,'IN_DTK (2)'!L$6,0),"")</f>
        <v/>
      </c>
      <c r="M96" s="68" t="str">
        <f>IF(ISNA(VLOOKUP($A96,DSSV!$A$9:$P$63848,'IN_DTK (2)'!M$6,0))=FALSE,VLOOKUP($A96,DSSV!$A$9:$P$63848,'IN_DTK (2)'!M$6,0),"")</f>
        <v/>
      </c>
      <c r="N96" s="68" t="str">
        <f>IF(ISNA(VLOOKUP($A96,DSSV!$A$9:$P$63848,'IN_DTK (2)'!N$6,0))=FALSE,IF(N$9&lt;&gt;0,VLOOKUP($A96,DSSV!$A$9:$P$63848,'IN_DTK (2)'!N$6,0),""),"")</f>
        <v/>
      </c>
      <c r="O96" s="70" t="str">
        <f>IF(ISNA(VLOOKUP($A96,DSSV!$A$9:$P$63848,'IN_DTK (2)'!O$6,0))=FALSE,VLOOKUP($A96,DSSV!$A$9:$P$63848,'IN_DTK (2)'!O$6,0),"")</f>
        <v/>
      </c>
      <c r="P96" s="71" t="str">
        <f>IF(ISNA(VLOOKUP($A96,DSSV!$A$9:$P$63848,'IN_DTK (2)'!P$6,0))=FALSE,VLOOKUP($A96,DSSV!$A$9:$P$63848,'IN_DTK (2)'!P$6,0),"")</f>
        <v/>
      </c>
      <c r="Q96" s="72" t="str">
        <f>IF(ISNA(VLOOKUP($A96,DSSV!$A$9:$P$63848,'IN_DTK (2)'!Q$6,0))=FALSE,VLOOKUP($A96,DSSV!$A$9:$P$63848,'IN_DTK (2)'!Q$6,0),"")</f>
        <v/>
      </c>
      <c r="R96" s="16" t="str">
        <f t="shared" si="1"/>
        <v/>
      </c>
    </row>
    <row r="97" spans="1:18" s="16" customFormat="1" ht="18" hidden="1" customHeight="1">
      <c r="A97" s="15">
        <v>88</v>
      </c>
      <c r="B97" s="68">
        <v>88</v>
      </c>
      <c r="C97" s="68" t="str">
        <f>IF(ISNA(VLOOKUP($A97,DSSV!$A$9:$P$63848,'IN_DTK (2)'!C$6,0))=FALSE,VLOOKUP($A97,DSSV!$A$9:$P$63848,'IN_DTK (2)'!C$6,0),"")</f>
        <v/>
      </c>
      <c r="D97" s="76" t="str">
        <f>IF(ISNA(VLOOKUP($A97,DSSV!$A$9:$P$63848,'IN_DTK (2)'!D$6,0))=FALSE,VLOOKUP($A97,DSSV!$A$9:$P$63848,'IN_DTK (2)'!D$6,0),"")</f>
        <v/>
      </c>
      <c r="E97" s="74" t="str">
        <f>IF(ISNA(VLOOKUP($A97,DSSV!$A$9:$P$63848,'IN_DTK (2)'!E$6,0))=FALSE,VLOOKUP($A97,DSSV!$A$9:$P$63848,'IN_DTK (2)'!E$6,0),"")</f>
        <v/>
      </c>
      <c r="F97" s="69" t="str">
        <f>IF(ISNA(VLOOKUP($A97,DSSV!$A$9:$P$63848,'IN_DTK (2)'!F$6,0))=FALSE,VLOOKUP($A97,DSSV!$A$9:$P$63848,'IN_DTK (2)'!F$6,0),"")</f>
        <v/>
      </c>
      <c r="G97" s="69" t="str">
        <f>IF(ISNA(VLOOKUP($A97,DSSV!$A$9:$P$63848,'IN_DTK (2)'!G$6,0))=FALSE,VLOOKUP($A97,DSSV!$A$9:$P$63848,'IN_DTK (2)'!G$6,0),"")</f>
        <v/>
      </c>
      <c r="H97" s="68" t="str">
        <f>IF(ISNA(VLOOKUP($A97,DSSV!$A$9:$P$63848,'IN_DTK (2)'!H$6,0))=FALSE,IF(H$9&lt;&gt;0,VLOOKUP($A97,DSSV!$A$9:$P$63848,'IN_DTK (2)'!H$6,0),""),"")</f>
        <v/>
      </c>
      <c r="I97" s="68" t="str">
        <f>IF(ISNA(VLOOKUP($A97,DSSV!$A$9:$P$63848,'IN_DTK (2)'!I$6,0))=FALSE,IF(I$9&lt;&gt;0,VLOOKUP($A97,DSSV!$A$9:$P$63848,'IN_DTK (2)'!I$6,0),""),"")</f>
        <v/>
      </c>
      <c r="J97" s="68" t="str">
        <f>IF(ISNA(VLOOKUP($A97,DSSV!$A$9:$P$63848,'IN_DTK (2)'!J$6,0))=FALSE,IF(J$9&lt;&gt;0,VLOOKUP($A97,DSSV!$A$9:$P$63848,'IN_DTK (2)'!J$6,0),""),"")</f>
        <v/>
      </c>
      <c r="K97" s="68" t="str">
        <f>IF(ISNA(VLOOKUP($A97,DSSV!$A$9:$P$63848,'IN_DTK (2)'!K$6,0))=FALSE,IF(K$9&lt;&gt;0,VLOOKUP($A97,DSSV!$A$9:$P$63848,'IN_DTK (2)'!K$6,0),""),"")</f>
        <v/>
      </c>
      <c r="L97" s="68" t="str">
        <f>IF(ISNA(VLOOKUP($A97,DSSV!$A$9:$P$63848,'IN_DTK (2)'!L$6,0))=FALSE,VLOOKUP($A97,DSSV!$A$9:$P$63848,'IN_DTK (2)'!L$6,0),"")</f>
        <v/>
      </c>
      <c r="M97" s="68" t="str">
        <f>IF(ISNA(VLOOKUP($A97,DSSV!$A$9:$P$63848,'IN_DTK (2)'!M$6,0))=FALSE,VLOOKUP($A97,DSSV!$A$9:$P$63848,'IN_DTK (2)'!M$6,0),"")</f>
        <v/>
      </c>
      <c r="N97" s="68" t="str">
        <f>IF(ISNA(VLOOKUP($A97,DSSV!$A$9:$P$63848,'IN_DTK (2)'!N$6,0))=FALSE,IF(N$9&lt;&gt;0,VLOOKUP($A97,DSSV!$A$9:$P$63848,'IN_DTK (2)'!N$6,0),""),"")</f>
        <v/>
      </c>
      <c r="O97" s="70" t="str">
        <f>IF(ISNA(VLOOKUP($A97,DSSV!$A$9:$P$63848,'IN_DTK (2)'!O$6,0))=FALSE,VLOOKUP($A97,DSSV!$A$9:$P$63848,'IN_DTK (2)'!O$6,0),"")</f>
        <v/>
      </c>
      <c r="P97" s="71" t="str">
        <f>IF(ISNA(VLOOKUP($A97,DSSV!$A$9:$P$63848,'IN_DTK (2)'!P$6,0))=FALSE,VLOOKUP($A97,DSSV!$A$9:$P$63848,'IN_DTK (2)'!P$6,0),"")</f>
        <v/>
      </c>
      <c r="Q97" s="72" t="str">
        <f>IF(ISNA(VLOOKUP($A97,DSSV!$A$9:$P$63848,'IN_DTK (2)'!Q$6,0))=FALSE,VLOOKUP($A97,DSSV!$A$9:$P$63848,'IN_DTK (2)'!Q$6,0),"")</f>
        <v/>
      </c>
      <c r="R97" s="16" t="str">
        <f t="shared" si="1"/>
        <v/>
      </c>
    </row>
    <row r="98" spans="1:18" s="16" customFormat="1" ht="18" hidden="1" customHeight="1">
      <c r="A98" s="15">
        <v>89</v>
      </c>
      <c r="B98" s="68">
        <v>89</v>
      </c>
      <c r="C98" s="68" t="str">
        <f>IF(ISNA(VLOOKUP($A98,DSSV!$A$9:$P$63848,'IN_DTK (2)'!C$6,0))=FALSE,VLOOKUP($A98,DSSV!$A$9:$P$63848,'IN_DTK (2)'!C$6,0),"")</f>
        <v/>
      </c>
      <c r="D98" s="76" t="str">
        <f>IF(ISNA(VLOOKUP($A98,DSSV!$A$9:$P$63848,'IN_DTK (2)'!D$6,0))=FALSE,VLOOKUP($A98,DSSV!$A$9:$P$63848,'IN_DTK (2)'!D$6,0),"")</f>
        <v/>
      </c>
      <c r="E98" s="74" t="str">
        <f>IF(ISNA(VLOOKUP($A98,DSSV!$A$9:$P$63848,'IN_DTK (2)'!E$6,0))=FALSE,VLOOKUP($A98,DSSV!$A$9:$P$63848,'IN_DTK (2)'!E$6,0),"")</f>
        <v/>
      </c>
      <c r="F98" s="69" t="str">
        <f>IF(ISNA(VLOOKUP($A98,DSSV!$A$9:$P$63848,'IN_DTK (2)'!F$6,0))=FALSE,VLOOKUP($A98,DSSV!$A$9:$P$63848,'IN_DTK (2)'!F$6,0),"")</f>
        <v/>
      </c>
      <c r="G98" s="69" t="str">
        <f>IF(ISNA(VLOOKUP($A98,DSSV!$A$9:$P$63848,'IN_DTK (2)'!G$6,0))=FALSE,VLOOKUP($A98,DSSV!$A$9:$P$63848,'IN_DTK (2)'!G$6,0),"")</f>
        <v/>
      </c>
      <c r="H98" s="68" t="str">
        <f>IF(ISNA(VLOOKUP($A98,DSSV!$A$9:$P$63848,'IN_DTK (2)'!H$6,0))=FALSE,IF(H$9&lt;&gt;0,VLOOKUP($A98,DSSV!$A$9:$P$63848,'IN_DTK (2)'!H$6,0),""),"")</f>
        <v/>
      </c>
      <c r="I98" s="68" t="str">
        <f>IF(ISNA(VLOOKUP($A98,DSSV!$A$9:$P$63848,'IN_DTK (2)'!I$6,0))=FALSE,IF(I$9&lt;&gt;0,VLOOKUP($A98,DSSV!$A$9:$P$63848,'IN_DTK (2)'!I$6,0),""),"")</f>
        <v/>
      </c>
      <c r="J98" s="68" t="str">
        <f>IF(ISNA(VLOOKUP($A98,DSSV!$A$9:$P$63848,'IN_DTK (2)'!J$6,0))=FALSE,IF(J$9&lt;&gt;0,VLOOKUP($A98,DSSV!$A$9:$P$63848,'IN_DTK (2)'!J$6,0),""),"")</f>
        <v/>
      </c>
      <c r="K98" s="68" t="str">
        <f>IF(ISNA(VLOOKUP($A98,DSSV!$A$9:$P$63848,'IN_DTK (2)'!K$6,0))=FALSE,IF(K$9&lt;&gt;0,VLOOKUP($A98,DSSV!$A$9:$P$63848,'IN_DTK (2)'!K$6,0),""),"")</f>
        <v/>
      </c>
      <c r="L98" s="68" t="str">
        <f>IF(ISNA(VLOOKUP($A98,DSSV!$A$9:$P$63848,'IN_DTK (2)'!L$6,0))=FALSE,VLOOKUP($A98,DSSV!$A$9:$P$63848,'IN_DTK (2)'!L$6,0),"")</f>
        <v/>
      </c>
      <c r="M98" s="68" t="str">
        <f>IF(ISNA(VLOOKUP($A98,DSSV!$A$9:$P$63848,'IN_DTK (2)'!M$6,0))=FALSE,VLOOKUP($A98,DSSV!$A$9:$P$63848,'IN_DTK (2)'!M$6,0),"")</f>
        <v/>
      </c>
      <c r="N98" s="68" t="str">
        <f>IF(ISNA(VLOOKUP($A98,DSSV!$A$9:$P$63848,'IN_DTK (2)'!N$6,0))=FALSE,IF(N$9&lt;&gt;0,VLOOKUP($A98,DSSV!$A$9:$P$63848,'IN_DTK (2)'!N$6,0),""),"")</f>
        <v/>
      </c>
      <c r="O98" s="70" t="str">
        <f>IF(ISNA(VLOOKUP($A98,DSSV!$A$9:$P$63848,'IN_DTK (2)'!O$6,0))=FALSE,VLOOKUP($A98,DSSV!$A$9:$P$63848,'IN_DTK (2)'!O$6,0),"")</f>
        <v/>
      </c>
      <c r="P98" s="71" t="str">
        <f>IF(ISNA(VLOOKUP($A98,DSSV!$A$9:$P$63848,'IN_DTK (2)'!P$6,0))=FALSE,VLOOKUP($A98,DSSV!$A$9:$P$63848,'IN_DTK (2)'!P$6,0),"")</f>
        <v/>
      </c>
      <c r="Q98" s="72" t="str">
        <f>IF(ISNA(VLOOKUP($A98,DSSV!$A$9:$P$63848,'IN_DTK (2)'!Q$6,0))=FALSE,VLOOKUP($A98,DSSV!$A$9:$P$63848,'IN_DTK (2)'!Q$6,0),"")</f>
        <v/>
      </c>
      <c r="R98" s="16" t="str">
        <f t="shared" si="1"/>
        <v/>
      </c>
    </row>
    <row r="99" spans="1:18" s="16" customFormat="1" ht="18" hidden="1" customHeight="1">
      <c r="A99" s="15">
        <v>90</v>
      </c>
      <c r="B99" s="68">
        <v>90</v>
      </c>
      <c r="C99" s="68" t="str">
        <f>IF(ISNA(VLOOKUP($A99,DSSV!$A$9:$P$63848,'IN_DTK (2)'!C$6,0))=FALSE,VLOOKUP($A99,DSSV!$A$9:$P$63848,'IN_DTK (2)'!C$6,0),"")</f>
        <v/>
      </c>
      <c r="D99" s="76" t="str">
        <f>IF(ISNA(VLOOKUP($A99,DSSV!$A$9:$P$63848,'IN_DTK (2)'!D$6,0))=FALSE,VLOOKUP($A99,DSSV!$A$9:$P$63848,'IN_DTK (2)'!D$6,0),"")</f>
        <v/>
      </c>
      <c r="E99" s="74" t="str">
        <f>IF(ISNA(VLOOKUP($A99,DSSV!$A$9:$P$63848,'IN_DTK (2)'!E$6,0))=FALSE,VLOOKUP($A99,DSSV!$A$9:$P$63848,'IN_DTK (2)'!E$6,0),"")</f>
        <v/>
      </c>
      <c r="F99" s="69" t="str">
        <f>IF(ISNA(VLOOKUP($A99,DSSV!$A$9:$P$63848,'IN_DTK (2)'!F$6,0))=FALSE,VLOOKUP($A99,DSSV!$A$9:$P$63848,'IN_DTK (2)'!F$6,0),"")</f>
        <v/>
      </c>
      <c r="G99" s="69" t="str">
        <f>IF(ISNA(VLOOKUP($A99,DSSV!$A$9:$P$63848,'IN_DTK (2)'!G$6,0))=FALSE,VLOOKUP($A99,DSSV!$A$9:$P$63848,'IN_DTK (2)'!G$6,0),"")</f>
        <v/>
      </c>
      <c r="H99" s="68" t="str">
        <f>IF(ISNA(VLOOKUP($A99,DSSV!$A$9:$P$63848,'IN_DTK (2)'!H$6,0))=FALSE,IF(H$9&lt;&gt;0,VLOOKUP($A99,DSSV!$A$9:$P$63848,'IN_DTK (2)'!H$6,0),""),"")</f>
        <v/>
      </c>
      <c r="I99" s="68" t="str">
        <f>IF(ISNA(VLOOKUP($A99,DSSV!$A$9:$P$63848,'IN_DTK (2)'!I$6,0))=FALSE,IF(I$9&lt;&gt;0,VLOOKUP($A99,DSSV!$A$9:$P$63848,'IN_DTK (2)'!I$6,0),""),"")</f>
        <v/>
      </c>
      <c r="J99" s="68" t="str">
        <f>IF(ISNA(VLOOKUP($A99,DSSV!$A$9:$P$63848,'IN_DTK (2)'!J$6,0))=FALSE,IF(J$9&lt;&gt;0,VLOOKUP($A99,DSSV!$A$9:$P$63848,'IN_DTK (2)'!J$6,0),""),"")</f>
        <v/>
      </c>
      <c r="K99" s="68" t="str">
        <f>IF(ISNA(VLOOKUP($A99,DSSV!$A$9:$P$63848,'IN_DTK (2)'!K$6,0))=FALSE,IF(K$9&lt;&gt;0,VLOOKUP($A99,DSSV!$A$9:$P$63848,'IN_DTK (2)'!K$6,0),""),"")</f>
        <v/>
      </c>
      <c r="L99" s="68" t="str">
        <f>IF(ISNA(VLOOKUP($A99,DSSV!$A$9:$P$63848,'IN_DTK (2)'!L$6,0))=FALSE,VLOOKUP($A99,DSSV!$A$9:$P$63848,'IN_DTK (2)'!L$6,0),"")</f>
        <v/>
      </c>
      <c r="M99" s="68" t="str">
        <f>IF(ISNA(VLOOKUP($A99,DSSV!$A$9:$P$63848,'IN_DTK (2)'!M$6,0))=FALSE,VLOOKUP($A99,DSSV!$A$9:$P$63848,'IN_DTK (2)'!M$6,0),"")</f>
        <v/>
      </c>
      <c r="N99" s="68" t="str">
        <f>IF(ISNA(VLOOKUP($A99,DSSV!$A$9:$P$63848,'IN_DTK (2)'!N$6,0))=FALSE,IF(N$9&lt;&gt;0,VLOOKUP($A99,DSSV!$A$9:$P$63848,'IN_DTK (2)'!N$6,0),""),"")</f>
        <v/>
      </c>
      <c r="O99" s="70" t="str">
        <f>IF(ISNA(VLOOKUP($A99,DSSV!$A$9:$P$63848,'IN_DTK (2)'!O$6,0))=FALSE,VLOOKUP($A99,DSSV!$A$9:$P$63848,'IN_DTK (2)'!O$6,0),"")</f>
        <v/>
      </c>
      <c r="P99" s="71" t="str">
        <f>IF(ISNA(VLOOKUP($A99,DSSV!$A$9:$P$63848,'IN_DTK (2)'!P$6,0))=FALSE,VLOOKUP($A99,DSSV!$A$9:$P$63848,'IN_DTK (2)'!P$6,0),"")</f>
        <v/>
      </c>
      <c r="Q99" s="72" t="str">
        <f>IF(ISNA(VLOOKUP($A99,DSSV!$A$9:$P$63848,'IN_DTK (2)'!Q$6,0))=FALSE,VLOOKUP($A99,DSSV!$A$9:$P$63848,'IN_DTK (2)'!Q$6,0),"")</f>
        <v/>
      </c>
      <c r="R99" s="16" t="str">
        <f t="shared" si="1"/>
        <v/>
      </c>
    </row>
    <row r="100" spans="1:18" s="16" customFormat="1" ht="18" hidden="1" customHeight="1">
      <c r="A100" s="15">
        <v>91</v>
      </c>
      <c r="B100" s="68">
        <v>91</v>
      </c>
      <c r="C100" s="68" t="str">
        <f>IF(ISNA(VLOOKUP($A100,DSSV!$A$9:$P$63848,'IN_DTK (2)'!C$6,0))=FALSE,VLOOKUP($A100,DSSV!$A$9:$P$63848,'IN_DTK (2)'!C$6,0),"")</f>
        <v/>
      </c>
      <c r="D100" s="76" t="str">
        <f>IF(ISNA(VLOOKUP($A100,DSSV!$A$9:$P$63848,'IN_DTK (2)'!D$6,0))=FALSE,VLOOKUP($A100,DSSV!$A$9:$P$63848,'IN_DTK (2)'!D$6,0),"")</f>
        <v/>
      </c>
      <c r="E100" s="74" t="str">
        <f>IF(ISNA(VLOOKUP($A100,DSSV!$A$9:$P$63848,'IN_DTK (2)'!E$6,0))=FALSE,VLOOKUP($A100,DSSV!$A$9:$P$63848,'IN_DTK (2)'!E$6,0),"")</f>
        <v/>
      </c>
      <c r="F100" s="69" t="str">
        <f>IF(ISNA(VLOOKUP($A100,DSSV!$A$9:$P$63848,'IN_DTK (2)'!F$6,0))=FALSE,VLOOKUP($A100,DSSV!$A$9:$P$63848,'IN_DTK (2)'!F$6,0),"")</f>
        <v/>
      </c>
      <c r="G100" s="69" t="str">
        <f>IF(ISNA(VLOOKUP($A100,DSSV!$A$9:$P$63848,'IN_DTK (2)'!G$6,0))=FALSE,VLOOKUP($A100,DSSV!$A$9:$P$63848,'IN_DTK (2)'!G$6,0),"")</f>
        <v/>
      </c>
      <c r="H100" s="68" t="str">
        <f>IF(ISNA(VLOOKUP($A100,DSSV!$A$9:$P$63848,'IN_DTK (2)'!H$6,0))=FALSE,IF(H$9&lt;&gt;0,VLOOKUP($A100,DSSV!$A$9:$P$63848,'IN_DTK (2)'!H$6,0),""),"")</f>
        <v/>
      </c>
      <c r="I100" s="68" t="str">
        <f>IF(ISNA(VLOOKUP($A100,DSSV!$A$9:$P$63848,'IN_DTK (2)'!I$6,0))=FALSE,IF(I$9&lt;&gt;0,VLOOKUP($A100,DSSV!$A$9:$P$63848,'IN_DTK (2)'!I$6,0),""),"")</f>
        <v/>
      </c>
      <c r="J100" s="68" t="str">
        <f>IF(ISNA(VLOOKUP($A100,DSSV!$A$9:$P$63848,'IN_DTK (2)'!J$6,0))=FALSE,IF(J$9&lt;&gt;0,VLOOKUP($A100,DSSV!$A$9:$P$63848,'IN_DTK (2)'!J$6,0),""),"")</f>
        <v/>
      </c>
      <c r="K100" s="68" t="str">
        <f>IF(ISNA(VLOOKUP($A100,DSSV!$A$9:$P$63848,'IN_DTK (2)'!K$6,0))=FALSE,IF(K$9&lt;&gt;0,VLOOKUP($A100,DSSV!$A$9:$P$63848,'IN_DTK (2)'!K$6,0),""),"")</f>
        <v/>
      </c>
      <c r="L100" s="68" t="str">
        <f>IF(ISNA(VLOOKUP($A100,DSSV!$A$9:$P$63848,'IN_DTK (2)'!L$6,0))=FALSE,VLOOKUP($A100,DSSV!$A$9:$P$63848,'IN_DTK (2)'!L$6,0),"")</f>
        <v/>
      </c>
      <c r="M100" s="68" t="str">
        <f>IF(ISNA(VLOOKUP($A100,DSSV!$A$9:$P$63848,'IN_DTK (2)'!M$6,0))=FALSE,VLOOKUP($A100,DSSV!$A$9:$P$63848,'IN_DTK (2)'!M$6,0),"")</f>
        <v/>
      </c>
      <c r="N100" s="68" t="str">
        <f>IF(ISNA(VLOOKUP($A100,DSSV!$A$9:$P$63848,'IN_DTK (2)'!N$6,0))=FALSE,IF(N$9&lt;&gt;0,VLOOKUP($A100,DSSV!$A$9:$P$63848,'IN_DTK (2)'!N$6,0),""),"")</f>
        <v/>
      </c>
      <c r="O100" s="70" t="str">
        <f>IF(ISNA(VLOOKUP($A100,DSSV!$A$9:$P$63848,'IN_DTK (2)'!O$6,0))=FALSE,VLOOKUP($A100,DSSV!$A$9:$P$63848,'IN_DTK (2)'!O$6,0),"")</f>
        <v/>
      </c>
      <c r="P100" s="71" t="str">
        <f>IF(ISNA(VLOOKUP($A100,DSSV!$A$9:$P$63848,'IN_DTK (2)'!P$6,0))=FALSE,VLOOKUP($A100,DSSV!$A$9:$P$63848,'IN_DTK (2)'!P$6,0),"")</f>
        <v/>
      </c>
      <c r="Q100" s="72" t="str">
        <f>IF(ISNA(VLOOKUP($A100,DSSV!$A$9:$P$63848,'IN_DTK (2)'!Q$6,0))=FALSE,VLOOKUP($A100,DSSV!$A$9:$P$63848,'IN_DTK (2)'!Q$6,0),"")</f>
        <v/>
      </c>
      <c r="R100" s="16" t="str">
        <f t="shared" si="1"/>
        <v/>
      </c>
    </row>
    <row r="101" spans="1:18" s="16" customFormat="1" ht="18" hidden="1" customHeight="1">
      <c r="A101" s="15">
        <v>92</v>
      </c>
      <c r="B101" s="68">
        <v>92</v>
      </c>
      <c r="C101" s="68" t="str">
        <f>IF(ISNA(VLOOKUP($A101,DSSV!$A$9:$P$63848,'IN_DTK (2)'!C$6,0))=FALSE,VLOOKUP($A101,DSSV!$A$9:$P$63848,'IN_DTK (2)'!C$6,0),"")</f>
        <v/>
      </c>
      <c r="D101" s="76" t="str">
        <f>IF(ISNA(VLOOKUP($A101,DSSV!$A$9:$P$63848,'IN_DTK (2)'!D$6,0))=FALSE,VLOOKUP($A101,DSSV!$A$9:$P$63848,'IN_DTK (2)'!D$6,0),"")</f>
        <v/>
      </c>
      <c r="E101" s="74" t="str">
        <f>IF(ISNA(VLOOKUP($A101,DSSV!$A$9:$P$63848,'IN_DTK (2)'!E$6,0))=FALSE,VLOOKUP($A101,DSSV!$A$9:$P$63848,'IN_DTK (2)'!E$6,0),"")</f>
        <v/>
      </c>
      <c r="F101" s="69" t="str">
        <f>IF(ISNA(VLOOKUP($A101,DSSV!$A$9:$P$63848,'IN_DTK (2)'!F$6,0))=FALSE,VLOOKUP($A101,DSSV!$A$9:$P$63848,'IN_DTK (2)'!F$6,0),"")</f>
        <v/>
      </c>
      <c r="G101" s="69" t="str">
        <f>IF(ISNA(VLOOKUP($A101,DSSV!$A$9:$P$63848,'IN_DTK (2)'!G$6,0))=FALSE,VLOOKUP($A101,DSSV!$A$9:$P$63848,'IN_DTK (2)'!G$6,0),"")</f>
        <v/>
      </c>
      <c r="H101" s="68" t="str">
        <f>IF(ISNA(VLOOKUP($A101,DSSV!$A$9:$P$63848,'IN_DTK (2)'!H$6,0))=FALSE,IF(H$9&lt;&gt;0,VLOOKUP($A101,DSSV!$A$9:$P$63848,'IN_DTK (2)'!H$6,0),""),"")</f>
        <v/>
      </c>
      <c r="I101" s="68" t="str">
        <f>IF(ISNA(VLOOKUP($A101,DSSV!$A$9:$P$63848,'IN_DTK (2)'!I$6,0))=FALSE,IF(I$9&lt;&gt;0,VLOOKUP($A101,DSSV!$A$9:$P$63848,'IN_DTK (2)'!I$6,0),""),"")</f>
        <v/>
      </c>
      <c r="J101" s="68" t="str">
        <f>IF(ISNA(VLOOKUP($A101,DSSV!$A$9:$P$63848,'IN_DTK (2)'!J$6,0))=FALSE,IF(J$9&lt;&gt;0,VLOOKUP($A101,DSSV!$A$9:$P$63848,'IN_DTK (2)'!J$6,0),""),"")</f>
        <v/>
      </c>
      <c r="K101" s="68" t="str">
        <f>IF(ISNA(VLOOKUP($A101,DSSV!$A$9:$P$63848,'IN_DTK (2)'!K$6,0))=FALSE,IF(K$9&lt;&gt;0,VLOOKUP($A101,DSSV!$A$9:$P$63848,'IN_DTK (2)'!K$6,0),""),"")</f>
        <v/>
      </c>
      <c r="L101" s="68" t="str">
        <f>IF(ISNA(VLOOKUP($A101,DSSV!$A$9:$P$63848,'IN_DTK (2)'!L$6,0))=FALSE,VLOOKUP($A101,DSSV!$A$9:$P$63848,'IN_DTK (2)'!L$6,0),"")</f>
        <v/>
      </c>
      <c r="M101" s="68" t="str">
        <f>IF(ISNA(VLOOKUP($A101,DSSV!$A$9:$P$63848,'IN_DTK (2)'!M$6,0))=FALSE,VLOOKUP($A101,DSSV!$A$9:$P$63848,'IN_DTK (2)'!M$6,0),"")</f>
        <v/>
      </c>
      <c r="N101" s="68" t="str">
        <f>IF(ISNA(VLOOKUP($A101,DSSV!$A$9:$P$63848,'IN_DTK (2)'!N$6,0))=FALSE,IF(N$9&lt;&gt;0,VLOOKUP($A101,DSSV!$A$9:$P$63848,'IN_DTK (2)'!N$6,0),""),"")</f>
        <v/>
      </c>
      <c r="O101" s="70" t="str">
        <f>IF(ISNA(VLOOKUP($A101,DSSV!$A$9:$P$63848,'IN_DTK (2)'!O$6,0))=FALSE,VLOOKUP($A101,DSSV!$A$9:$P$63848,'IN_DTK (2)'!O$6,0),"")</f>
        <v/>
      </c>
      <c r="P101" s="71" t="str">
        <f>IF(ISNA(VLOOKUP($A101,DSSV!$A$9:$P$63848,'IN_DTK (2)'!P$6,0))=FALSE,VLOOKUP($A101,DSSV!$A$9:$P$63848,'IN_DTK (2)'!P$6,0),"")</f>
        <v/>
      </c>
      <c r="Q101" s="72" t="str">
        <f>IF(ISNA(VLOOKUP($A101,DSSV!$A$9:$P$63848,'IN_DTK (2)'!Q$6,0))=FALSE,VLOOKUP($A101,DSSV!$A$9:$P$63848,'IN_DTK (2)'!Q$6,0),"")</f>
        <v/>
      </c>
      <c r="R101" s="16" t="str">
        <f t="shared" si="1"/>
        <v/>
      </c>
    </row>
    <row r="102" spans="1:18" s="16" customFormat="1" ht="18" hidden="1" customHeight="1">
      <c r="A102" s="15">
        <v>93</v>
      </c>
      <c r="B102" s="68">
        <v>93</v>
      </c>
      <c r="C102" s="68" t="str">
        <f>IF(ISNA(VLOOKUP($A102,DSSV!$A$9:$P$63848,'IN_DTK (2)'!C$6,0))=FALSE,VLOOKUP($A102,DSSV!$A$9:$P$63848,'IN_DTK (2)'!C$6,0),"")</f>
        <v/>
      </c>
      <c r="D102" s="76" t="str">
        <f>IF(ISNA(VLOOKUP($A102,DSSV!$A$9:$P$63848,'IN_DTK (2)'!D$6,0))=FALSE,VLOOKUP($A102,DSSV!$A$9:$P$63848,'IN_DTK (2)'!D$6,0),"")</f>
        <v/>
      </c>
      <c r="E102" s="74" t="str">
        <f>IF(ISNA(VLOOKUP($A102,DSSV!$A$9:$P$63848,'IN_DTK (2)'!E$6,0))=FALSE,VLOOKUP($A102,DSSV!$A$9:$P$63848,'IN_DTK (2)'!E$6,0),"")</f>
        <v/>
      </c>
      <c r="F102" s="69" t="str">
        <f>IF(ISNA(VLOOKUP($A102,DSSV!$A$9:$P$63848,'IN_DTK (2)'!F$6,0))=FALSE,VLOOKUP($A102,DSSV!$A$9:$P$63848,'IN_DTK (2)'!F$6,0),"")</f>
        <v/>
      </c>
      <c r="G102" s="69" t="str">
        <f>IF(ISNA(VLOOKUP($A102,DSSV!$A$9:$P$63848,'IN_DTK (2)'!G$6,0))=FALSE,VLOOKUP($A102,DSSV!$A$9:$P$63848,'IN_DTK (2)'!G$6,0),"")</f>
        <v/>
      </c>
      <c r="H102" s="68" t="str">
        <f>IF(ISNA(VLOOKUP($A102,DSSV!$A$9:$P$63848,'IN_DTK (2)'!H$6,0))=FALSE,IF(H$9&lt;&gt;0,VLOOKUP($A102,DSSV!$A$9:$P$63848,'IN_DTK (2)'!H$6,0),""),"")</f>
        <v/>
      </c>
      <c r="I102" s="68" t="str">
        <f>IF(ISNA(VLOOKUP($A102,DSSV!$A$9:$P$63848,'IN_DTK (2)'!I$6,0))=FALSE,IF(I$9&lt;&gt;0,VLOOKUP($A102,DSSV!$A$9:$P$63848,'IN_DTK (2)'!I$6,0),""),"")</f>
        <v/>
      </c>
      <c r="J102" s="68" t="str">
        <f>IF(ISNA(VLOOKUP($A102,DSSV!$A$9:$P$63848,'IN_DTK (2)'!J$6,0))=FALSE,IF(J$9&lt;&gt;0,VLOOKUP($A102,DSSV!$A$9:$P$63848,'IN_DTK (2)'!J$6,0),""),"")</f>
        <v/>
      </c>
      <c r="K102" s="68" t="str">
        <f>IF(ISNA(VLOOKUP($A102,DSSV!$A$9:$P$63848,'IN_DTK (2)'!K$6,0))=FALSE,IF(K$9&lt;&gt;0,VLOOKUP($A102,DSSV!$A$9:$P$63848,'IN_DTK (2)'!K$6,0),""),"")</f>
        <v/>
      </c>
      <c r="L102" s="68" t="str">
        <f>IF(ISNA(VLOOKUP($A102,DSSV!$A$9:$P$63848,'IN_DTK (2)'!L$6,0))=FALSE,VLOOKUP($A102,DSSV!$A$9:$P$63848,'IN_DTK (2)'!L$6,0),"")</f>
        <v/>
      </c>
      <c r="M102" s="68" t="str">
        <f>IF(ISNA(VLOOKUP($A102,DSSV!$A$9:$P$63848,'IN_DTK (2)'!M$6,0))=FALSE,VLOOKUP($A102,DSSV!$A$9:$P$63848,'IN_DTK (2)'!M$6,0),"")</f>
        <v/>
      </c>
      <c r="N102" s="68" t="str">
        <f>IF(ISNA(VLOOKUP($A102,DSSV!$A$9:$P$63848,'IN_DTK (2)'!N$6,0))=FALSE,IF(N$9&lt;&gt;0,VLOOKUP($A102,DSSV!$A$9:$P$63848,'IN_DTK (2)'!N$6,0),""),"")</f>
        <v/>
      </c>
      <c r="O102" s="70" t="str">
        <f>IF(ISNA(VLOOKUP($A102,DSSV!$A$9:$P$63848,'IN_DTK (2)'!O$6,0))=FALSE,VLOOKUP($A102,DSSV!$A$9:$P$63848,'IN_DTK (2)'!O$6,0),"")</f>
        <v/>
      </c>
      <c r="P102" s="71" t="str">
        <f>IF(ISNA(VLOOKUP($A102,DSSV!$A$9:$P$63848,'IN_DTK (2)'!P$6,0))=FALSE,VLOOKUP($A102,DSSV!$A$9:$P$63848,'IN_DTK (2)'!P$6,0),"")</f>
        <v/>
      </c>
      <c r="Q102" s="72" t="str">
        <f>IF(ISNA(VLOOKUP($A102,DSSV!$A$9:$P$63848,'IN_DTK (2)'!Q$6,0))=FALSE,VLOOKUP($A102,DSSV!$A$9:$P$63848,'IN_DTK (2)'!Q$6,0),"")</f>
        <v/>
      </c>
      <c r="R102" s="16" t="str">
        <f t="shared" si="1"/>
        <v/>
      </c>
    </row>
    <row r="103" spans="1:18" s="16" customFormat="1" ht="18" hidden="1" customHeight="1">
      <c r="A103" s="15">
        <v>94</v>
      </c>
      <c r="B103" s="68">
        <v>94</v>
      </c>
      <c r="C103" s="68" t="str">
        <f>IF(ISNA(VLOOKUP($A103,DSSV!$A$9:$P$63848,'IN_DTK (2)'!C$6,0))=FALSE,VLOOKUP($A103,DSSV!$A$9:$P$63848,'IN_DTK (2)'!C$6,0),"")</f>
        <v/>
      </c>
      <c r="D103" s="76" t="str">
        <f>IF(ISNA(VLOOKUP($A103,DSSV!$A$9:$P$63848,'IN_DTK (2)'!D$6,0))=FALSE,VLOOKUP($A103,DSSV!$A$9:$P$63848,'IN_DTK (2)'!D$6,0),"")</f>
        <v/>
      </c>
      <c r="E103" s="74" t="str">
        <f>IF(ISNA(VLOOKUP($A103,DSSV!$A$9:$P$63848,'IN_DTK (2)'!E$6,0))=FALSE,VLOOKUP($A103,DSSV!$A$9:$P$63848,'IN_DTK (2)'!E$6,0),"")</f>
        <v/>
      </c>
      <c r="F103" s="69" t="str">
        <f>IF(ISNA(VLOOKUP($A103,DSSV!$A$9:$P$63848,'IN_DTK (2)'!F$6,0))=FALSE,VLOOKUP($A103,DSSV!$A$9:$P$63848,'IN_DTK (2)'!F$6,0),"")</f>
        <v/>
      </c>
      <c r="G103" s="69" t="str">
        <f>IF(ISNA(VLOOKUP($A103,DSSV!$A$9:$P$63848,'IN_DTK (2)'!G$6,0))=FALSE,VLOOKUP($A103,DSSV!$A$9:$P$63848,'IN_DTK (2)'!G$6,0),"")</f>
        <v/>
      </c>
      <c r="H103" s="68" t="str">
        <f>IF(ISNA(VLOOKUP($A103,DSSV!$A$9:$P$63848,'IN_DTK (2)'!H$6,0))=FALSE,IF(H$9&lt;&gt;0,VLOOKUP($A103,DSSV!$A$9:$P$63848,'IN_DTK (2)'!H$6,0),""),"")</f>
        <v/>
      </c>
      <c r="I103" s="68" t="str">
        <f>IF(ISNA(VLOOKUP($A103,DSSV!$A$9:$P$63848,'IN_DTK (2)'!I$6,0))=FALSE,IF(I$9&lt;&gt;0,VLOOKUP($A103,DSSV!$A$9:$P$63848,'IN_DTK (2)'!I$6,0),""),"")</f>
        <v/>
      </c>
      <c r="J103" s="68" t="str">
        <f>IF(ISNA(VLOOKUP($A103,DSSV!$A$9:$P$63848,'IN_DTK (2)'!J$6,0))=FALSE,IF(J$9&lt;&gt;0,VLOOKUP($A103,DSSV!$A$9:$P$63848,'IN_DTK (2)'!J$6,0),""),"")</f>
        <v/>
      </c>
      <c r="K103" s="68" t="str">
        <f>IF(ISNA(VLOOKUP($A103,DSSV!$A$9:$P$63848,'IN_DTK (2)'!K$6,0))=FALSE,IF(K$9&lt;&gt;0,VLOOKUP($A103,DSSV!$A$9:$P$63848,'IN_DTK (2)'!K$6,0),""),"")</f>
        <v/>
      </c>
      <c r="L103" s="68" t="str">
        <f>IF(ISNA(VLOOKUP($A103,DSSV!$A$9:$P$63848,'IN_DTK (2)'!L$6,0))=FALSE,VLOOKUP($A103,DSSV!$A$9:$P$63848,'IN_DTK (2)'!L$6,0),"")</f>
        <v/>
      </c>
      <c r="M103" s="68" t="str">
        <f>IF(ISNA(VLOOKUP($A103,DSSV!$A$9:$P$63848,'IN_DTK (2)'!M$6,0))=FALSE,VLOOKUP($A103,DSSV!$A$9:$P$63848,'IN_DTK (2)'!M$6,0),"")</f>
        <v/>
      </c>
      <c r="N103" s="68" t="str">
        <f>IF(ISNA(VLOOKUP($A103,DSSV!$A$9:$P$63848,'IN_DTK (2)'!N$6,0))=FALSE,IF(N$9&lt;&gt;0,VLOOKUP($A103,DSSV!$A$9:$P$63848,'IN_DTK (2)'!N$6,0),""),"")</f>
        <v/>
      </c>
      <c r="O103" s="70" t="str">
        <f>IF(ISNA(VLOOKUP($A103,DSSV!$A$9:$P$63848,'IN_DTK (2)'!O$6,0))=FALSE,VLOOKUP($A103,DSSV!$A$9:$P$63848,'IN_DTK (2)'!O$6,0),"")</f>
        <v/>
      </c>
      <c r="P103" s="71" t="str">
        <f>IF(ISNA(VLOOKUP($A103,DSSV!$A$9:$P$63848,'IN_DTK (2)'!P$6,0))=FALSE,VLOOKUP($A103,DSSV!$A$9:$P$63848,'IN_DTK (2)'!P$6,0),"")</f>
        <v/>
      </c>
      <c r="Q103" s="72" t="str">
        <f>IF(ISNA(VLOOKUP($A103,DSSV!$A$9:$P$63848,'IN_DTK (2)'!Q$6,0))=FALSE,VLOOKUP($A103,DSSV!$A$9:$P$63848,'IN_DTK (2)'!Q$6,0),"")</f>
        <v/>
      </c>
      <c r="R103" s="16" t="str">
        <f t="shared" si="1"/>
        <v/>
      </c>
    </row>
    <row r="104" spans="1:18" s="16" customFormat="1" ht="18" hidden="1" customHeight="1">
      <c r="A104" s="15">
        <v>95</v>
      </c>
      <c r="B104" s="68">
        <v>95</v>
      </c>
      <c r="C104" s="68" t="str">
        <f>IF(ISNA(VLOOKUP($A104,DSSV!$A$9:$P$63848,'IN_DTK (2)'!C$6,0))=FALSE,VLOOKUP($A104,DSSV!$A$9:$P$63848,'IN_DTK (2)'!C$6,0),"")</f>
        <v/>
      </c>
      <c r="D104" s="76" t="str">
        <f>IF(ISNA(VLOOKUP($A104,DSSV!$A$9:$P$63848,'IN_DTK (2)'!D$6,0))=FALSE,VLOOKUP($A104,DSSV!$A$9:$P$63848,'IN_DTK (2)'!D$6,0),"")</f>
        <v/>
      </c>
      <c r="E104" s="74" t="str">
        <f>IF(ISNA(VLOOKUP($A104,DSSV!$A$9:$P$63848,'IN_DTK (2)'!E$6,0))=FALSE,VLOOKUP($A104,DSSV!$A$9:$P$63848,'IN_DTK (2)'!E$6,0),"")</f>
        <v/>
      </c>
      <c r="F104" s="69" t="str">
        <f>IF(ISNA(VLOOKUP($A104,DSSV!$A$9:$P$63848,'IN_DTK (2)'!F$6,0))=FALSE,VLOOKUP($A104,DSSV!$A$9:$P$63848,'IN_DTK (2)'!F$6,0),"")</f>
        <v/>
      </c>
      <c r="G104" s="69" t="str">
        <f>IF(ISNA(VLOOKUP($A104,DSSV!$A$9:$P$63848,'IN_DTK (2)'!G$6,0))=FALSE,VLOOKUP($A104,DSSV!$A$9:$P$63848,'IN_DTK (2)'!G$6,0),"")</f>
        <v/>
      </c>
      <c r="H104" s="68" t="str">
        <f>IF(ISNA(VLOOKUP($A104,DSSV!$A$9:$P$63848,'IN_DTK (2)'!H$6,0))=FALSE,IF(H$9&lt;&gt;0,VLOOKUP($A104,DSSV!$A$9:$P$63848,'IN_DTK (2)'!H$6,0),""),"")</f>
        <v/>
      </c>
      <c r="I104" s="68" t="str">
        <f>IF(ISNA(VLOOKUP($A104,DSSV!$A$9:$P$63848,'IN_DTK (2)'!I$6,0))=FALSE,IF(I$9&lt;&gt;0,VLOOKUP($A104,DSSV!$A$9:$P$63848,'IN_DTK (2)'!I$6,0),""),"")</f>
        <v/>
      </c>
      <c r="J104" s="68" t="str">
        <f>IF(ISNA(VLOOKUP($A104,DSSV!$A$9:$P$63848,'IN_DTK (2)'!J$6,0))=FALSE,IF(J$9&lt;&gt;0,VLOOKUP($A104,DSSV!$A$9:$P$63848,'IN_DTK (2)'!J$6,0),""),"")</f>
        <v/>
      </c>
      <c r="K104" s="68" t="str">
        <f>IF(ISNA(VLOOKUP($A104,DSSV!$A$9:$P$63848,'IN_DTK (2)'!K$6,0))=FALSE,IF(K$9&lt;&gt;0,VLOOKUP($A104,DSSV!$A$9:$P$63848,'IN_DTK (2)'!K$6,0),""),"")</f>
        <v/>
      </c>
      <c r="L104" s="68" t="str">
        <f>IF(ISNA(VLOOKUP($A104,DSSV!$A$9:$P$63848,'IN_DTK (2)'!L$6,0))=FALSE,VLOOKUP($A104,DSSV!$A$9:$P$63848,'IN_DTK (2)'!L$6,0),"")</f>
        <v/>
      </c>
      <c r="M104" s="68" t="str">
        <f>IF(ISNA(VLOOKUP($A104,DSSV!$A$9:$P$63848,'IN_DTK (2)'!M$6,0))=FALSE,VLOOKUP($A104,DSSV!$A$9:$P$63848,'IN_DTK (2)'!M$6,0),"")</f>
        <v/>
      </c>
      <c r="N104" s="68" t="str">
        <f>IF(ISNA(VLOOKUP($A104,DSSV!$A$9:$P$63848,'IN_DTK (2)'!N$6,0))=FALSE,IF(N$9&lt;&gt;0,VLOOKUP($A104,DSSV!$A$9:$P$63848,'IN_DTK (2)'!N$6,0),""),"")</f>
        <v/>
      </c>
      <c r="O104" s="70" t="str">
        <f>IF(ISNA(VLOOKUP($A104,DSSV!$A$9:$P$63848,'IN_DTK (2)'!O$6,0))=FALSE,VLOOKUP($A104,DSSV!$A$9:$P$63848,'IN_DTK (2)'!O$6,0),"")</f>
        <v/>
      </c>
      <c r="P104" s="71" t="str">
        <f>IF(ISNA(VLOOKUP($A104,DSSV!$A$9:$P$63848,'IN_DTK (2)'!P$6,0))=FALSE,VLOOKUP($A104,DSSV!$A$9:$P$63848,'IN_DTK (2)'!P$6,0),"")</f>
        <v/>
      </c>
      <c r="Q104" s="72" t="str">
        <f>IF(ISNA(VLOOKUP($A104,DSSV!$A$9:$P$63848,'IN_DTK (2)'!Q$6,0))=FALSE,VLOOKUP($A104,DSSV!$A$9:$P$63848,'IN_DTK (2)'!Q$6,0),"")</f>
        <v/>
      </c>
      <c r="R104" s="16" t="str">
        <f t="shared" si="1"/>
        <v/>
      </c>
    </row>
    <row r="105" spans="1:18" s="16" customFormat="1" ht="18" hidden="1" customHeight="1">
      <c r="A105" s="15">
        <v>96</v>
      </c>
      <c r="B105" s="68">
        <v>96</v>
      </c>
      <c r="C105" s="68" t="str">
        <f>IF(ISNA(VLOOKUP($A105,DSSV!$A$9:$P$63848,'IN_DTK (2)'!C$6,0))=FALSE,VLOOKUP($A105,DSSV!$A$9:$P$63848,'IN_DTK (2)'!C$6,0),"")</f>
        <v/>
      </c>
      <c r="D105" s="76" t="str">
        <f>IF(ISNA(VLOOKUP($A105,DSSV!$A$9:$P$63848,'IN_DTK (2)'!D$6,0))=FALSE,VLOOKUP($A105,DSSV!$A$9:$P$63848,'IN_DTK (2)'!D$6,0),"")</f>
        <v/>
      </c>
      <c r="E105" s="74" t="str">
        <f>IF(ISNA(VLOOKUP($A105,DSSV!$A$9:$P$63848,'IN_DTK (2)'!E$6,0))=FALSE,VLOOKUP($A105,DSSV!$A$9:$P$63848,'IN_DTK (2)'!E$6,0),"")</f>
        <v/>
      </c>
      <c r="F105" s="69" t="str">
        <f>IF(ISNA(VLOOKUP($A105,DSSV!$A$9:$P$63848,'IN_DTK (2)'!F$6,0))=FALSE,VLOOKUP($A105,DSSV!$A$9:$P$63848,'IN_DTK (2)'!F$6,0),"")</f>
        <v/>
      </c>
      <c r="G105" s="69" t="str">
        <f>IF(ISNA(VLOOKUP($A105,DSSV!$A$9:$P$63848,'IN_DTK (2)'!G$6,0))=FALSE,VLOOKUP($A105,DSSV!$A$9:$P$63848,'IN_DTK (2)'!G$6,0),"")</f>
        <v/>
      </c>
      <c r="H105" s="68" t="str">
        <f>IF(ISNA(VLOOKUP($A105,DSSV!$A$9:$P$63848,'IN_DTK (2)'!H$6,0))=FALSE,IF(H$9&lt;&gt;0,VLOOKUP($A105,DSSV!$A$9:$P$63848,'IN_DTK (2)'!H$6,0),""),"")</f>
        <v/>
      </c>
      <c r="I105" s="68" t="str">
        <f>IF(ISNA(VLOOKUP($A105,DSSV!$A$9:$P$63848,'IN_DTK (2)'!I$6,0))=FALSE,IF(I$9&lt;&gt;0,VLOOKUP($A105,DSSV!$A$9:$P$63848,'IN_DTK (2)'!I$6,0),""),"")</f>
        <v/>
      </c>
      <c r="J105" s="68" t="str">
        <f>IF(ISNA(VLOOKUP($A105,DSSV!$A$9:$P$63848,'IN_DTK (2)'!J$6,0))=FALSE,IF(J$9&lt;&gt;0,VLOOKUP($A105,DSSV!$A$9:$P$63848,'IN_DTK (2)'!J$6,0),""),"")</f>
        <v/>
      </c>
      <c r="K105" s="68" t="str">
        <f>IF(ISNA(VLOOKUP($A105,DSSV!$A$9:$P$63848,'IN_DTK (2)'!K$6,0))=FALSE,IF(K$9&lt;&gt;0,VLOOKUP($A105,DSSV!$A$9:$P$63848,'IN_DTK (2)'!K$6,0),""),"")</f>
        <v/>
      </c>
      <c r="L105" s="68" t="str">
        <f>IF(ISNA(VLOOKUP($A105,DSSV!$A$9:$P$63848,'IN_DTK (2)'!L$6,0))=FALSE,VLOOKUP($A105,DSSV!$A$9:$P$63848,'IN_DTK (2)'!L$6,0),"")</f>
        <v/>
      </c>
      <c r="M105" s="68" t="str">
        <f>IF(ISNA(VLOOKUP($A105,DSSV!$A$9:$P$63848,'IN_DTK (2)'!M$6,0))=FALSE,VLOOKUP($A105,DSSV!$A$9:$P$63848,'IN_DTK (2)'!M$6,0),"")</f>
        <v/>
      </c>
      <c r="N105" s="68" t="str">
        <f>IF(ISNA(VLOOKUP($A105,DSSV!$A$9:$P$63848,'IN_DTK (2)'!N$6,0))=FALSE,IF(N$9&lt;&gt;0,VLOOKUP($A105,DSSV!$A$9:$P$63848,'IN_DTK (2)'!N$6,0),""),"")</f>
        <v/>
      </c>
      <c r="O105" s="70" t="str">
        <f>IF(ISNA(VLOOKUP($A105,DSSV!$A$9:$P$63848,'IN_DTK (2)'!O$6,0))=FALSE,VLOOKUP($A105,DSSV!$A$9:$P$63848,'IN_DTK (2)'!O$6,0),"")</f>
        <v/>
      </c>
      <c r="P105" s="71" t="str">
        <f>IF(ISNA(VLOOKUP($A105,DSSV!$A$9:$P$63848,'IN_DTK (2)'!P$6,0))=FALSE,VLOOKUP($A105,DSSV!$A$9:$P$63848,'IN_DTK (2)'!P$6,0),"")</f>
        <v/>
      </c>
      <c r="Q105" s="72" t="str">
        <f>IF(ISNA(VLOOKUP($A105,DSSV!$A$9:$P$63848,'IN_DTK (2)'!Q$6,0))=FALSE,VLOOKUP($A105,DSSV!$A$9:$P$63848,'IN_DTK (2)'!Q$6,0),"")</f>
        <v/>
      </c>
      <c r="R105" s="16" t="str">
        <f t="shared" si="1"/>
        <v/>
      </c>
    </row>
    <row r="106" spans="1:18" s="16" customFormat="1" ht="18" hidden="1" customHeight="1">
      <c r="A106" s="15">
        <v>97</v>
      </c>
      <c r="B106" s="68">
        <v>97</v>
      </c>
      <c r="C106" s="68" t="str">
        <f>IF(ISNA(VLOOKUP($A106,DSSV!$A$9:$P$63848,'IN_DTK (2)'!C$6,0))=FALSE,VLOOKUP($A106,DSSV!$A$9:$P$63848,'IN_DTK (2)'!C$6,0),"")</f>
        <v/>
      </c>
      <c r="D106" s="76" t="str">
        <f>IF(ISNA(VLOOKUP($A106,DSSV!$A$9:$P$63848,'IN_DTK (2)'!D$6,0))=FALSE,VLOOKUP($A106,DSSV!$A$9:$P$63848,'IN_DTK (2)'!D$6,0),"")</f>
        <v/>
      </c>
      <c r="E106" s="74" t="str">
        <f>IF(ISNA(VLOOKUP($A106,DSSV!$A$9:$P$63848,'IN_DTK (2)'!E$6,0))=FALSE,VLOOKUP($A106,DSSV!$A$9:$P$63848,'IN_DTK (2)'!E$6,0),"")</f>
        <v/>
      </c>
      <c r="F106" s="69" t="str">
        <f>IF(ISNA(VLOOKUP($A106,DSSV!$A$9:$P$63848,'IN_DTK (2)'!F$6,0))=FALSE,VLOOKUP($A106,DSSV!$A$9:$P$63848,'IN_DTK (2)'!F$6,0),"")</f>
        <v/>
      </c>
      <c r="G106" s="69" t="str">
        <f>IF(ISNA(VLOOKUP($A106,DSSV!$A$9:$P$63848,'IN_DTK (2)'!G$6,0))=FALSE,VLOOKUP($A106,DSSV!$A$9:$P$63848,'IN_DTK (2)'!G$6,0),"")</f>
        <v/>
      </c>
      <c r="H106" s="68" t="str">
        <f>IF(ISNA(VLOOKUP($A106,DSSV!$A$9:$P$63848,'IN_DTK (2)'!H$6,0))=FALSE,IF(H$9&lt;&gt;0,VLOOKUP($A106,DSSV!$A$9:$P$63848,'IN_DTK (2)'!H$6,0),""),"")</f>
        <v/>
      </c>
      <c r="I106" s="68" t="str">
        <f>IF(ISNA(VLOOKUP($A106,DSSV!$A$9:$P$63848,'IN_DTK (2)'!I$6,0))=FALSE,IF(I$9&lt;&gt;0,VLOOKUP($A106,DSSV!$A$9:$P$63848,'IN_DTK (2)'!I$6,0),""),"")</f>
        <v/>
      </c>
      <c r="J106" s="68" t="str">
        <f>IF(ISNA(VLOOKUP($A106,DSSV!$A$9:$P$63848,'IN_DTK (2)'!J$6,0))=FALSE,IF(J$9&lt;&gt;0,VLOOKUP($A106,DSSV!$A$9:$P$63848,'IN_DTK (2)'!J$6,0),""),"")</f>
        <v/>
      </c>
      <c r="K106" s="68" t="str">
        <f>IF(ISNA(VLOOKUP($A106,DSSV!$A$9:$P$63848,'IN_DTK (2)'!K$6,0))=FALSE,IF(K$9&lt;&gt;0,VLOOKUP($A106,DSSV!$A$9:$P$63848,'IN_DTK (2)'!K$6,0),""),"")</f>
        <v/>
      </c>
      <c r="L106" s="68" t="str">
        <f>IF(ISNA(VLOOKUP($A106,DSSV!$A$9:$P$63848,'IN_DTK (2)'!L$6,0))=FALSE,VLOOKUP($A106,DSSV!$A$9:$P$63848,'IN_DTK (2)'!L$6,0),"")</f>
        <v/>
      </c>
      <c r="M106" s="68" t="str">
        <f>IF(ISNA(VLOOKUP($A106,DSSV!$A$9:$P$63848,'IN_DTK (2)'!M$6,0))=FALSE,VLOOKUP($A106,DSSV!$A$9:$P$63848,'IN_DTK (2)'!M$6,0),"")</f>
        <v/>
      </c>
      <c r="N106" s="68" t="str">
        <f>IF(ISNA(VLOOKUP($A106,DSSV!$A$9:$P$63848,'IN_DTK (2)'!N$6,0))=FALSE,IF(N$9&lt;&gt;0,VLOOKUP($A106,DSSV!$A$9:$P$63848,'IN_DTK (2)'!N$6,0),""),"")</f>
        <v/>
      </c>
      <c r="O106" s="70" t="str">
        <f>IF(ISNA(VLOOKUP($A106,DSSV!$A$9:$P$63848,'IN_DTK (2)'!O$6,0))=FALSE,VLOOKUP($A106,DSSV!$A$9:$P$63848,'IN_DTK (2)'!O$6,0),"")</f>
        <v/>
      </c>
      <c r="P106" s="71" t="str">
        <f>IF(ISNA(VLOOKUP($A106,DSSV!$A$9:$P$63848,'IN_DTK (2)'!P$6,0))=FALSE,VLOOKUP($A106,DSSV!$A$9:$P$63848,'IN_DTK (2)'!P$6,0),"")</f>
        <v/>
      </c>
      <c r="Q106" s="72" t="str">
        <f>IF(ISNA(VLOOKUP($A106,DSSV!$A$9:$P$63848,'IN_DTK (2)'!Q$6,0))=FALSE,VLOOKUP($A106,DSSV!$A$9:$P$63848,'IN_DTK (2)'!Q$6,0),"")</f>
        <v/>
      </c>
      <c r="R106" s="16" t="str">
        <f t="shared" si="1"/>
        <v/>
      </c>
    </row>
    <row r="107" spans="1:18" s="16" customFormat="1" ht="18" hidden="1" customHeight="1">
      <c r="A107" s="15">
        <v>98</v>
      </c>
      <c r="B107" s="68">
        <v>98</v>
      </c>
      <c r="C107" s="68" t="str">
        <f>IF(ISNA(VLOOKUP($A107,DSSV!$A$9:$P$63848,'IN_DTK (2)'!C$6,0))=FALSE,VLOOKUP($A107,DSSV!$A$9:$P$63848,'IN_DTK (2)'!C$6,0),"")</f>
        <v/>
      </c>
      <c r="D107" s="76" t="str">
        <f>IF(ISNA(VLOOKUP($A107,DSSV!$A$9:$P$63848,'IN_DTK (2)'!D$6,0))=FALSE,VLOOKUP($A107,DSSV!$A$9:$P$63848,'IN_DTK (2)'!D$6,0),"")</f>
        <v/>
      </c>
      <c r="E107" s="74" t="str">
        <f>IF(ISNA(VLOOKUP($A107,DSSV!$A$9:$P$63848,'IN_DTK (2)'!E$6,0))=FALSE,VLOOKUP($A107,DSSV!$A$9:$P$63848,'IN_DTK (2)'!E$6,0),"")</f>
        <v/>
      </c>
      <c r="F107" s="69" t="str">
        <f>IF(ISNA(VLOOKUP($A107,DSSV!$A$9:$P$63848,'IN_DTK (2)'!F$6,0))=FALSE,VLOOKUP($A107,DSSV!$A$9:$P$63848,'IN_DTK (2)'!F$6,0),"")</f>
        <v/>
      </c>
      <c r="G107" s="69" t="str">
        <f>IF(ISNA(VLOOKUP($A107,DSSV!$A$9:$P$63848,'IN_DTK (2)'!G$6,0))=FALSE,VLOOKUP($A107,DSSV!$A$9:$P$63848,'IN_DTK (2)'!G$6,0),"")</f>
        <v/>
      </c>
      <c r="H107" s="68" t="str">
        <f>IF(ISNA(VLOOKUP($A107,DSSV!$A$9:$P$63848,'IN_DTK (2)'!H$6,0))=FALSE,IF(H$9&lt;&gt;0,VLOOKUP($A107,DSSV!$A$9:$P$63848,'IN_DTK (2)'!H$6,0),""),"")</f>
        <v/>
      </c>
      <c r="I107" s="68" t="str">
        <f>IF(ISNA(VLOOKUP($A107,DSSV!$A$9:$P$63848,'IN_DTK (2)'!I$6,0))=FALSE,IF(I$9&lt;&gt;0,VLOOKUP($A107,DSSV!$A$9:$P$63848,'IN_DTK (2)'!I$6,0),""),"")</f>
        <v/>
      </c>
      <c r="J107" s="68" t="str">
        <f>IF(ISNA(VLOOKUP($A107,DSSV!$A$9:$P$63848,'IN_DTK (2)'!J$6,0))=FALSE,IF(J$9&lt;&gt;0,VLOOKUP($A107,DSSV!$A$9:$P$63848,'IN_DTK (2)'!J$6,0),""),"")</f>
        <v/>
      </c>
      <c r="K107" s="68" t="str">
        <f>IF(ISNA(VLOOKUP($A107,DSSV!$A$9:$P$63848,'IN_DTK (2)'!K$6,0))=FALSE,IF(K$9&lt;&gt;0,VLOOKUP($A107,DSSV!$A$9:$P$63848,'IN_DTK (2)'!K$6,0),""),"")</f>
        <v/>
      </c>
      <c r="L107" s="68" t="str">
        <f>IF(ISNA(VLOOKUP($A107,DSSV!$A$9:$P$63848,'IN_DTK (2)'!L$6,0))=FALSE,VLOOKUP($A107,DSSV!$A$9:$P$63848,'IN_DTK (2)'!L$6,0),"")</f>
        <v/>
      </c>
      <c r="M107" s="68" t="str">
        <f>IF(ISNA(VLOOKUP($A107,DSSV!$A$9:$P$63848,'IN_DTK (2)'!M$6,0))=FALSE,VLOOKUP($A107,DSSV!$A$9:$P$63848,'IN_DTK (2)'!M$6,0),"")</f>
        <v/>
      </c>
      <c r="N107" s="68" t="str">
        <f>IF(ISNA(VLOOKUP($A107,DSSV!$A$9:$P$63848,'IN_DTK (2)'!N$6,0))=FALSE,IF(N$9&lt;&gt;0,VLOOKUP($A107,DSSV!$A$9:$P$63848,'IN_DTK (2)'!N$6,0),""),"")</f>
        <v/>
      </c>
      <c r="O107" s="70" t="str">
        <f>IF(ISNA(VLOOKUP($A107,DSSV!$A$9:$P$63848,'IN_DTK (2)'!O$6,0))=FALSE,VLOOKUP($A107,DSSV!$A$9:$P$63848,'IN_DTK (2)'!O$6,0),"")</f>
        <v/>
      </c>
      <c r="P107" s="71" t="str">
        <f>IF(ISNA(VLOOKUP($A107,DSSV!$A$9:$P$63848,'IN_DTK (2)'!P$6,0))=FALSE,VLOOKUP($A107,DSSV!$A$9:$P$63848,'IN_DTK (2)'!P$6,0),"")</f>
        <v/>
      </c>
      <c r="Q107" s="72" t="str">
        <f>IF(ISNA(VLOOKUP($A107,DSSV!$A$9:$P$63848,'IN_DTK (2)'!Q$6,0))=FALSE,VLOOKUP($A107,DSSV!$A$9:$P$63848,'IN_DTK (2)'!Q$6,0),"")</f>
        <v/>
      </c>
      <c r="R107" s="16" t="str">
        <f t="shared" si="1"/>
        <v/>
      </c>
    </row>
    <row r="108" spans="1:18" s="16" customFormat="1" ht="18" hidden="1" customHeight="1">
      <c r="A108" s="15">
        <v>99</v>
      </c>
      <c r="B108" s="68">
        <v>99</v>
      </c>
      <c r="C108" s="68" t="str">
        <f>IF(ISNA(VLOOKUP($A108,DSSV!$A$9:$P$63848,'IN_DTK (2)'!C$6,0))=FALSE,VLOOKUP($A108,DSSV!$A$9:$P$63848,'IN_DTK (2)'!C$6,0),"")</f>
        <v/>
      </c>
      <c r="D108" s="76" t="str">
        <f>IF(ISNA(VLOOKUP($A108,DSSV!$A$9:$P$63848,'IN_DTK (2)'!D$6,0))=FALSE,VLOOKUP($A108,DSSV!$A$9:$P$63848,'IN_DTK (2)'!D$6,0),"")</f>
        <v/>
      </c>
      <c r="E108" s="74" t="str">
        <f>IF(ISNA(VLOOKUP($A108,DSSV!$A$9:$P$63848,'IN_DTK (2)'!E$6,0))=FALSE,VLOOKUP($A108,DSSV!$A$9:$P$63848,'IN_DTK (2)'!E$6,0),"")</f>
        <v/>
      </c>
      <c r="F108" s="69" t="str">
        <f>IF(ISNA(VLOOKUP($A108,DSSV!$A$9:$P$63848,'IN_DTK (2)'!F$6,0))=FALSE,VLOOKUP($A108,DSSV!$A$9:$P$63848,'IN_DTK (2)'!F$6,0),"")</f>
        <v/>
      </c>
      <c r="G108" s="69" t="str">
        <f>IF(ISNA(VLOOKUP($A108,DSSV!$A$9:$P$63848,'IN_DTK (2)'!G$6,0))=FALSE,VLOOKUP($A108,DSSV!$A$9:$P$63848,'IN_DTK (2)'!G$6,0),"")</f>
        <v/>
      </c>
      <c r="H108" s="68" t="str">
        <f>IF(ISNA(VLOOKUP($A108,DSSV!$A$9:$P$63848,'IN_DTK (2)'!H$6,0))=FALSE,IF(H$9&lt;&gt;0,VLOOKUP($A108,DSSV!$A$9:$P$63848,'IN_DTK (2)'!H$6,0),""),"")</f>
        <v/>
      </c>
      <c r="I108" s="68" t="str">
        <f>IF(ISNA(VLOOKUP($A108,DSSV!$A$9:$P$63848,'IN_DTK (2)'!I$6,0))=FALSE,IF(I$9&lt;&gt;0,VLOOKUP($A108,DSSV!$A$9:$P$63848,'IN_DTK (2)'!I$6,0),""),"")</f>
        <v/>
      </c>
      <c r="J108" s="68" t="str">
        <f>IF(ISNA(VLOOKUP($A108,DSSV!$A$9:$P$63848,'IN_DTK (2)'!J$6,0))=FALSE,IF(J$9&lt;&gt;0,VLOOKUP($A108,DSSV!$A$9:$P$63848,'IN_DTK (2)'!J$6,0),""),"")</f>
        <v/>
      </c>
      <c r="K108" s="68" t="str">
        <f>IF(ISNA(VLOOKUP($A108,DSSV!$A$9:$P$63848,'IN_DTK (2)'!K$6,0))=FALSE,IF(K$9&lt;&gt;0,VLOOKUP($A108,DSSV!$A$9:$P$63848,'IN_DTK (2)'!K$6,0),""),"")</f>
        <v/>
      </c>
      <c r="L108" s="68" t="str">
        <f>IF(ISNA(VLOOKUP($A108,DSSV!$A$9:$P$63848,'IN_DTK (2)'!L$6,0))=FALSE,VLOOKUP($A108,DSSV!$A$9:$P$63848,'IN_DTK (2)'!L$6,0),"")</f>
        <v/>
      </c>
      <c r="M108" s="68" t="str">
        <f>IF(ISNA(VLOOKUP($A108,DSSV!$A$9:$P$63848,'IN_DTK (2)'!M$6,0))=FALSE,VLOOKUP($A108,DSSV!$A$9:$P$63848,'IN_DTK (2)'!M$6,0),"")</f>
        <v/>
      </c>
      <c r="N108" s="68" t="str">
        <f>IF(ISNA(VLOOKUP($A108,DSSV!$A$9:$P$63848,'IN_DTK (2)'!N$6,0))=FALSE,IF(N$9&lt;&gt;0,VLOOKUP($A108,DSSV!$A$9:$P$63848,'IN_DTK (2)'!N$6,0),""),"")</f>
        <v/>
      </c>
      <c r="O108" s="70" t="str">
        <f>IF(ISNA(VLOOKUP($A108,DSSV!$A$9:$P$63848,'IN_DTK (2)'!O$6,0))=FALSE,VLOOKUP($A108,DSSV!$A$9:$P$63848,'IN_DTK (2)'!O$6,0),"")</f>
        <v/>
      </c>
      <c r="P108" s="71" t="str">
        <f>IF(ISNA(VLOOKUP($A108,DSSV!$A$9:$P$63848,'IN_DTK (2)'!P$6,0))=FALSE,VLOOKUP($A108,DSSV!$A$9:$P$63848,'IN_DTK (2)'!P$6,0),"")</f>
        <v/>
      </c>
      <c r="Q108" s="72" t="str">
        <f>IF(ISNA(VLOOKUP($A108,DSSV!$A$9:$P$63848,'IN_DTK (2)'!Q$6,0))=FALSE,VLOOKUP($A108,DSSV!$A$9:$P$63848,'IN_DTK (2)'!Q$6,0),"")</f>
        <v/>
      </c>
      <c r="R108" s="16" t="str">
        <f t="shared" si="1"/>
        <v/>
      </c>
    </row>
    <row r="109" spans="1:18" s="16" customFormat="1" ht="18" hidden="1" customHeight="1">
      <c r="A109" s="15">
        <v>100</v>
      </c>
      <c r="B109" s="68">
        <v>100</v>
      </c>
      <c r="C109" s="68" t="str">
        <f>IF(ISNA(VLOOKUP($A109,DSSV!$A$9:$P$63848,'IN_DTK (2)'!C$6,0))=FALSE,VLOOKUP($A109,DSSV!$A$9:$P$63848,'IN_DTK (2)'!C$6,0),"")</f>
        <v/>
      </c>
      <c r="D109" s="76" t="str">
        <f>IF(ISNA(VLOOKUP($A109,DSSV!$A$9:$P$63848,'IN_DTK (2)'!D$6,0))=FALSE,VLOOKUP($A109,DSSV!$A$9:$P$63848,'IN_DTK (2)'!D$6,0),"")</f>
        <v/>
      </c>
      <c r="E109" s="74" t="str">
        <f>IF(ISNA(VLOOKUP($A109,DSSV!$A$9:$P$63848,'IN_DTK (2)'!E$6,0))=FALSE,VLOOKUP($A109,DSSV!$A$9:$P$63848,'IN_DTK (2)'!E$6,0),"")</f>
        <v/>
      </c>
      <c r="F109" s="69" t="str">
        <f>IF(ISNA(VLOOKUP($A109,DSSV!$A$9:$P$63848,'IN_DTK (2)'!F$6,0))=FALSE,VLOOKUP($A109,DSSV!$A$9:$P$63848,'IN_DTK (2)'!F$6,0),"")</f>
        <v/>
      </c>
      <c r="G109" s="69" t="str">
        <f>IF(ISNA(VLOOKUP($A109,DSSV!$A$9:$P$63848,'IN_DTK (2)'!G$6,0))=FALSE,VLOOKUP($A109,DSSV!$A$9:$P$63848,'IN_DTK (2)'!G$6,0),"")</f>
        <v/>
      </c>
      <c r="H109" s="68" t="str">
        <f>IF(ISNA(VLOOKUP($A109,DSSV!$A$9:$P$63848,'IN_DTK (2)'!H$6,0))=FALSE,IF(H$9&lt;&gt;0,VLOOKUP($A109,DSSV!$A$9:$P$63848,'IN_DTK (2)'!H$6,0),""),"")</f>
        <v/>
      </c>
      <c r="I109" s="68" t="str">
        <f>IF(ISNA(VLOOKUP($A109,DSSV!$A$9:$P$63848,'IN_DTK (2)'!I$6,0))=FALSE,IF(I$9&lt;&gt;0,VLOOKUP($A109,DSSV!$A$9:$P$63848,'IN_DTK (2)'!I$6,0),""),"")</f>
        <v/>
      </c>
      <c r="J109" s="68" t="str">
        <f>IF(ISNA(VLOOKUP($A109,DSSV!$A$9:$P$63848,'IN_DTK (2)'!J$6,0))=FALSE,IF(J$9&lt;&gt;0,VLOOKUP($A109,DSSV!$A$9:$P$63848,'IN_DTK (2)'!J$6,0),""),"")</f>
        <v/>
      </c>
      <c r="K109" s="68" t="str">
        <f>IF(ISNA(VLOOKUP($A109,DSSV!$A$9:$P$63848,'IN_DTK (2)'!K$6,0))=FALSE,IF(K$9&lt;&gt;0,VLOOKUP($A109,DSSV!$A$9:$P$63848,'IN_DTK (2)'!K$6,0),""),"")</f>
        <v/>
      </c>
      <c r="L109" s="68" t="str">
        <f>IF(ISNA(VLOOKUP($A109,DSSV!$A$9:$P$63848,'IN_DTK (2)'!L$6,0))=FALSE,VLOOKUP($A109,DSSV!$A$9:$P$63848,'IN_DTK (2)'!L$6,0),"")</f>
        <v/>
      </c>
      <c r="M109" s="68" t="str">
        <f>IF(ISNA(VLOOKUP($A109,DSSV!$A$9:$P$63848,'IN_DTK (2)'!M$6,0))=FALSE,VLOOKUP($A109,DSSV!$A$9:$P$63848,'IN_DTK (2)'!M$6,0),"")</f>
        <v/>
      </c>
      <c r="N109" s="68" t="str">
        <f>IF(ISNA(VLOOKUP($A109,DSSV!$A$9:$P$63848,'IN_DTK (2)'!N$6,0))=FALSE,IF(N$9&lt;&gt;0,VLOOKUP($A109,DSSV!$A$9:$P$63848,'IN_DTK (2)'!N$6,0),""),"")</f>
        <v/>
      </c>
      <c r="O109" s="70" t="str">
        <f>IF(ISNA(VLOOKUP($A109,DSSV!$A$9:$P$63848,'IN_DTK (2)'!O$6,0))=FALSE,VLOOKUP($A109,DSSV!$A$9:$P$63848,'IN_DTK (2)'!O$6,0),"")</f>
        <v/>
      </c>
      <c r="P109" s="71" t="str">
        <f>IF(ISNA(VLOOKUP($A109,DSSV!$A$9:$P$63848,'IN_DTK (2)'!P$6,0))=FALSE,VLOOKUP($A109,DSSV!$A$9:$P$63848,'IN_DTK (2)'!P$6,0),"")</f>
        <v/>
      </c>
      <c r="Q109" s="72" t="str">
        <f>IF(ISNA(VLOOKUP($A109,DSSV!$A$9:$P$63848,'IN_DTK (2)'!Q$6,0))=FALSE,VLOOKUP($A109,DSSV!$A$9:$P$63848,'IN_DTK (2)'!Q$6,0),"")</f>
        <v/>
      </c>
      <c r="R109" s="16" t="str">
        <f t="shared" si="1"/>
        <v/>
      </c>
    </row>
    <row r="110" spans="1:18" s="16" customFormat="1" ht="18" hidden="1" customHeight="1">
      <c r="A110" s="15">
        <v>101</v>
      </c>
      <c r="B110" s="68">
        <v>101</v>
      </c>
      <c r="C110" s="68" t="str">
        <f>IF(ISNA(VLOOKUP($A110,DSSV!$A$9:$P$63848,'IN_DTK (2)'!C$6,0))=FALSE,VLOOKUP($A110,DSSV!$A$9:$P$63848,'IN_DTK (2)'!C$6,0),"")</f>
        <v/>
      </c>
      <c r="D110" s="76" t="str">
        <f>IF(ISNA(VLOOKUP($A110,DSSV!$A$9:$P$63848,'IN_DTK (2)'!D$6,0))=FALSE,VLOOKUP($A110,DSSV!$A$9:$P$63848,'IN_DTK (2)'!D$6,0),"")</f>
        <v/>
      </c>
      <c r="E110" s="74" t="str">
        <f>IF(ISNA(VLOOKUP($A110,DSSV!$A$9:$P$63848,'IN_DTK (2)'!E$6,0))=FALSE,VLOOKUP($A110,DSSV!$A$9:$P$63848,'IN_DTK (2)'!E$6,0),"")</f>
        <v/>
      </c>
      <c r="F110" s="69" t="str">
        <f>IF(ISNA(VLOOKUP($A110,DSSV!$A$9:$P$63848,'IN_DTK (2)'!F$6,0))=FALSE,VLOOKUP($A110,DSSV!$A$9:$P$63848,'IN_DTK (2)'!F$6,0),"")</f>
        <v/>
      </c>
      <c r="G110" s="69" t="str">
        <f>IF(ISNA(VLOOKUP($A110,DSSV!$A$9:$P$63848,'IN_DTK (2)'!G$6,0))=FALSE,VLOOKUP($A110,DSSV!$A$9:$P$63848,'IN_DTK (2)'!G$6,0),"")</f>
        <v/>
      </c>
      <c r="H110" s="68" t="str">
        <f>IF(ISNA(VLOOKUP($A110,DSSV!$A$9:$P$63848,'IN_DTK (2)'!H$6,0))=FALSE,IF(H$9&lt;&gt;0,VLOOKUP($A110,DSSV!$A$9:$P$63848,'IN_DTK (2)'!H$6,0),""),"")</f>
        <v/>
      </c>
      <c r="I110" s="68" t="str">
        <f>IF(ISNA(VLOOKUP($A110,DSSV!$A$9:$P$63848,'IN_DTK (2)'!I$6,0))=FALSE,IF(I$9&lt;&gt;0,VLOOKUP($A110,DSSV!$A$9:$P$63848,'IN_DTK (2)'!I$6,0),""),"")</f>
        <v/>
      </c>
      <c r="J110" s="68" t="str">
        <f>IF(ISNA(VLOOKUP($A110,DSSV!$A$9:$P$63848,'IN_DTK (2)'!J$6,0))=FALSE,IF(J$9&lt;&gt;0,VLOOKUP($A110,DSSV!$A$9:$P$63848,'IN_DTK (2)'!J$6,0),""),"")</f>
        <v/>
      </c>
      <c r="K110" s="68" t="str">
        <f>IF(ISNA(VLOOKUP($A110,DSSV!$A$9:$P$63848,'IN_DTK (2)'!K$6,0))=FALSE,IF(K$9&lt;&gt;0,VLOOKUP($A110,DSSV!$A$9:$P$63848,'IN_DTK (2)'!K$6,0),""),"")</f>
        <v/>
      </c>
      <c r="L110" s="68" t="str">
        <f>IF(ISNA(VLOOKUP($A110,DSSV!$A$9:$P$63848,'IN_DTK (2)'!L$6,0))=FALSE,VLOOKUP($A110,DSSV!$A$9:$P$63848,'IN_DTK (2)'!L$6,0),"")</f>
        <v/>
      </c>
      <c r="M110" s="68" t="str">
        <f>IF(ISNA(VLOOKUP($A110,DSSV!$A$9:$P$63848,'IN_DTK (2)'!M$6,0))=FALSE,VLOOKUP($A110,DSSV!$A$9:$P$63848,'IN_DTK (2)'!M$6,0),"")</f>
        <v/>
      </c>
      <c r="N110" s="68" t="str">
        <f>IF(ISNA(VLOOKUP($A110,DSSV!$A$9:$P$63848,'IN_DTK (2)'!N$6,0))=FALSE,IF(N$9&lt;&gt;0,VLOOKUP($A110,DSSV!$A$9:$P$63848,'IN_DTK (2)'!N$6,0),""),"")</f>
        <v/>
      </c>
      <c r="O110" s="70" t="str">
        <f>IF(ISNA(VLOOKUP($A110,DSSV!$A$9:$P$63848,'IN_DTK (2)'!O$6,0))=FALSE,VLOOKUP($A110,DSSV!$A$9:$P$63848,'IN_DTK (2)'!O$6,0),"")</f>
        <v/>
      </c>
      <c r="P110" s="71" t="str">
        <f>IF(ISNA(VLOOKUP($A110,DSSV!$A$9:$P$63848,'IN_DTK (2)'!P$6,0))=FALSE,VLOOKUP($A110,DSSV!$A$9:$P$63848,'IN_DTK (2)'!P$6,0),"")</f>
        <v/>
      </c>
      <c r="Q110" s="72" t="str">
        <f>IF(ISNA(VLOOKUP($A110,DSSV!$A$9:$P$63848,'IN_DTK (2)'!Q$6,0))=FALSE,VLOOKUP($A110,DSSV!$A$9:$P$63848,'IN_DTK (2)'!Q$6,0),"")</f>
        <v/>
      </c>
      <c r="R110" s="16" t="str">
        <f t="shared" si="1"/>
        <v/>
      </c>
    </row>
    <row r="111" spans="1:18" s="16" customFormat="1" ht="18" hidden="1" customHeight="1">
      <c r="A111" s="15">
        <v>102</v>
      </c>
      <c r="B111" s="68">
        <v>102</v>
      </c>
      <c r="C111" s="68" t="str">
        <f>IF(ISNA(VLOOKUP($A111,DSSV!$A$9:$P$63848,'IN_DTK (2)'!C$6,0))=FALSE,VLOOKUP($A111,DSSV!$A$9:$P$63848,'IN_DTK (2)'!C$6,0),"")</f>
        <v/>
      </c>
      <c r="D111" s="76" t="str">
        <f>IF(ISNA(VLOOKUP($A111,DSSV!$A$9:$P$63848,'IN_DTK (2)'!D$6,0))=FALSE,VLOOKUP($A111,DSSV!$A$9:$P$63848,'IN_DTK (2)'!D$6,0),"")</f>
        <v/>
      </c>
      <c r="E111" s="74" t="str">
        <f>IF(ISNA(VLOOKUP($A111,DSSV!$A$9:$P$63848,'IN_DTK (2)'!E$6,0))=FALSE,VLOOKUP($A111,DSSV!$A$9:$P$63848,'IN_DTK (2)'!E$6,0),"")</f>
        <v/>
      </c>
      <c r="F111" s="69" t="str">
        <f>IF(ISNA(VLOOKUP($A111,DSSV!$A$9:$P$63848,'IN_DTK (2)'!F$6,0))=FALSE,VLOOKUP($A111,DSSV!$A$9:$P$63848,'IN_DTK (2)'!F$6,0),"")</f>
        <v/>
      </c>
      <c r="G111" s="69" t="str">
        <f>IF(ISNA(VLOOKUP($A111,DSSV!$A$9:$P$63848,'IN_DTK (2)'!G$6,0))=FALSE,VLOOKUP($A111,DSSV!$A$9:$P$63848,'IN_DTK (2)'!G$6,0),"")</f>
        <v/>
      </c>
      <c r="H111" s="68" t="str">
        <f>IF(ISNA(VLOOKUP($A111,DSSV!$A$9:$P$63848,'IN_DTK (2)'!H$6,0))=FALSE,IF(H$9&lt;&gt;0,VLOOKUP($A111,DSSV!$A$9:$P$63848,'IN_DTK (2)'!H$6,0),""),"")</f>
        <v/>
      </c>
      <c r="I111" s="68" t="str">
        <f>IF(ISNA(VLOOKUP($A111,DSSV!$A$9:$P$63848,'IN_DTK (2)'!I$6,0))=FALSE,IF(I$9&lt;&gt;0,VLOOKUP($A111,DSSV!$A$9:$P$63848,'IN_DTK (2)'!I$6,0),""),"")</f>
        <v/>
      </c>
      <c r="J111" s="68" t="str">
        <f>IF(ISNA(VLOOKUP($A111,DSSV!$A$9:$P$63848,'IN_DTK (2)'!J$6,0))=FALSE,IF(J$9&lt;&gt;0,VLOOKUP($A111,DSSV!$A$9:$P$63848,'IN_DTK (2)'!J$6,0),""),"")</f>
        <v/>
      </c>
      <c r="K111" s="68" t="str">
        <f>IF(ISNA(VLOOKUP($A111,DSSV!$A$9:$P$63848,'IN_DTK (2)'!K$6,0))=FALSE,IF(K$9&lt;&gt;0,VLOOKUP($A111,DSSV!$A$9:$P$63848,'IN_DTK (2)'!K$6,0),""),"")</f>
        <v/>
      </c>
      <c r="L111" s="68" t="str">
        <f>IF(ISNA(VLOOKUP($A111,DSSV!$A$9:$P$63848,'IN_DTK (2)'!L$6,0))=FALSE,VLOOKUP($A111,DSSV!$A$9:$P$63848,'IN_DTK (2)'!L$6,0),"")</f>
        <v/>
      </c>
      <c r="M111" s="68" t="str">
        <f>IF(ISNA(VLOOKUP($A111,DSSV!$A$9:$P$63848,'IN_DTK (2)'!M$6,0))=FALSE,VLOOKUP($A111,DSSV!$A$9:$P$63848,'IN_DTK (2)'!M$6,0),"")</f>
        <v/>
      </c>
      <c r="N111" s="68" t="str">
        <f>IF(ISNA(VLOOKUP($A111,DSSV!$A$9:$P$63848,'IN_DTK (2)'!N$6,0))=FALSE,IF(N$9&lt;&gt;0,VLOOKUP($A111,DSSV!$A$9:$P$63848,'IN_DTK (2)'!N$6,0),""),"")</f>
        <v/>
      </c>
      <c r="O111" s="70" t="str">
        <f>IF(ISNA(VLOOKUP($A111,DSSV!$A$9:$P$63848,'IN_DTK (2)'!O$6,0))=FALSE,VLOOKUP($A111,DSSV!$A$9:$P$63848,'IN_DTK (2)'!O$6,0),"")</f>
        <v/>
      </c>
      <c r="P111" s="71" t="str">
        <f>IF(ISNA(VLOOKUP($A111,DSSV!$A$9:$P$63848,'IN_DTK (2)'!P$6,0))=FALSE,VLOOKUP($A111,DSSV!$A$9:$P$63848,'IN_DTK (2)'!P$6,0),"")</f>
        <v/>
      </c>
      <c r="Q111" s="72" t="str">
        <f>IF(ISNA(VLOOKUP($A111,DSSV!$A$9:$P$63848,'IN_DTK (2)'!Q$6,0))=FALSE,VLOOKUP($A111,DSSV!$A$9:$P$63848,'IN_DTK (2)'!Q$6,0),"")</f>
        <v/>
      </c>
      <c r="R111" s="16" t="str">
        <f t="shared" si="1"/>
        <v/>
      </c>
    </row>
    <row r="112" spans="1:18" s="16" customFormat="1" ht="18" hidden="1" customHeight="1">
      <c r="A112" s="15">
        <v>103</v>
      </c>
      <c r="B112" s="68">
        <v>103</v>
      </c>
      <c r="C112" s="68" t="str">
        <f>IF(ISNA(VLOOKUP($A112,DSSV!$A$9:$P$63848,'IN_DTK (2)'!C$6,0))=FALSE,VLOOKUP($A112,DSSV!$A$9:$P$63848,'IN_DTK (2)'!C$6,0),"")</f>
        <v/>
      </c>
      <c r="D112" s="76" t="str">
        <f>IF(ISNA(VLOOKUP($A112,DSSV!$A$9:$P$63848,'IN_DTK (2)'!D$6,0))=FALSE,VLOOKUP($A112,DSSV!$A$9:$P$63848,'IN_DTK (2)'!D$6,0),"")</f>
        <v/>
      </c>
      <c r="E112" s="74" t="str">
        <f>IF(ISNA(VLOOKUP($A112,DSSV!$A$9:$P$63848,'IN_DTK (2)'!E$6,0))=FALSE,VLOOKUP($A112,DSSV!$A$9:$P$63848,'IN_DTK (2)'!E$6,0),"")</f>
        <v/>
      </c>
      <c r="F112" s="69" t="str">
        <f>IF(ISNA(VLOOKUP($A112,DSSV!$A$9:$P$63848,'IN_DTK (2)'!F$6,0))=FALSE,VLOOKUP($A112,DSSV!$A$9:$P$63848,'IN_DTK (2)'!F$6,0),"")</f>
        <v/>
      </c>
      <c r="G112" s="69" t="str">
        <f>IF(ISNA(VLOOKUP($A112,DSSV!$A$9:$P$63848,'IN_DTK (2)'!G$6,0))=FALSE,VLOOKUP($A112,DSSV!$A$9:$P$63848,'IN_DTK (2)'!G$6,0),"")</f>
        <v/>
      </c>
      <c r="H112" s="68" t="str">
        <f>IF(ISNA(VLOOKUP($A112,DSSV!$A$9:$P$63848,'IN_DTK (2)'!H$6,0))=FALSE,IF(H$9&lt;&gt;0,VLOOKUP($A112,DSSV!$A$9:$P$63848,'IN_DTK (2)'!H$6,0),""),"")</f>
        <v/>
      </c>
      <c r="I112" s="68" t="str">
        <f>IF(ISNA(VLOOKUP($A112,DSSV!$A$9:$P$63848,'IN_DTK (2)'!I$6,0))=FALSE,IF(I$9&lt;&gt;0,VLOOKUP($A112,DSSV!$A$9:$P$63848,'IN_DTK (2)'!I$6,0),""),"")</f>
        <v/>
      </c>
      <c r="J112" s="68" t="str">
        <f>IF(ISNA(VLOOKUP($A112,DSSV!$A$9:$P$63848,'IN_DTK (2)'!J$6,0))=FALSE,IF(J$9&lt;&gt;0,VLOOKUP($A112,DSSV!$A$9:$P$63848,'IN_DTK (2)'!J$6,0),""),"")</f>
        <v/>
      </c>
      <c r="K112" s="68" t="str">
        <f>IF(ISNA(VLOOKUP($A112,DSSV!$A$9:$P$63848,'IN_DTK (2)'!K$6,0))=FALSE,IF(K$9&lt;&gt;0,VLOOKUP($A112,DSSV!$A$9:$P$63848,'IN_DTK (2)'!K$6,0),""),"")</f>
        <v/>
      </c>
      <c r="L112" s="68" t="str">
        <f>IF(ISNA(VLOOKUP($A112,DSSV!$A$9:$P$63848,'IN_DTK (2)'!L$6,0))=FALSE,VLOOKUP($A112,DSSV!$A$9:$P$63848,'IN_DTK (2)'!L$6,0),"")</f>
        <v/>
      </c>
      <c r="M112" s="68" t="str">
        <f>IF(ISNA(VLOOKUP($A112,DSSV!$A$9:$P$63848,'IN_DTK (2)'!M$6,0))=FALSE,VLOOKUP($A112,DSSV!$A$9:$P$63848,'IN_DTK (2)'!M$6,0),"")</f>
        <v/>
      </c>
      <c r="N112" s="68" t="str">
        <f>IF(ISNA(VLOOKUP($A112,DSSV!$A$9:$P$63848,'IN_DTK (2)'!N$6,0))=FALSE,IF(N$9&lt;&gt;0,VLOOKUP($A112,DSSV!$A$9:$P$63848,'IN_DTK (2)'!N$6,0),""),"")</f>
        <v/>
      </c>
      <c r="O112" s="70" t="str">
        <f>IF(ISNA(VLOOKUP($A112,DSSV!$A$9:$P$63848,'IN_DTK (2)'!O$6,0))=FALSE,VLOOKUP($A112,DSSV!$A$9:$P$63848,'IN_DTK (2)'!O$6,0),"")</f>
        <v/>
      </c>
      <c r="P112" s="71" t="str">
        <f>IF(ISNA(VLOOKUP($A112,DSSV!$A$9:$P$63848,'IN_DTK (2)'!P$6,0))=FALSE,VLOOKUP($A112,DSSV!$A$9:$P$63848,'IN_DTK (2)'!P$6,0),"")</f>
        <v/>
      </c>
      <c r="Q112" s="72" t="str">
        <f>IF(ISNA(VLOOKUP($A112,DSSV!$A$9:$P$63848,'IN_DTK (2)'!Q$6,0))=FALSE,VLOOKUP($A112,DSSV!$A$9:$P$63848,'IN_DTK (2)'!Q$6,0),"")</f>
        <v/>
      </c>
      <c r="R112" s="16" t="str">
        <f t="shared" si="1"/>
        <v/>
      </c>
    </row>
    <row r="113" spans="1:18" s="16" customFormat="1" ht="18" hidden="1" customHeight="1">
      <c r="A113" s="15">
        <v>104</v>
      </c>
      <c r="B113" s="68">
        <v>104</v>
      </c>
      <c r="C113" s="68" t="str">
        <f>IF(ISNA(VLOOKUP($A113,DSSV!$A$9:$P$63848,'IN_DTK (2)'!C$6,0))=FALSE,VLOOKUP($A113,DSSV!$A$9:$P$63848,'IN_DTK (2)'!C$6,0),"")</f>
        <v/>
      </c>
      <c r="D113" s="76" t="str">
        <f>IF(ISNA(VLOOKUP($A113,DSSV!$A$9:$P$63848,'IN_DTK (2)'!D$6,0))=FALSE,VLOOKUP($A113,DSSV!$A$9:$P$63848,'IN_DTK (2)'!D$6,0),"")</f>
        <v/>
      </c>
      <c r="E113" s="74" t="str">
        <f>IF(ISNA(VLOOKUP($A113,DSSV!$A$9:$P$63848,'IN_DTK (2)'!E$6,0))=FALSE,VLOOKUP($A113,DSSV!$A$9:$P$63848,'IN_DTK (2)'!E$6,0),"")</f>
        <v/>
      </c>
      <c r="F113" s="69" t="str">
        <f>IF(ISNA(VLOOKUP($A113,DSSV!$A$9:$P$63848,'IN_DTK (2)'!F$6,0))=FALSE,VLOOKUP($A113,DSSV!$A$9:$P$63848,'IN_DTK (2)'!F$6,0),"")</f>
        <v/>
      </c>
      <c r="G113" s="69" t="str">
        <f>IF(ISNA(VLOOKUP($A113,DSSV!$A$9:$P$63848,'IN_DTK (2)'!G$6,0))=FALSE,VLOOKUP($A113,DSSV!$A$9:$P$63848,'IN_DTK (2)'!G$6,0),"")</f>
        <v/>
      </c>
      <c r="H113" s="68" t="str">
        <f>IF(ISNA(VLOOKUP($A113,DSSV!$A$9:$P$63848,'IN_DTK (2)'!H$6,0))=FALSE,IF(H$9&lt;&gt;0,VLOOKUP($A113,DSSV!$A$9:$P$63848,'IN_DTK (2)'!H$6,0),""),"")</f>
        <v/>
      </c>
      <c r="I113" s="68" t="str">
        <f>IF(ISNA(VLOOKUP($A113,DSSV!$A$9:$P$63848,'IN_DTK (2)'!I$6,0))=FALSE,IF(I$9&lt;&gt;0,VLOOKUP($A113,DSSV!$A$9:$P$63848,'IN_DTK (2)'!I$6,0),""),"")</f>
        <v/>
      </c>
      <c r="J113" s="68" t="str">
        <f>IF(ISNA(VLOOKUP($A113,DSSV!$A$9:$P$63848,'IN_DTK (2)'!J$6,0))=FALSE,IF(J$9&lt;&gt;0,VLOOKUP($A113,DSSV!$A$9:$P$63848,'IN_DTK (2)'!J$6,0),""),"")</f>
        <v/>
      </c>
      <c r="K113" s="68" t="str">
        <f>IF(ISNA(VLOOKUP($A113,DSSV!$A$9:$P$63848,'IN_DTK (2)'!K$6,0))=FALSE,IF(K$9&lt;&gt;0,VLOOKUP($A113,DSSV!$A$9:$P$63848,'IN_DTK (2)'!K$6,0),""),"")</f>
        <v/>
      </c>
      <c r="L113" s="68" t="str">
        <f>IF(ISNA(VLOOKUP($A113,DSSV!$A$9:$P$63848,'IN_DTK (2)'!L$6,0))=FALSE,VLOOKUP($A113,DSSV!$A$9:$P$63848,'IN_DTK (2)'!L$6,0),"")</f>
        <v/>
      </c>
      <c r="M113" s="68" t="str">
        <f>IF(ISNA(VLOOKUP($A113,DSSV!$A$9:$P$63848,'IN_DTK (2)'!M$6,0))=FALSE,VLOOKUP($A113,DSSV!$A$9:$P$63848,'IN_DTK (2)'!M$6,0),"")</f>
        <v/>
      </c>
      <c r="N113" s="68" t="str">
        <f>IF(ISNA(VLOOKUP($A113,DSSV!$A$9:$P$63848,'IN_DTK (2)'!N$6,0))=FALSE,IF(N$9&lt;&gt;0,VLOOKUP($A113,DSSV!$A$9:$P$63848,'IN_DTK (2)'!N$6,0),""),"")</f>
        <v/>
      </c>
      <c r="O113" s="70" t="str">
        <f>IF(ISNA(VLOOKUP($A113,DSSV!$A$9:$P$63848,'IN_DTK (2)'!O$6,0))=FALSE,VLOOKUP($A113,DSSV!$A$9:$P$63848,'IN_DTK (2)'!O$6,0),"")</f>
        <v/>
      </c>
      <c r="P113" s="71" t="str">
        <f>IF(ISNA(VLOOKUP($A113,DSSV!$A$9:$P$63848,'IN_DTK (2)'!P$6,0))=FALSE,VLOOKUP($A113,DSSV!$A$9:$P$63848,'IN_DTK (2)'!P$6,0),"")</f>
        <v/>
      </c>
      <c r="Q113" s="72" t="str">
        <f>IF(ISNA(VLOOKUP($A113,DSSV!$A$9:$P$63848,'IN_DTK (2)'!Q$6,0))=FALSE,VLOOKUP($A113,DSSV!$A$9:$P$63848,'IN_DTK (2)'!Q$6,0),"")</f>
        <v/>
      </c>
      <c r="R113" s="16" t="str">
        <f t="shared" si="1"/>
        <v/>
      </c>
    </row>
    <row r="114" spans="1:18" s="16" customFormat="1" ht="18" hidden="1" customHeight="1">
      <c r="A114" s="15">
        <v>105</v>
      </c>
      <c r="B114" s="68">
        <v>105</v>
      </c>
      <c r="C114" s="68" t="str">
        <f>IF(ISNA(VLOOKUP($A114,DSSV!$A$9:$P$63848,'IN_DTK (2)'!C$6,0))=FALSE,VLOOKUP($A114,DSSV!$A$9:$P$63848,'IN_DTK (2)'!C$6,0),"")</f>
        <v/>
      </c>
      <c r="D114" s="76" t="str">
        <f>IF(ISNA(VLOOKUP($A114,DSSV!$A$9:$P$63848,'IN_DTK (2)'!D$6,0))=FALSE,VLOOKUP($A114,DSSV!$A$9:$P$63848,'IN_DTK (2)'!D$6,0),"")</f>
        <v/>
      </c>
      <c r="E114" s="74" t="str">
        <f>IF(ISNA(VLOOKUP($A114,DSSV!$A$9:$P$63848,'IN_DTK (2)'!E$6,0))=FALSE,VLOOKUP($A114,DSSV!$A$9:$P$63848,'IN_DTK (2)'!E$6,0),"")</f>
        <v/>
      </c>
      <c r="F114" s="69" t="str">
        <f>IF(ISNA(VLOOKUP($A114,DSSV!$A$9:$P$63848,'IN_DTK (2)'!F$6,0))=FALSE,VLOOKUP($A114,DSSV!$A$9:$P$63848,'IN_DTK (2)'!F$6,0),"")</f>
        <v/>
      </c>
      <c r="G114" s="69" t="str">
        <f>IF(ISNA(VLOOKUP($A114,DSSV!$A$9:$P$63848,'IN_DTK (2)'!G$6,0))=FALSE,VLOOKUP($A114,DSSV!$A$9:$P$63848,'IN_DTK (2)'!G$6,0),"")</f>
        <v/>
      </c>
      <c r="H114" s="68" t="str">
        <f>IF(ISNA(VLOOKUP($A114,DSSV!$A$9:$P$63848,'IN_DTK (2)'!H$6,0))=FALSE,IF(H$9&lt;&gt;0,VLOOKUP($A114,DSSV!$A$9:$P$63848,'IN_DTK (2)'!H$6,0),""),"")</f>
        <v/>
      </c>
      <c r="I114" s="68" t="str">
        <f>IF(ISNA(VLOOKUP($A114,DSSV!$A$9:$P$63848,'IN_DTK (2)'!I$6,0))=FALSE,IF(I$9&lt;&gt;0,VLOOKUP($A114,DSSV!$A$9:$P$63848,'IN_DTK (2)'!I$6,0),""),"")</f>
        <v/>
      </c>
      <c r="J114" s="68" t="str">
        <f>IF(ISNA(VLOOKUP($A114,DSSV!$A$9:$P$63848,'IN_DTK (2)'!J$6,0))=FALSE,IF(J$9&lt;&gt;0,VLOOKUP($A114,DSSV!$A$9:$P$63848,'IN_DTK (2)'!J$6,0),""),"")</f>
        <v/>
      </c>
      <c r="K114" s="68" t="str">
        <f>IF(ISNA(VLOOKUP($A114,DSSV!$A$9:$P$63848,'IN_DTK (2)'!K$6,0))=FALSE,IF(K$9&lt;&gt;0,VLOOKUP($A114,DSSV!$A$9:$P$63848,'IN_DTK (2)'!K$6,0),""),"")</f>
        <v/>
      </c>
      <c r="L114" s="68" t="str">
        <f>IF(ISNA(VLOOKUP($A114,DSSV!$A$9:$P$63848,'IN_DTK (2)'!L$6,0))=FALSE,VLOOKUP($A114,DSSV!$A$9:$P$63848,'IN_DTK (2)'!L$6,0),"")</f>
        <v/>
      </c>
      <c r="M114" s="68" t="str">
        <f>IF(ISNA(VLOOKUP($A114,DSSV!$A$9:$P$63848,'IN_DTK (2)'!M$6,0))=FALSE,VLOOKUP($A114,DSSV!$A$9:$P$63848,'IN_DTK (2)'!M$6,0),"")</f>
        <v/>
      </c>
      <c r="N114" s="68" t="str">
        <f>IF(ISNA(VLOOKUP($A114,DSSV!$A$9:$P$63848,'IN_DTK (2)'!N$6,0))=FALSE,IF(N$9&lt;&gt;0,VLOOKUP($A114,DSSV!$A$9:$P$63848,'IN_DTK (2)'!N$6,0),""),"")</f>
        <v/>
      </c>
      <c r="O114" s="70" t="str">
        <f>IF(ISNA(VLOOKUP($A114,DSSV!$A$9:$P$63848,'IN_DTK (2)'!O$6,0))=FALSE,VLOOKUP($A114,DSSV!$A$9:$P$63848,'IN_DTK (2)'!O$6,0),"")</f>
        <v/>
      </c>
      <c r="P114" s="71" t="str">
        <f>IF(ISNA(VLOOKUP($A114,DSSV!$A$9:$P$63848,'IN_DTK (2)'!P$6,0))=FALSE,VLOOKUP($A114,DSSV!$A$9:$P$63848,'IN_DTK (2)'!P$6,0),"")</f>
        <v/>
      </c>
      <c r="Q114" s="72" t="str">
        <f>IF(ISNA(VLOOKUP($A114,DSSV!$A$9:$P$63848,'IN_DTK (2)'!Q$6,0))=FALSE,VLOOKUP($A114,DSSV!$A$9:$P$63848,'IN_DTK (2)'!Q$6,0),"")</f>
        <v/>
      </c>
      <c r="R114" s="16" t="str">
        <f t="shared" si="1"/>
        <v/>
      </c>
    </row>
    <row r="115" spans="1:18" s="16" customFormat="1" ht="18" hidden="1" customHeight="1">
      <c r="A115" s="15">
        <v>106</v>
      </c>
      <c r="B115" s="68">
        <v>106</v>
      </c>
      <c r="C115" s="68" t="str">
        <f>IF(ISNA(VLOOKUP($A115,DSSV!$A$9:$P$63848,'IN_DTK (2)'!C$6,0))=FALSE,VLOOKUP($A115,DSSV!$A$9:$P$63848,'IN_DTK (2)'!C$6,0),"")</f>
        <v/>
      </c>
      <c r="D115" s="76" t="str">
        <f>IF(ISNA(VLOOKUP($A115,DSSV!$A$9:$P$63848,'IN_DTK (2)'!D$6,0))=FALSE,VLOOKUP($A115,DSSV!$A$9:$P$63848,'IN_DTK (2)'!D$6,0),"")</f>
        <v/>
      </c>
      <c r="E115" s="74" t="str">
        <f>IF(ISNA(VLOOKUP($A115,DSSV!$A$9:$P$63848,'IN_DTK (2)'!E$6,0))=FALSE,VLOOKUP($A115,DSSV!$A$9:$P$63848,'IN_DTK (2)'!E$6,0),"")</f>
        <v/>
      </c>
      <c r="F115" s="69" t="str">
        <f>IF(ISNA(VLOOKUP($A115,DSSV!$A$9:$P$63848,'IN_DTK (2)'!F$6,0))=FALSE,VLOOKUP($A115,DSSV!$A$9:$P$63848,'IN_DTK (2)'!F$6,0),"")</f>
        <v/>
      </c>
      <c r="G115" s="69" t="str">
        <f>IF(ISNA(VLOOKUP($A115,DSSV!$A$9:$P$63848,'IN_DTK (2)'!G$6,0))=FALSE,VLOOKUP($A115,DSSV!$A$9:$P$63848,'IN_DTK (2)'!G$6,0),"")</f>
        <v/>
      </c>
      <c r="H115" s="68" t="str">
        <f>IF(ISNA(VLOOKUP($A115,DSSV!$A$9:$P$63848,'IN_DTK (2)'!H$6,0))=FALSE,IF(H$9&lt;&gt;0,VLOOKUP($A115,DSSV!$A$9:$P$63848,'IN_DTK (2)'!H$6,0),""),"")</f>
        <v/>
      </c>
      <c r="I115" s="68" t="str">
        <f>IF(ISNA(VLOOKUP($A115,DSSV!$A$9:$P$63848,'IN_DTK (2)'!I$6,0))=FALSE,IF(I$9&lt;&gt;0,VLOOKUP($A115,DSSV!$A$9:$P$63848,'IN_DTK (2)'!I$6,0),""),"")</f>
        <v/>
      </c>
      <c r="J115" s="68" t="str">
        <f>IF(ISNA(VLOOKUP($A115,DSSV!$A$9:$P$63848,'IN_DTK (2)'!J$6,0))=FALSE,IF(J$9&lt;&gt;0,VLOOKUP($A115,DSSV!$A$9:$P$63848,'IN_DTK (2)'!J$6,0),""),"")</f>
        <v/>
      </c>
      <c r="K115" s="68" t="str">
        <f>IF(ISNA(VLOOKUP($A115,DSSV!$A$9:$P$63848,'IN_DTK (2)'!K$6,0))=FALSE,IF(K$9&lt;&gt;0,VLOOKUP($A115,DSSV!$A$9:$P$63848,'IN_DTK (2)'!K$6,0),""),"")</f>
        <v/>
      </c>
      <c r="L115" s="68" t="str">
        <f>IF(ISNA(VLOOKUP($A115,DSSV!$A$9:$P$63848,'IN_DTK (2)'!L$6,0))=FALSE,VLOOKUP($A115,DSSV!$A$9:$P$63848,'IN_DTK (2)'!L$6,0),"")</f>
        <v/>
      </c>
      <c r="M115" s="68" t="str">
        <f>IF(ISNA(VLOOKUP($A115,DSSV!$A$9:$P$63848,'IN_DTK (2)'!M$6,0))=FALSE,VLOOKUP($A115,DSSV!$A$9:$P$63848,'IN_DTK (2)'!M$6,0),"")</f>
        <v/>
      </c>
      <c r="N115" s="68" t="str">
        <f>IF(ISNA(VLOOKUP($A115,DSSV!$A$9:$P$63848,'IN_DTK (2)'!N$6,0))=FALSE,IF(N$9&lt;&gt;0,VLOOKUP($A115,DSSV!$A$9:$P$63848,'IN_DTK (2)'!N$6,0),""),"")</f>
        <v/>
      </c>
      <c r="O115" s="70" t="str">
        <f>IF(ISNA(VLOOKUP($A115,DSSV!$A$9:$P$63848,'IN_DTK (2)'!O$6,0))=FALSE,VLOOKUP($A115,DSSV!$A$9:$P$63848,'IN_DTK (2)'!O$6,0),"")</f>
        <v/>
      </c>
      <c r="P115" s="71" t="str">
        <f>IF(ISNA(VLOOKUP($A115,DSSV!$A$9:$P$63848,'IN_DTK (2)'!P$6,0))=FALSE,VLOOKUP($A115,DSSV!$A$9:$P$63848,'IN_DTK (2)'!P$6,0),"")</f>
        <v/>
      </c>
      <c r="Q115" s="72" t="str">
        <f>IF(ISNA(VLOOKUP($A115,DSSV!$A$9:$P$63848,'IN_DTK (2)'!Q$6,0))=FALSE,VLOOKUP($A115,DSSV!$A$9:$P$63848,'IN_DTK (2)'!Q$6,0),"")</f>
        <v/>
      </c>
      <c r="R115" s="16" t="str">
        <f t="shared" si="1"/>
        <v/>
      </c>
    </row>
    <row r="116" spans="1:18" s="16" customFormat="1" ht="18" hidden="1" customHeight="1">
      <c r="A116" s="15">
        <v>107</v>
      </c>
      <c r="B116" s="68">
        <v>107</v>
      </c>
      <c r="C116" s="68" t="str">
        <f>IF(ISNA(VLOOKUP($A116,DSSV!$A$9:$P$63848,'IN_DTK (2)'!C$6,0))=FALSE,VLOOKUP($A116,DSSV!$A$9:$P$63848,'IN_DTK (2)'!C$6,0),"")</f>
        <v/>
      </c>
      <c r="D116" s="76" t="str">
        <f>IF(ISNA(VLOOKUP($A116,DSSV!$A$9:$P$63848,'IN_DTK (2)'!D$6,0))=FALSE,VLOOKUP($A116,DSSV!$A$9:$P$63848,'IN_DTK (2)'!D$6,0),"")</f>
        <v/>
      </c>
      <c r="E116" s="74" t="str">
        <f>IF(ISNA(VLOOKUP($A116,DSSV!$A$9:$P$63848,'IN_DTK (2)'!E$6,0))=FALSE,VLOOKUP($A116,DSSV!$A$9:$P$63848,'IN_DTK (2)'!E$6,0),"")</f>
        <v/>
      </c>
      <c r="F116" s="69" t="str">
        <f>IF(ISNA(VLOOKUP($A116,DSSV!$A$9:$P$63848,'IN_DTK (2)'!F$6,0))=FALSE,VLOOKUP($A116,DSSV!$A$9:$P$63848,'IN_DTK (2)'!F$6,0),"")</f>
        <v/>
      </c>
      <c r="G116" s="69" t="str">
        <f>IF(ISNA(VLOOKUP($A116,DSSV!$A$9:$P$63848,'IN_DTK (2)'!G$6,0))=FALSE,VLOOKUP($A116,DSSV!$A$9:$P$63848,'IN_DTK (2)'!G$6,0),"")</f>
        <v/>
      </c>
      <c r="H116" s="68" t="str">
        <f>IF(ISNA(VLOOKUP($A116,DSSV!$A$9:$P$63848,'IN_DTK (2)'!H$6,0))=FALSE,IF(H$9&lt;&gt;0,VLOOKUP($A116,DSSV!$A$9:$P$63848,'IN_DTK (2)'!H$6,0),""),"")</f>
        <v/>
      </c>
      <c r="I116" s="68" t="str">
        <f>IF(ISNA(VLOOKUP($A116,DSSV!$A$9:$P$63848,'IN_DTK (2)'!I$6,0))=FALSE,IF(I$9&lt;&gt;0,VLOOKUP($A116,DSSV!$A$9:$P$63848,'IN_DTK (2)'!I$6,0),""),"")</f>
        <v/>
      </c>
      <c r="J116" s="68" t="str">
        <f>IF(ISNA(VLOOKUP($A116,DSSV!$A$9:$P$63848,'IN_DTK (2)'!J$6,0))=FALSE,IF(J$9&lt;&gt;0,VLOOKUP($A116,DSSV!$A$9:$P$63848,'IN_DTK (2)'!J$6,0),""),"")</f>
        <v/>
      </c>
      <c r="K116" s="68" t="str">
        <f>IF(ISNA(VLOOKUP($A116,DSSV!$A$9:$P$63848,'IN_DTK (2)'!K$6,0))=FALSE,IF(K$9&lt;&gt;0,VLOOKUP($A116,DSSV!$A$9:$P$63848,'IN_DTK (2)'!K$6,0),""),"")</f>
        <v/>
      </c>
      <c r="L116" s="68" t="str">
        <f>IF(ISNA(VLOOKUP($A116,DSSV!$A$9:$P$63848,'IN_DTK (2)'!L$6,0))=FALSE,VLOOKUP($A116,DSSV!$A$9:$P$63848,'IN_DTK (2)'!L$6,0),"")</f>
        <v/>
      </c>
      <c r="M116" s="68" t="str">
        <f>IF(ISNA(VLOOKUP($A116,DSSV!$A$9:$P$63848,'IN_DTK (2)'!M$6,0))=FALSE,VLOOKUP($A116,DSSV!$A$9:$P$63848,'IN_DTK (2)'!M$6,0),"")</f>
        <v/>
      </c>
      <c r="N116" s="68" t="str">
        <f>IF(ISNA(VLOOKUP($A116,DSSV!$A$9:$P$63848,'IN_DTK (2)'!N$6,0))=FALSE,IF(N$9&lt;&gt;0,VLOOKUP($A116,DSSV!$A$9:$P$63848,'IN_DTK (2)'!N$6,0),""),"")</f>
        <v/>
      </c>
      <c r="O116" s="70" t="str">
        <f>IF(ISNA(VLOOKUP($A116,DSSV!$A$9:$P$63848,'IN_DTK (2)'!O$6,0))=FALSE,VLOOKUP($A116,DSSV!$A$9:$P$63848,'IN_DTK (2)'!O$6,0),"")</f>
        <v/>
      </c>
      <c r="P116" s="71" t="str">
        <f>IF(ISNA(VLOOKUP($A116,DSSV!$A$9:$P$63848,'IN_DTK (2)'!P$6,0))=FALSE,VLOOKUP($A116,DSSV!$A$9:$P$63848,'IN_DTK (2)'!P$6,0),"")</f>
        <v/>
      </c>
      <c r="Q116" s="72" t="str">
        <f>IF(ISNA(VLOOKUP($A116,DSSV!$A$9:$P$63848,'IN_DTK (2)'!Q$6,0))=FALSE,VLOOKUP($A116,DSSV!$A$9:$P$63848,'IN_DTK (2)'!Q$6,0),"")</f>
        <v/>
      </c>
      <c r="R116" s="16" t="str">
        <f t="shared" si="1"/>
        <v/>
      </c>
    </row>
    <row r="117" spans="1:18" s="16" customFormat="1" ht="18" hidden="1" customHeight="1">
      <c r="A117" s="15">
        <v>108</v>
      </c>
      <c r="B117" s="68">
        <v>108</v>
      </c>
      <c r="C117" s="68" t="str">
        <f>IF(ISNA(VLOOKUP($A117,DSSV!$A$9:$P$63848,'IN_DTK (2)'!C$6,0))=FALSE,VLOOKUP($A117,DSSV!$A$9:$P$63848,'IN_DTK (2)'!C$6,0),"")</f>
        <v/>
      </c>
      <c r="D117" s="76" t="str">
        <f>IF(ISNA(VLOOKUP($A117,DSSV!$A$9:$P$63848,'IN_DTK (2)'!D$6,0))=FALSE,VLOOKUP($A117,DSSV!$A$9:$P$63848,'IN_DTK (2)'!D$6,0),"")</f>
        <v/>
      </c>
      <c r="E117" s="74" t="str">
        <f>IF(ISNA(VLOOKUP($A117,DSSV!$A$9:$P$63848,'IN_DTK (2)'!E$6,0))=FALSE,VLOOKUP($A117,DSSV!$A$9:$P$63848,'IN_DTK (2)'!E$6,0),"")</f>
        <v/>
      </c>
      <c r="F117" s="69" t="str">
        <f>IF(ISNA(VLOOKUP($A117,DSSV!$A$9:$P$63848,'IN_DTK (2)'!F$6,0))=FALSE,VLOOKUP($A117,DSSV!$A$9:$P$63848,'IN_DTK (2)'!F$6,0),"")</f>
        <v/>
      </c>
      <c r="G117" s="69" t="str">
        <f>IF(ISNA(VLOOKUP($A117,DSSV!$A$9:$P$63848,'IN_DTK (2)'!G$6,0))=FALSE,VLOOKUP($A117,DSSV!$A$9:$P$63848,'IN_DTK (2)'!G$6,0),"")</f>
        <v/>
      </c>
      <c r="H117" s="68" t="str">
        <f>IF(ISNA(VLOOKUP($A117,DSSV!$A$9:$P$63848,'IN_DTK (2)'!H$6,0))=FALSE,IF(H$9&lt;&gt;0,VLOOKUP($A117,DSSV!$A$9:$P$63848,'IN_DTK (2)'!H$6,0),""),"")</f>
        <v/>
      </c>
      <c r="I117" s="68" t="str">
        <f>IF(ISNA(VLOOKUP($A117,DSSV!$A$9:$P$63848,'IN_DTK (2)'!I$6,0))=FALSE,IF(I$9&lt;&gt;0,VLOOKUP($A117,DSSV!$A$9:$P$63848,'IN_DTK (2)'!I$6,0),""),"")</f>
        <v/>
      </c>
      <c r="J117" s="68" t="str">
        <f>IF(ISNA(VLOOKUP($A117,DSSV!$A$9:$P$63848,'IN_DTK (2)'!J$6,0))=FALSE,IF(J$9&lt;&gt;0,VLOOKUP($A117,DSSV!$A$9:$P$63848,'IN_DTK (2)'!J$6,0),""),"")</f>
        <v/>
      </c>
      <c r="K117" s="68" t="str">
        <f>IF(ISNA(VLOOKUP($A117,DSSV!$A$9:$P$63848,'IN_DTK (2)'!K$6,0))=FALSE,IF(K$9&lt;&gt;0,VLOOKUP($A117,DSSV!$A$9:$P$63848,'IN_DTK (2)'!K$6,0),""),"")</f>
        <v/>
      </c>
      <c r="L117" s="68" t="str">
        <f>IF(ISNA(VLOOKUP($A117,DSSV!$A$9:$P$63848,'IN_DTK (2)'!L$6,0))=FALSE,VLOOKUP($A117,DSSV!$A$9:$P$63848,'IN_DTK (2)'!L$6,0),"")</f>
        <v/>
      </c>
      <c r="M117" s="68" t="str">
        <f>IF(ISNA(VLOOKUP($A117,DSSV!$A$9:$P$63848,'IN_DTK (2)'!M$6,0))=FALSE,VLOOKUP($A117,DSSV!$A$9:$P$63848,'IN_DTK (2)'!M$6,0),"")</f>
        <v/>
      </c>
      <c r="N117" s="68" t="str">
        <f>IF(ISNA(VLOOKUP($A117,DSSV!$A$9:$P$63848,'IN_DTK (2)'!N$6,0))=FALSE,IF(N$9&lt;&gt;0,VLOOKUP($A117,DSSV!$A$9:$P$63848,'IN_DTK (2)'!N$6,0),""),"")</f>
        <v/>
      </c>
      <c r="O117" s="70" t="str">
        <f>IF(ISNA(VLOOKUP($A117,DSSV!$A$9:$P$63848,'IN_DTK (2)'!O$6,0))=FALSE,VLOOKUP($A117,DSSV!$A$9:$P$63848,'IN_DTK (2)'!O$6,0),"")</f>
        <v/>
      </c>
      <c r="P117" s="71" t="str">
        <f>IF(ISNA(VLOOKUP($A117,DSSV!$A$9:$P$63848,'IN_DTK (2)'!P$6,0))=FALSE,VLOOKUP($A117,DSSV!$A$9:$P$63848,'IN_DTK (2)'!P$6,0),"")</f>
        <v/>
      </c>
      <c r="Q117" s="72" t="str">
        <f>IF(ISNA(VLOOKUP($A117,DSSV!$A$9:$P$63848,'IN_DTK (2)'!Q$6,0))=FALSE,VLOOKUP($A117,DSSV!$A$9:$P$63848,'IN_DTK (2)'!Q$6,0),"")</f>
        <v/>
      </c>
      <c r="R117" s="16" t="str">
        <f t="shared" si="1"/>
        <v/>
      </c>
    </row>
    <row r="118" spans="1:18" s="16" customFormat="1" ht="18" hidden="1" customHeight="1">
      <c r="A118" s="15">
        <v>109</v>
      </c>
      <c r="B118" s="68">
        <v>109</v>
      </c>
      <c r="C118" s="68" t="str">
        <f>IF(ISNA(VLOOKUP($A118,DSSV!$A$9:$P$63848,'IN_DTK (2)'!C$6,0))=FALSE,VLOOKUP($A118,DSSV!$A$9:$P$63848,'IN_DTK (2)'!C$6,0),"")</f>
        <v/>
      </c>
      <c r="D118" s="76" t="str">
        <f>IF(ISNA(VLOOKUP($A118,DSSV!$A$9:$P$63848,'IN_DTK (2)'!D$6,0))=FALSE,VLOOKUP($A118,DSSV!$A$9:$P$63848,'IN_DTK (2)'!D$6,0),"")</f>
        <v/>
      </c>
      <c r="E118" s="74" t="str">
        <f>IF(ISNA(VLOOKUP($A118,DSSV!$A$9:$P$63848,'IN_DTK (2)'!E$6,0))=FALSE,VLOOKUP($A118,DSSV!$A$9:$P$63848,'IN_DTK (2)'!E$6,0),"")</f>
        <v/>
      </c>
      <c r="F118" s="69" t="str">
        <f>IF(ISNA(VLOOKUP($A118,DSSV!$A$9:$P$63848,'IN_DTK (2)'!F$6,0))=FALSE,VLOOKUP($A118,DSSV!$A$9:$P$63848,'IN_DTK (2)'!F$6,0),"")</f>
        <v/>
      </c>
      <c r="G118" s="69" t="str">
        <f>IF(ISNA(VLOOKUP($A118,DSSV!$A$9:$P$63848,'IN_DTK (2)'!G$6,0))=FALSE,VLOOKUP($A118,DSSV!$A$9:$P$63848,'IN_DTK (2)'!G$6,0),"")</f>
        <v/>
      </c>
      <c r="H118" s="68" t="str">
        <f>IF(ISNA(VLOOKUP($A118,DSSV!$A$9:$P$63848,'IN_DTK (2)'!H$6,0))=FALSE,IF(H$9&lt;&gt;0,VLOOKUP($A118,DSSV!$A$9:$P$63848,'IN_DTK (2)'!H$6,0),""),"")</f>
        <v/>
      </c>
      <c r="I118" s="68" t="str">
        <f>IF(ISNA(VLOOKUP($A118,DSSV!$A$9:$P$63848,'IN_DTK (2)'!I$6,0))=FALSE,IF(I$9&lt;&gt;0,VLOOKUP($A118,DSSV!$A$9:$P$63848,'IN_DTK (2)'!I$6,0),""),"")</f>
        <v/>
      </c>
      <c r="J118" s="68" t="str">
        <f>IF(ISNA(VLOOKUP($A118,DSSV!$A$9:$P$63848,'IN_DTK (2)'!J$6,0))=FALSE,IF(J$9&lt;&gt;0,VLOOKUP($A118,DSSV!$A$9:$P$63848,'IN_DTK (2)'!J$6,0),""),"")</f>
        <v/>
      </c>
      <c r="K118" s="68" t="str">
        <f>IF(ISNA(VLOOKUP($A118,DSSV!$A$9:$P$63848,'IN_DTK (2)'!K$6,0))=FALSE,IF(K$9&lt;&gt;0,VLOOKUP($A118,DSSV!$A$9:$P$63848,'IN_DTK (2)'!K$6,0),""),"")</f>
        <v/>
      </c>
      <c r="L118" s="68" t="str">
        <f>IF(ISNA(VLOOKUP($A118,DSSV!$A$9:$P$63848,'IN_DTK (2)'!L$6,0))=FALSE,VLOOKUP($A118,DSSV!$A$9:$P$63848,'IN_DTK (2)'!L$6,0),"")</f>
        <v/>
      </c>
      <c r="M118" s="68" t="str">
        <f>IF(ISNA(VLOOKUP($A118,DSSV!$A$9:$P$63848,'IN_DTK (2)'!M$6,0))=FALSE,VLOOKUP($A118,DSSV!$A$9:$P$63848,'IN_DTK (2)'!M$6,0),"")</f>
        <v/>
      </c>
      <c r="N118" s="68" t="str">
        <f>IF(ISNA(VLOOKUP($A118,DSSV!$A$9:$P$63848,'IN_DTK (2)'!N$6,0))=FALSE,IF(N$9&lt;&gt;0,VLOOKUP($A118,DSSV!$A$9:$P$63848,'IN_DTK (2)'!N$6,0),""),"")</f>
        <v/>
      </c>
      <c r="O118" s="70" t="str">
        <f>IF(ISNA(VLOOKUP($A118,DSSV!$A$9:$P$63848,'IN_DTK (2)'!O$6,0))=FALSE,VLOOKUP($A118,DSSV!$A$9:$P$63848,'IN_DTK (2)'!O$6,0),"")</f>
        <v/>
      </c>
      <c r="P118" s="71" t="str">
        <f>IF(ISNA(VLOOKUP($A118,DSSV!$A$9:$P$63848,'IN_DTK (2)'!P$6,0))=FALSE,VLOOKUP($A118,DSSV!$A$9:$P$63848,'IN_DTK (2)'!P$6,0),"")</f>
        <v/>
      </c>
      <c r="Q118" s="72" t="str">
        <f>IF(ISNA(VLOOKUP($A118,DSSV!$A$9:$P$63848,'IN_DTK (2)'!Q$6,0))=FALSE,VLOOKUP($A118,DSSV!$A$9:$P$63848,'IN_DTK (2)'!Q$6,0),"")</f>
        <v/>
      </c>
      <c r="R118" s="16" t="str">
        <f t="shared" si="1"/>
        <v/>
      </c>
    </row>
    <row r="119" spans="1:18" s="16" customFormat="1" ht="18" hidden="1" customHeight="1">
      <c r="A119" s="15">
        <v>110</v>
      </c>
      <c r="B119" s="68">
        <v>110</v>
      </c>
      <c r="C119" s="68" t="str">
        <f>IF(ISNA(VLOOKUP($A119,DSSV!$A$9:$P$63848,'IN_DTK (2)'!C$6,0))=FALSE,VLOOKUP($A119,DSSV!$A$9:$P$63848,'IN_DTK (2)'!C$6,0),"")</f>
        <v/>
      </c>
      <c r="D119" s="76" t="str">
        <f>IF(ISNA(VLOOKUP($A119,DSSV!$A$9:$P$63848,'IN_DTK (2)'!D$6,0))=FALSE,VLOOKUP($A119,DSSV!$A$9:$P$63848,'IN_DTK (2)'!D$6,0),"")</f>
        <v/>
      </c>
      <c r="E119" s="74" t="str">
        <f>IF(ISNA(VLOOKUP($A119,DSSV!$A$9:$P$63848,'IN_DTK (2)'!E$6,0))=FALSE,VLOOKUP($A119,DSSV!$A$9:$P$63848,'IN_DTK (2)'!E$6,0),"")</f>
        <v/>
      </c>
      <c r="F119" s="69" t="str">
        <f>IF(ISNA(VLOOKUP($A119,DSSV!$A$9:$P$63848,'IN_DTK (2)'!F$6,0))=FALSE,VLOOKUP($A119,DSSV!$A$9:$P$63848,'IN_DTK (2)'!F$6,0),"")</f>
        <v/>
      </c>
      <c r="G119" s="69" t="str">
        <f>IF(ISNA(VLOOKUP($A119,DSSV!$A$9:$P$63848,'IN_DTK (2)'!G$6,0))=FALSE,VLOOKUP($A119,DSSV!$A$9:$P$63848,'IN_DTK (2)'!G$6,0),"")</f>
        <v/>
      </c>
      <c r="H119" s="68" t="str">
        <f>IF(ISNA(VLOOKUP($A119,DSSV!$A$9:$P$63848,'IN_DTK (2)'!H$6,0))=FALSE,IF(H$9&lt;&gt;0,VLOOKUP($A119,DSSV!$A$9:$P$63848,'IN_DTK (2)'!H$6,0),""),"")</f>
        <v/>
      </c>
      <c r="I119" s="68" t="str">
        <f>IF(ISNA(VLOOKUP($A119,DSSV!$A$9:$P$63848,'IN_DTK (2)'!I$6,0))=FALSE,IF(I$9&lt;&gt;0,VLOOKUP($A119,DSSV!$A$9:$P$63848,'IN_DTK (2)'!I$6,0),""),"")</f>
        <v/>
      </c>
      <c r="J119" s="68" t="str">
        <f>IF(ISNA(VLOOKUP($A119,DSSV!$A$9:$P$63848,'IN_DTK (2)'!J$6,0))=FALSE,IF(J$9&lt;&gt;0,VLOOKUP($A119,DSSV!$A$9:$P$63848,'IN_DTK (2)'!J$6,0),""),"")</f>
        <v/>
      </c>
      <c r="K119" s="68" t="str">
        <f>IF(ISNA(VLOOKUP($A119,DSSV!$A$9:$P$63848,'IN_DTK (2)'!K$6,0))=FALSE,IF(K$9&lt;&gt;0,VLOOKUP($A119,DSSV!$A$9:$P$63848,'IN_DTK (2)'!K$6,0),""),"")</f>
        <v/>
      </c>
      <c r="L119" s="68" t="str">
        <f>IF(ISNA(VLOOKUP($A119,DSSV!$A$9:$P$63848,'IN_DTK (2)'!L$6,0))=FALSE,VLOOKUP($A119,DSSV!$A$9:$P$63848,'IN_DTK (2)'!L$6,0),"")</f>
        <v/>
      </c>
      <c r="M119" s="68" t="str">
        <f>IF(ISNA(VLOOKUP($A119,DSSV!$A$9:$P$63848,'IN_DTK (2)'!M$6,0))=FALSE,VLOOKUP($A119,DSSV!$A$9:$P$63848,'IN_DTK (2)'!M$6,0),"")</f>
        <v/>
      </c>
      <c r="N119" s="68" t="str">
        <f>IF(ISNA(VLOOKUP($A119,DSSV!$A$9:$P$63848,'IN_DTK (2)'!N$6,0))=FALSE,IF(N$9&lt;&gt;0,VLOOKUP($A119,DSSV!$A$9:$P$63848,'IN_DTK (2)'!N$6,0),""),"")</f>
        <v/>
      </c>
      <c r="O119" s="70" t="str">
        <f>IF(ISNA(VLOOKUP($A119,DSSV!$A$9:$P$63848,'IN_DTK (2)'!O$6,0))=FALSE,VLOOKUP($A119,DSSV!$A$9:$P$63848,'IN_DTK (2)'!O$6,0),"")</f>
        <v/>
      </c>
      <c r="P119" s="71" t="str">
        <f>IF(ISNA(VLOOKUP($A119,DSSV!$A$9:$P$63848,'IN_DTK (2)'!P$6,0))=FALSE,VLOOKUP($A119,DSSV!$A$9:$P$63848,'IN_DTK (2)'!P$6,0),"")</f>
        <v/>
      </c>
      <c r="Q119" s="72" t="str">
        <f>IF(ISNA(VLOOKUP($A119,DSSV!$A$9:$P$63848,'IN_DTK (2)'!Q$6,0))=FALSE,VLOOKUP($A119,DSSV!$A$9:$P$63848,'IN_DTK (2)'!Q$6,0),"")</f>
        <v/>
      </c>
      <c r="R119" s="16" t="str">
        <f t="shared" si="1"/>
        <v/>
      </c>
    </row>
    <row r="120" spans="1:18" s="16" customFormat="1" ht="18" hidden="1" customHeight="1">
      <c r="A120" s="15">
        <v>111</v>
      </c>
      <c r="B120" s="68">
        <v>111</v>
      </c>
      <c r="C120" s="68" t="str">
        <f>IF(ISNA(VLOOKUP($A120,DSSV!$A$9:$P$63848,'IN_DTK (2)'!C$6,0))=FALSE,VLOOKUP($A120,DSSV!$A$9:$P$63848,'IN_DTK (2)'!C$6,0),"")</f>
        <v/>
      </c>
      <c r="D120" s="76" t="str">
        <f>IF(ISNA(VLOOKUP($A120,DSSV!$A$9:$P$63848,'IN_DTK (2)'!D$6,0))=FALSE,VLOOKUP($A120,DSSV!$A$9:$P$63848,'IN_DTK (2)'!D$6,0),"")</f>
        <v/>
      </c>
      <c r="E120" s="74" t="str">
        <f>IF(ISNA(VLOOKUP($A120,DSSV!$A$9:$P$63848,'IN_DTK (2)'!E$6,0))=FALSE,VLOOKUP($A120,DSSV!$A$9:$P$63848,'IN_DTK (2)'!E$6,0),"")</f>
        <v/>
      </c>
      <c r="F120" s="69" t="str">
        <f>IF(ISNA(VLOOKUP($A120,DSSV!$A$9:$P$63848,'IN_DTK (2)'!F$6,0))=FALSE,VLOOKUP($A120,DSSV!$A$9:$P$63848,'IN_DTK (2)'!F$6,0),"")</f>
        <v/>
      </c>
      <c r="G120" s="69" t="str">
        <f>IF(ISNA(VLOOKUP($A120,DSSV!$A$9:$P$63848,'IN_DTK (2)'!G$6,0))=FALSE,VLOOKUP($A120,DSSV!$A$9:$P$63848,'IN_DTK (2)'!G$6,0),"")</f>
        <v/>
      </c>
      <c r="H120" s="68" t="str">
        <f>IF(ISNA(VLOOKUP($A120,DSSV!$A$9:$P$63848,'IN_DTK (2)'!H$6,0))=FALSE,IF(H$9&lt;&gt;0,VLOOKUP($A120,DSSV!$A$9:$P$63848,'IN_DTK (2)'!H$6,0),""),"")</f>
        <v/>
      </c>
      <c r="I120" s="68" t="str">
        <f>IF(ISNA(VLOOKUP($A120,DSSV!$A$9:$P$63848,'IN_DTK (2)'!I$6,0))=FALSE,IF(I$9&lt;&gt;0,VLOOKUP($A120,DSSV!$A$9:$P$63848,'IN_DTK (2)'!I$6,0),""),"")</f>
        <v/>
      </c>
      <c r="J120" s="68" t="str">
        <f>IF(ISNA(VLOOKUP($A120,DSSV!$A$9:$P$63848,'IN_DTK (2)'!J$6,0))=FALSE,IF(J$9&lt;&gt;0,VLOOKUP($A120,DSSV!$A$9:$P$63848,'IN_DTK (2)'!J$6,0),""),"")</f>
        <v/>
      </c>
      <c r="K120" s="68" t="str">
        <f>IF(ISNA(VLOOKUP($A120,DSSV!$A$9:$P$63848,'IN_DTK (2)'!K$6,0))=FALSE,IF(K$9&lt;&gt;0,VLOOKUP($A120,DSSV!$A$9:$P$63848,'IN_DTK (2)'!K$6,0),""),"")</f>
        <v/>
      </c>
      <c r="L120" s="68" t="str">
        <f>IF(ISNA(VLOOKUP($A120,DSSV!$A$9:$P$63848,'IN_DTK (2)'!L$6,0))=FALSE,VLOOKUP($A120,DSSV!$A$9:$P$63848,'IN_DTK (2)'!L$6,0),"")</f>
        <v/>
      </c>
      <c r="M120" s="68" t="str">
        <f>IF(ISNA(VLOOKUP($A120,DSSV!$A$9:$P$63848,'IN_DTK (2)'!M$6,0))=FALSE,VLOOKUP($A120,DSSV!$A$9:$P$63848,'IN_DTK (2)'!M$6,0),"")</f>
        <v/>
      </c>
      <c r="N120" s="68" t="str">
        <f>IF(ISNA(VLOOKUP($A120,DSSV!$A$9:$P$63848,'IN_DTK (2)'!N$6,0))=FALSE,IF(N$9&lt;&gt;0,VLOOKUP($A120,DSSV!$A$9:$P$63848,'IN_DTK (2)'!N$6,0),""),"")</f>
        <v/>
      </c>
      <c r="O120" s="70" t="str">
        <f>IF(ISNA(VLOOKUP($A120,DSSV!$A$9:$P$63848,'IN_DTK (2)'!O$6,0))=FALSE,VLOOKUP($A120,DSSV!$A$9:$P$63848,'IN_DTK (2)'!O$6,0),"")</f>
        <v/>
      </c>
      <c r="P120" s="71" t="str">
        <f>IF(ISNA(VLOOKUP($A120,DSSV!$A$9:$P$63848,'IN_DTK (2)'!P$6,0))=FALSE,VLOOKUP($A120,DSSV!$A$9:$P$63848,'IN_DTK (2)'!P$6,0),"")</f>
        <v/>
      </c>
      <c r="Q120" s="72" t="str">
        <f>IF(ISNA(VLOOKUP($A120,DSSV!$A$9:$P$63848,'IN_DTK (2)'!Q$6,0))=FALSE,VLOOKUP($A120,DSSV!$A$9:$P$63848,'IN_DTK (2)'!Q$6,0),"")</f>
        <v/>
      </c>
      <c r="R120" s="16" t="str">
        <f t="shared" si="1"/>
        <v/>
      </c>
    </row>
    <row r="121" spans="1:18" s="16" customFormat="1" ht="18" hidden="1" customHeight="1">
      <c r="A121" s="15">
        <v>112</v>
      </c>
      <c r="B121" s="68">
        <v>112</v>
      </c>
      <c r="C121" s="68" t="str">
        <f>IF(ISNA(VLOOKUP($A121,DSSV!$A$9:$P$63848,'IN_DTK (2)'!C$6,0))=FALSE,VLOOKUP($A121,DSSV!$A$9:$P$63848,'IN_DTK (2)'!C$6,0),"")</f>
        <v/>
      </c>
      <c r="D121" s="76" t="str">
        <f>IF(ISNA(VLOOKUP($A121,DSSV!$A$9:$P$63848,'IN_DTK (2)'!D$6,0))=FALSE,VLOOKUP($A121,DSSV!$A$9:$P$63848,'IN_DTK (2)'!D$6,0),"")</f>
        <v/>
      </c>
      <c r="E121" s="74" t="str">
        <f>IF(ISNA(VLOOKUP($A121,DSSV!$A$9:$P$63848,'IN_DTK (2)'!E$6,0))=FALSE,VLOOKUP($A121,DSSV!$A$9:$P$63848,'IN_DTK (2)'!E$6,0),"")</f>
        <v/>
      </c>
      <c r="F121" s="69" t="str">
        <f>IF(ISNA(VLOOKUP($A121,DSSV!$A$9:$P$63848,'IN_DTK (2)'!F$6,0))=FALSE,VLOOKUP($A121,DSSV!$A$9:$P$63848,'IN_DTK (2)'!F$6,0),"")</f>
        <v/>
      </c>
      <c r="G121" s="69" t="str">
        <f>IF(ISNA(VLOOKUP($A121,DSSV!$A$9:$P$63848,'IN_DTK (2)'!G$6,0))=FALSE,VLOOKUP($A121,DSSV!$A$9:$P$63848,'IN_DTK (2)'!G$6,0),"")</f>
        <v/>
      </c>
      <c r="H121" s="68" t="str">
        <f>IF(ISNA(VLOOKUP($A121,DSSV!$A$9:$P$63848,'IN_DTK (2)'!H$6,0))=FALSE,IF(H$9&lt;&gt;0,VLOOKUP($A121,DSSV!$A$9:$P$63848,'IN_DTK (2)'!H$6,0),""),"")</f>
        <v/>
      </c>
      <c r="I121" s="68" t="str">
        <f>IF(ISNA(VLOOKUP($A121,DSSV!$A$9:$P$63848,'IN_DTK (2)'!I$6,0))=FALSE,IF(I$9&lt;&gt;0,VLOOKUP($A121,DSSV!$A$9:$P$63848,'IN_DTK (2)'!I$6,0),""),"")</f>
        <v/>
      </c>
      <c r="J121" s="68" t="str">
        <f>IF(ISNA(VLOOKUP($A121,DSSV!$A$9:$P$63848,'IN_DTK (2)'!J$6,0))=FALSE,IF(J$9&lt;&gt;0,VLOOKUP($A121,DSSV!$A$9:$P$63848,'IN_DTK (2)'!J$6,0),""),"")</f>
        <v/>
      </c>
      <c r="K121" s="68" t="str">
        <f>IF(ISNA(VLOOKUP($A121,DSSV!$A$9:$P$63848,'IN_DTK (2)'!K$6,0))=FALSE,IF(K$9&lt;&gt;0,VLOOKUP($A121,DSSV!$A$9:$P$63848,'IN_DTK (2)'!K$6,0),""),"")</f>
        <v/>
      </c>
      <c r="L121" s="68" t="str">
        <f>IF(ISNA(VLOOKUP($A121,DSSV!$A$9:$P$63848,'IN_DTK (2)'!L$6,0))=FALSE,VLOOKUP($A121,DSSV!$A$9:$P$63848,'IN_DTK (2)'!L$6,0),"")</f>
        <v/>
      </c>
      <c r="M121" s="68" t="str">
        <f>IF(ISNA(VLOOKUP($A121,DSSV!$A$9:$P$63848,'IN_DTK (2)'!M$6,0))=FALSE,VLOOKUP($A121,DSSV!$A$9:$P$63848,'IN_DTK (2)'!M$6,0),"")</f>
        <v/>
      </c>
      <c r="N121" s="68" t="str">
        <f>IF(ISNA(VLOOKUP($A121,DSSV!$A$9:$P$63848,'IN_DTK (2)'!N$6,0))=FALSE,IF(N$9&lt;&gt;0,VLOOKUP($A121,DSSV!$A$9:$P$63848,'IN_DTK (2)'!N$6,0),""),"")</f>
        <v/>
      </c>
      <c r="O121" s="70" t="str">
        <f>IF(ISNA(VLOOKUP($A121,DSSV!$A$9:$P$63848,'IN_DTK (2)'!O$6,0))=FALSE,VLOOKUP($A121,DSSV!$A$9:$P$63848,'IN_DTK (2)'!O$6,0),"")</f>
        <v/>
      </c>
      <c r="P121" s="71" t="str">
        <f>IF(ISNA(VLOOKUP($A121,DSSV!$A$9:$P$63848,'IN_DTK (2)'!P$6,0))=FALSE,VLOOKUP($A121,DSSV!$A$9:$P$63848,'IN_DTK (2)'!P$6,0),"")</f>
        <v/>
      </c>
      <c r="Q121" s="72" t="str">
        <f>IF(ISNA(VLOOKUP($A121,DSSV!$A$9:$P$63848,'IN_DTK (2)'!Q$6,0))=FALSE,VLOOKUP($A121,DSSV!$A$9:$P$63848,'IN_DTK (2)'!Q$6,0),"")</f>
        <v/>
      </c>
      <c r="R121" s="16" t="str">
        <f t="shared" si="1"/>
        <v/>
      </c>
    </row>
    <row r="122" spans="1:18" s="16" customFormat="1" ht="18" hidden="1" customHeight="1">
      <c r="A122" s="15">
        <v>113</v>
      </c>
      <c r="B122" s="68">
        <v>113</v>
      </c>
      <c r="C122" s="68" t="str">
        <f>IF(ISNA(VLOOKUP($A122,DSSV!$A$9:$P$63848,'IN_DTK (2)'!C$6,0))=FALSE,VLOOKUP($A122,DSSV!$A$9:$P$63848,'IN_DTK (2)'!C$6,0),"")</f>
        <v/>
      </c>
      <c r="D122" s="76" t="str">
        <f>IF(ISNA(VLOOKUP($A122,DSSV!$A$9:$P$63848,'IN_DTK (2)'!D$6,0))=FALSE,VLOOKUP($A122,DSSV!$A$9:$P$63848,'IN_DTK (2)'!D$6,0),"")</f>
        <v/>
      </c>
      <c r="E122" s="74" t="str">
        <f>IF(ISNA(VLOOKUP($A122,DSSV!$A$9:$P$63848,'IN_DTK (2)'!E$6,0))=FALSE,VLOOKUP($A122,DSSV!$A$9:$P$63848,'IN_DTK (2)'!E$6,0),"")</f>
        <v/>
      </c>
      <c r="F122" s="69" t="str">
        <f>IF(ISNA(VLOOKUP($A122,DSSV!$A$9:$P$63848,'IN_DTK (2)'!F$6,0))=FALSE,VLOOKUP($A122,DSSV!$A$9:$P$63848,'IN_DTK (2)'!F$6,0),"")</f>
        <v/>
      </c>
      <c r="G122" s="69" t="str">
        <f>IF(ISNA(VLOOKUP($A122,DSSV!$A$9:$P$63848,'IN_DTK (2)'!G$6,0))=FALSE,VLOOKUP($A122,DSSV!$A$9:$P$63848,'IN_DTK (2)'!G$6,0),"")</f>
        <v/>
      </c>
      <c r="H122" s="68" t="str">
        <f>IF(ISNA(VLOOKUP($A122,DSSV!$A$9:$P$63848,'IN_DTK (2)'!H$6,0))=FALSE,IF(H$9&lt;&gt;0,VLOOKUP($A122,DSSV!$A$9:$P$63848,'IN_DTK (2)'!H$6,0),""),"")</f>
        <v/>
      </c>
      <c r="I122" s="68" t="str">
        <f>IF(ISNA(VLOOKUP($A122,DSSV!$A$9:$P$63848,'IN_DTK (2)'!I$6,0))=FALSE,IF(I$9&lt;&gt;0,VLOOKUP($A122,DSSV!$A$9:$P$63848,'IN_DTK (2)'!I$6,0),""),"")</f>
        <v/>
      </c>
      <c r="J122" s="68" t="str">
        <f>IF(ISNA(VLOOKUP($A122,DSSV!$A$9:$P$63848,'IN_DTK (2)'!J$6,0))=FALSE,IF(J$9&lt;&gt;0,VLOOKUP($A122,DSSV!$A$9:$P$63848,'IN_DTK (2)'!J$6,0),""),"")</f>
        <v/>
      </c>
      <c r="K122" s="68" t="str">
        <f>IF(ISNA(VLOOKUP($A122,DSSV!$A$9:$P$63848,'IN_DTK (2)'!K$6,0))=FALSE,IF(K$9&lt;&gt;0,VLOOKUP($A122,DSSV!$A$9:$P$63848,'IN_DTK (2)'!K$6,0),""),"")</f>
        <v/>
      </c>
      <c r="L122" s="68" t="str">
        <f>IF(ISNA(VLOOKUP($A122,DSSV!$A$9:$P$63848,'IN_DTK (2)'!L$6,0))=FALSE,VLOOKUP($A122,DSSV!$A$9:$P$63848,'IN_DTK (2)'!L$6,0),"")</f>
        <v/>
      </c>
      <c r="M122" s="68" t="str">
        <f>IF(ISNA(VLOOKUP($A122,DSSV!$A$9:$P$63848,'IN_DTK (2)'!M$6,0))=FALSE,VLOOKUP($A122,DSSV!$A$9:$P$63848,'IN_DTK (2)'!M$6,0),"")</f>
        <v/>
      </c>
      <c r="N122" s="68" t="str">
        <f>IF(ISNA(VLOOKUP($A122,DSSV!$A$9:$P$63848,'IN_DTK (2)'!N$6,0))=FALSE,IF(N$9&lt;&gt;0,VLOOKUP($A122,DSSV!$A$9:$P$63848,'IN_DTK (2)'!N$6,0),""),"")</f>
        <v/>
      </c>
      <c r="O122" s="70" t="str">
        <f>IF(ISNA(VLOOKUP($A122,DSSV!$A$9:$P$63848,'IN_DTK (2)'!O$6,0))=FALSE,VLOOKUP($A122,DSSV!$A$9:$P$63848,'IN_DTK (2)'!O$6,0),"")</f>
        <v/>
      </c>
      <c r="P122" s="71" t="str">
        <f>IF(ISNA(VLOOKUP($A122,DSSV!$A$9:$P$63848,'IN_DTK (2)'!P$6,0))=FALSE,VLOOKUP($A122,DSSV!$A$9:$P$63848,'IN_DTK (2)'!P$6,0),"")</f>
        <v/>
      </c>
      <c r="Q122" s="72" t="str">
        <f>IF(ISNA(VLOOKUP($A122,DSSV!$A$9:$P$63848,'IN_DTK (2)'!Q$6,0))=FALSE,VLOOKUP($A122,DSSV!$A$9:$P$63848,'IN_DTK (2)'!Q$6,0),"")</f>
        <v/>
      </c>
      <c r="R122" s="16" t="str">
        <f t="shared" si="1"/>
        <v/>
      </c>
    </row>
    <row r="123" spans="1:18" s="16" customFormat="1" ht="18" hidden="1" customHeight="1">
      <c r="A123" s="15">
        <v>114</v>
      </c>
      <c r="B123" s="68">
        <v>114</v>
      </c>
      <c r="C123" s="68" t="str">
        <f>IF(ISNA(VLOOKUP($A123,DSSV!$A$9:$P$63848,'IN_DTK (2)'!C$6,0))=FALSE,VLOOKUP($A123,DSSV!$A$9:$P$63848,'IN_DTK (2)'!C$6,0),"")</f>
        <v/>
      </c>
      <c r="D123" s="76" t="str">
        <f>IF(ISNA(VLOOKUP($A123,DSSV!$A$9:$P$63848,'IN_DTK (2)'!D$6,0))=FALSE,VLOOKUP($A123,DSSV!$A$9:$P$63848,'IN_DTK (2)'!D$6,0),"")</f>
        <v/>
      </c>
      <c r="E123" s="74" t="str">
        <f>IF(ISNA(VLOOKUP($A123,DSSV!$A$9:$P$63848,'IN_DTK (2)'!E$6,0))=FALSE,VLOOKUP($A123,DSSV!$A$9:$P$63848,'IN_DTK (2)'!E$6,0),"")</f>
        <v/>
      </c>
      <c r="F123" s="69" t="str">
        <f>IF(ISNA(VLOOKUP($A123,DSSV!$A$9:$P$63848,'IN_DTK (2)'!F$6,0))=FALSE,VLOOKUP($A123,DSSV!$A$9:$P$63848,'IN_DTK (2)'!F$6,0),"")</f>
        <v/>
      </c>
      <c r="G123" s="69" t="str">
        <f>IF(ISNA(VLOOKUP($A123,DSSV!$A$9:$P$63848,'IN_DTK (2)'!G$6,0))=FALSE,VLOOKUP($A123,DSSV!$A$9:$P$63848,'IN_DTK (2)'!G$6,0),"")</f>
        <v/>
      </c>
      <c r="H123" s="68" t="str">
        <f>IF(ISNA(VLOOKUP($A123,DSSV!$A$9:$P$63848,'IN_DTK (2)'!H$6,0))=FALSE,IF(H$9&lt;&gt;0,VLOOKUP($A123,DSSV!$A$9:$P$63848,'IN_DTK (2)'!H$6,0),""),"")</f>
        <v/>
      </c>
      <c r="I123" s="68" t="str">
        <f>IF(ISNA(VLOOKUP($A123,DSSV!$A$9:$P$63848,'IN_DTK (2)'!I$6,0))=FALSE,IF(I$9&lt;&gt;0,VLOOKUP($A123,DSSV!$A$9:$P$63848,'IN_DTK (2)'!I$6,0),""),"")</f>
        <v/>
      </c>
      <c r="J123" s="68" t="str">
        <f>IF(ISNA(VLOOKUP($A123,DSSV!$A$9:$P$63848,'IN_DTK (2)'!J$6,0))=FALSE,IF(J$9&lt;&gt;0,VLOOKUP($A123,DSSV!$A$9:$P$63848,'IN_DTK (2)'!J$6,0),""),"")</f>
        <v/>
      </c>
      <c r="K123" s="68" t="str">
        <f>IF(ISNA(VLOOKUP($A123,DSSV!$A$9:$P$63848,'IN_DTK (2)'!K$6,0))=FALSE,IF(K$9&lt;&gt;0,VLOOKUP($A123,DSSV!$A$9:$P$63848,'IN_DTK (2)'!K$6,0),""),"")</f>
        <v/>
      </c>
      <c r="L123" s="68" t="str">
        <f>IF(ISNA(VLOOKUP($A123,DSSV!$A$9:$P$63848,'IN_DTK (2)'!L$6,0))=FALSE,VLOOKUP($A123,DSSV!$A$9:$P$63848,'IN_DTK (2)'!L$6,0),"")</f>
        <v/>
      </c>
      <c r="M123" s="68" t="str">
        <f>IF(ISNA(VLOOKUP($A123,DSSV!$A$9:$P$63848,'IN_DTK (2)'!M$6,0))=FALSE,VLOOKUP($A123,DSSV!$A$9:$P$63848,'IN_DTK (2)'!M$6,0),"")</f>
        <v/>
      </c>
      <c r="N123" s="68" t="str">
        <f>IF(ISNA(VLOOKUP($A123,DSSV!$A$9:$P$63848,'IN_DTK (2)'!N$6,0))=FALSE,IF(N$9&lt;&gt;0,VLOOKUP($A123,DSSV!$A$9:$P$63848,'IN_DTK (2)'!N$6,0),""),"")</f>
        <v/>
      </c>
      <c r="O123" s="70" t="str">
        <f>IF(ISNA(VLOOKUP($A123,DSSV!$A$9:$P$63848,'IN_DTK (2)'!O$6,0))=FALSE,VLOOKUP($A123,DSSV!$A$9:$P$63848,'IN_DTK (2)'!O$6,0),"")</f>
        <v/>
      </c>
      <c r="P123" s="71" t="str">
        <f>IF(ISNA(VLOOKUP($A123,DSSV!$A$9:$P$63848,'IN_DTK (2)'!P$6,0))=FALSE,VLOOKUP($A123,DSSV!$A$9:$P$63848,'IN_DTK (2)'!P$6,0),"")</f>
        <v/>
      </c>
      <c r="Q123" s="72" t="str">
        <f>IF(ISNA(VLOOKUP($A123,DSSV!$A$9:$P$63848,'IN_DTK (2)'!Q$6,0))=FALSE,VLOOKUP($A123,DSSV!$A$9:$P$63848,'IN_DTK (2)'!Q$6,0),"")</f>
        <v/>
      </c>
      <c r="R123" s="16" t="str">
        <f t="shared" si="1"/>
        <v/>
      </c>
    </row>
    <row r="124" spans="1:18" s="16" customFormat="1" ht="18" hidden="1" customHeight="1">
      <c r="A124" s="15">
        <v>115</v>
      </c>
      <c r="B124" s="68">
        <v>115</v>
      </c>
      <c r="C124" s="68" t="str">
        <f>IF(ISNA(VLOOKUP($A124,DSSV!$A$9:$P$63848,'IN_DTK (2)'!C$6,0))=FALSE,VLOOKUP($A124,DSSV!$A$9:$P$63848,'IN_DTK (2)'!C$6,0),"")</f>
        <v/>
      </c>
      <c r="D124" s="76" t="str">
        <f>IF(ISNA(VLOOKUP($A124,DSSV!$A$9:$P$63848,'IN_DTK (2)'!D$6,0))=FALSE,VLOOKUP($A124,DSSV!$A$9:$P$63848,'IN_DTK (2)'!D$6,0),"")</f>
        <v/>
      </c>
      <c r="E124" s="74" t="str">
        <f>IF(ISNA(VLOOKUP($A124,DSSV!$A$9:$P$63848,'IN_DTK (2)'!E$6,0))=FALSE,VLOOKUP($A124,DSSV!$A$9:$P$63848,'IN_DTK (2)'!E$6,0),"")</f>
        <v/>
      </c>
      <c r="F124" s="69" t="str">
        <f>IF(ISNA(VLOOKUP($A124,DSSV!$A$9:$P$63848,'IN_DTK (2)'!F$6,0))=FALSE,VLOOKUP($A124,DSSV!$A$9:$P$63848,'IN_DTK (2)'!F$6,0),"")</f>
        <v/>
      </c>
      <c r="G124" s="69" t="str">
        <f>IF(ISNA(VLOOKUP($A124,DSSV!$A$9:$P$63848,'IN_DTK (2)'!G$6,0))=FALSE,VLOOKUP($A124,DSSV!$A$9:$P$63848,'IN_DTK (2)'!G$6,0),"")</f>
        <v/>
      </c>
      <c r="H124" s="68" t="str">
        <f>IF(ISNA(VLOOKUP($A124,DSSV!$A$9:$P$63848,'IN_DTK (2)'!H$6,0))=FALSE,IF(H$9&lt;&gt;0,VLOOKUP($A124,DSSV!$A$9:$P$63848,'IN_DTK (2)'!H$6,0),""),"")</f>
        <v/>
      </c>
      <c r="I124" s="68" t="str">
        <f>IF(ISNA(VLOOKUP($A124,DSSV!$A$9:$P$63848,'IN_DTK (2)'!I$6,0))=FALSE,IF(I$9&lt;&gt;0,VLOOKUP($A124,DSSV!$A$9:$P$63848,'IN_DTK (2)'!I$6,0),""),"")</f>
        <v/>
      </c>
      <c r="J124" s="68" t="str">
        <f>IF(ISNA(VLOOKUP($A124,DSSV!$A$9:$P$63848,'IN_DTK (2)'!J$6,0))=FALSE,IF(J$9&lt;&gt;0,VLOOKUP($A124,DSSV!$A$9:$P$63848,'IN_DTK (2)'!J$6,0),""),"")</f>
        <v/>
      </c>
      <c r="K124" s="68" t="str">
        <f>IF(ISNA(VLOOKUP($A124,DSSV!$A$9:$P$63848,'IN_DTK (2)'!K$6,0))=FALSE,IF(K$9&lt;&gt;0,VLOOKUP($A124,DSSV!$A$9:$P$63848,'IN_DTK (2)'!K$6,0),""),"")</f>
        <v/>
      </c>
      <c r="L124" s="68" t="str">
        <f>IF(ISNA(VLOOKUP($A124,DSSV!$A$9:$P$63848,'IN_DTK (2)'!L$6,0))=FALSE,VLOOKUP($A124,DSSV!$A$9:$P$63848,'IN_DTK (2)'!L$6,0),"")</f>
        <v/>
      </c>
      <c r="M124" s="68" t="str">
        <f>IF(ISNA(VLOOKUP($A124,DSSV!$A$9:$P$63848,'IN_DTK (2)'!M$6,0))=FALSE,VLOOKUP($A124,DSSV!$A$9:$P$63848,'IN_DTK (2)'!M$6,0),"")</f>
        <v/>
      </c>
      <c r="N124" s="68" t="str">
        <f>IF(ISNA(VLOOKUP($A124,DSSV!$A$9:$P$63848,'IN_DTK (2)'!N$6,0))=FALSE,IF(N$9&lt;&gt;0,VLOOKUP($A124,DSSV!$A$9:$P$63848,'IN_DTK (2)'!N$6,0),""),"")</f>
        <v/>
      </c>
      <c r="O124" s="70" t="str">
        <f>IF(ISNA(VLOOKUP($A124,DSSV!$A$9:$P$63848,'IN_DTK (2)'!O$6,0))=FALSE,VLOOKUP($A124,DSSV!$A$9:$P$63848,'IN_DTK (2)'!O$6,0),"")</f>
        <v/>
      </c>
      <c r="P124" s="71" t="str">
        <f>IF(ISNA(VLOOKUP($A124,DSSV!$A$9:$P$63848,'IN_DTK (2)'!P$6,0))=FALSE,VLOOKUP($A124,DSSV!$A$9:$P$63848,'IN_DTK (2)'!P$6,0),"")</f>
        <v/>
      </c>
      <c r="Q124" s="72" t="str">
        <f>IF(ISNA(VLOOKUP($A124,DSSV!$A$9:$P$63848,'IN_DTK (2)'!Q$6,0))=FALSE,VLOOKUP($A124,DSSV!$A$9:$P$63848,'IN_DTK (2)'!Q$6,0),"")</f>
        <v/>
      </c>
      <c r="R124" s="16" t="str">
        <f t="shared" si="1"/>
        <v/>
      </c>
    </row>
    <row r="125" spans="1:18" s="16" customFormat="1" ht="18" hidden="1" customHeight="1">
      <c r="A125" s="15">
        <v>116</v>
      </c>
      <c r="B125" s="68">
        <v>116</v>
      </c>
      <c r="C125" s="68" t="str">
        <f>IF(ISNA(VLOOKUP($A125,DSSV!$A$9:$P$63848,'IN_DTK (2)'!C$6,0))=FALSE,VLOOKUP($A125,DSSV!$A$9:$P$63848,'IN_DTK (2)'!C$6,0),"")</f>
        <v/>
      </c>
      <c r="D125" s="76" t="str">
        <f>IF(ISNA(VLOOKUP($A125,DSSV!$A$9:$P$63848,'IN_DTK (2)'!D$6,0))=FALSE,VLOOKUP($A125,DSSV!$A$9:$P$63848,'IN_DTK (2)'!D$6,0),"")</f>
        <v/>
      </c>
      <c r="E125" s="74" t="str">
        <f>IF(ISNA(VLOOKUP($A125,DSSV!$A$9:$P$63848,'IN_DTK (2)'!E$6,0))=FALSE,VLOOKUP($A125,DSSV!$A$9:$P$63848,'IN_DTK (2)'!E$6,0),"")</f>
        <v/>
      </c>
      <c r="F125" s="69" t="str">
        <f>IF(ISNA(VLOOKUP($A125,DSSV!$A$9:$P$63848,'IN_DTK (2)'!F$6,0))=FALSE,VLOOKUP($A125,DSSV!$A$9:$P$63848,'IN_DTK (2)'!F$6,0),"")</f>
        <v/>
      </c>
      <c r="G125" s="69" t="str">
        <f>IF(ISNA(VLOOKUP($A125,DSSV!$A$9:$P$63848,'IN_DTK (2)'!G$6,0))=FALSE,VLOOKUP($A125,DSSV!$A$9:$P$63848,'IN_DTK (2)'!G$6,0),"")</f>
        <v/>
      </c>
      <c r="H125" s="68" t="str">
        <f>IF(ISNA(VLOOKUP($A125,DSSV!$A$9:$P$63848,'IN_DTK (2)'!H$6,0))=FALSE,IF(H$9&lt;&gt;0,VLOOKUP($A125,DSSV!$A$9:$P$63848,'IN_DTK (2)'!H$6,0),""),"")</f>
        <v/>
      </c>
      <c r="I125" s="68" t="str">
        <f>IF(ISNA(VLOOKUP($A125,DSSV!$A$9:$P$63848,'IN_DTK (2)'!I$6,0))=FALSE,IF(I$9&lt;&gt;0,VLOOKUP($A125,DSSV!$A$9:$P$63848,'IN_DTK (2)'!I$6,0),""),"")</f>
        <v/>
      </c>
      <c r="J125" s="68" t="str">
        <f>IF(ISNA(VLOOKUP($A125,DSSV!$A$9:$P$63848,'IN_DTK (2)'!J$6,0))=FALSE,IF(J$9&lt;&gt;0,VLOOKUP($A125,DSSV!$A$9:$P$63848,'IN_DTK (2)'!J$6,0),""),"")</f>
        <v/>
      </c>
      <c r="K125" s="68" t="str">
        <f>IF(ISNA(VLOOKUP($A125,DSSV!$A$9:$P$63848,'IN_DTK (2)'!K$6,0))=FALSE,IF(K$9&lt;&gt;0,VLOOKUP($A125,DSSV!$A$9:$P$63848,'IN_DTK (2)'!K$6,0),""),"")</f>
        <v/>
      </c>
      <c r="L125" s="68" t="str">
        <f>IF(ISNA(VLOOKUP($A125,DSSV!$A$9:$P$63848,'IN_DTK (2)'!L$6,0))=FALSE,VLOOKUP($A125,DSSV!$A$9:$P$63848,'IN_DTK (2)'!L$6,0),"")</f>
        <v/>
      </c>
      <c r="M125" s="68" t="str">
        <f>IF(ISNA(VLOOKUP($A125,DSSV!$A$9:$P$63848,'IN_DTK (2)'!M$6,0))=FALSE,VLOOKUP($A125,DSSV!$A$9:$P$63848,'IN_DTK (2)'!M$6,0),"")</f>
        <v/>
      </c>
      <c r="N125" s="68" t="str">
        <f>IF(ISNA(VLOOKUP($A125,DSSV!$A$9:$P$63848,'IN_DTK (2)'!N$6,0))=FALSE,IF(N$9&lt;&gt;0,VLOOKUP($A125,DSSV!$A$9:$P$63848,'IN_DTK (2)'!N$6,0),""),"")</f>
        <v/>
      </c>
      <c r="O125" s="70" t="str">
        <f>IF(ISNA(VLOOKUP($A125,DSSV!$A$9:$P$63848,'IN_DTK (2)'!O$6,0))=FALSE,VLOOKUP($A125,DSSV!$A$9:$P$63848,'IN_DTK (2)'!O$6,0),"")</f>
        <v/>
      </c>
      <c r="P125" s="71" t="str">
        <f>IF(ISNA(VLOOKUP($A125,DSSV!$A$9:$P$63848,'IN_DTK (2)'!P$6,0))=FALSE,VLOOKUP($A125,DSSV!$A$9:$P$63848,'IN_DTK (2)'!P$6,0),"")</f>
        <v/>
      </c>
      <c r="Q125" s="72" t="str">
        <f>IF(ISNA(VLOOKUP($A125,DSSV!$A$9:$P$63848,'IN_DTK (2)'!Q$6,0))=FALSE,VLOOKUP($A125,DSSV!$A$9:$P$63848,'IN_DTK (2)'!Q$6,0),"")</f>
        <v/>
      </c>
      <c r="R125" s="16" t="str">
        <f t="shared" si="1"/>
        <v/>
      </c>
    </row>
    <row r="126" spans="1:18" s="16" customFormat="1" ht="18" hidden="1" customHeight="1">
      <c r="A126" s="15">
        <v>117</v>
      </c>
      <c r="B126" s="68">
        <v>117</v>
      </c>
      <c r="C126" s="68" t="str">
        <f>IF(ISNA(VLOOKUP($A126,DSSV!$A$9:$P$63848,'IN_DTK (2)'!C$6,0))=FALSE,VLOOKUP($A126,DSSV!$A$9:$P$63848,'IN_DTK (2)'!C$6,0),"")</f>
        <v/>
      </c>
      <c r="D126" s="76" t="str">
        <f>IF(ISNA(VLOOKUP($A126,DSSV!$A$9:$P$63848,'IN_DTK (2)'!D$6,0))=FALSE,VLOOKUP($A126,DSSV!$A$9:$P$63848,'IN_DTK (2)'!D$6,0),"")</f>
        <v/>
      </c>
      <c r="E126" s="74" t="str">
        <f>IF(ISNA(VLOOKUP($A126,DSSV!$A$9:$P$63848,'IN_DTK (2)'!E$6,0))=FALSE,VLOOKUP($A126,DSSV!$A$9:$P$63848,'IN_DTK (2)'!E$6,0),"")</f>
        <v/>
      </c>
      <c r="F126" s="69" t="str">
        <f>IF(ISNA(VLOOKUP($A126,DSSV!$A$9:$P$63848,'IN_DTK (2)'!F$6,0))=FALSE,VLOOKUP($A126,DSSV!$A$9:$P$63848,'IN_DTK (2)'!F$6,0),"")</f>
        <v/>
      </c>
      <c r="G126" s="69" t="str">
        <f>IF(ISNA(VLOOKUP($A126,DSSV!$A$9:$P$63848,'IN_DTK (2)'!G$6,0))=FALSE,VLOOKUP($A126,DSSV!$A$9:$P$63848,'IN_DTK (2)'!G$6,0),"")</f>
        <v/>
      </c>
      <c r="H126" s="68" t="str">
        <f>IF(ISNA(VLOOKUP($A126,DSSV!$A$9:$P$63848,'IN_DTK (2)'!H$6,0))=FALSE,IF(H$9&lt;&gt;0,VLOOKUP($A126,DSSV!$A$9:$P$63848,'IN_DTK (2)'!H$6,0),""),"")</f>
        <v/>
      </c>
      <c r="I126" s="68" t="str">
        <f>IF(ISNA(VLOOKUP($A126,DSSV!$A$9:$P$63848,'IN_DTK (2)'!I$6,0))=FALSE,IF(I$9&lt;&gt;0,VLOOKUP($A126,DSSV!$A$9:$P$63848,'IN_DTK (2)'!I$6,0),""),"")</f>
        <v/>
      </c>
      <c r="J126" s="68" t="str">
        <f>IF(ISNA(VLOOKUP($A126,DSSV!$A$9:$P$63848,'IN_DTK (2)'!J$6,0))=FALSE,IF(J$9&lt;&gt;0,VLOOKUP($A126,DSSV!$A$9:$P$63848,'IN_DTK (2)'!J$6,0),""),"")</f>
        <v/>
      </c>
      <c r="K126" s="68" t="str">
        <f>IF(ISNA(VLOOKUP($A126,DSSV!$A$9:$P$63848,'IN_DTK (2)'!K$6,0))=FALSE,IF(K$9&lt;&gt;0,VLOOKUP($A126,DSSV!$A$9:$P$63848,'IN_DTK (2)'!K$6,0),""),"")</f>
        <v/>
      </c>
      <c r="L126" s="68" t="str">
        <f>IF(ISNA(VLOOKUP($A126,DSSV!$A$9:$P$63848,'IN_DTK (2)'!L$6,0))=FALSE,VLOOKUP($A126,DSSV!$A$9:$P$63848,'IN_DTK (2)'!L$6,0),"")</f>
        <v/>
      </c>
      <c r="M126" s="68" t="str">
        <f>IF(ISNA(VLOOKUP($A126,DSSV!$A$9:$P$63848,'IN_DTK (2)'!M$6,0))=FALSE,VLOOKUP($A126,DSSV!$A$9:$P$63848,'IN_DTK (2)'!M$6,0),"")</f>
        <v/>
      </c>
      <c r="N126" s="68" t="str">
        <f>IF(ISNA(VLOOKUP($A126,DSSV!$A$9:$P$63848,'IN_DTK (2)'!N$6,0))=FALSE,IF(N$9&lt;&gt;0,VLOOKUP($A126,DSSV!$A$9:$P$63848,'IN_DTK (2)'!N$6,0),""),"")</f>
        <v/>
      </c>
      <c r="O126" s="70" t="str">
        <f>IF(ISNA(VLOOKUP($A126,DSSV!$A$9:$P$63848,'IN_DTK (2)'!O$6,0))=FALSE,VLOOKUP($A126,DSSV!$A$9:$P$63848,'IN_DTK (2)'!O$6,0),"")</f>
        <v/>
      </c>
      <c r="P126" s="71" t="str">
        <f>IF(ISNA(VLOOKUP($A126,DSSV!$A$9:$P$63848,'IN_DTK (2)'!P$6,0))=FALSE,VLOOKUP($A126,DSSV!$A$9:$P$63848,'IN_DTK (2)'!P$6,0),"")</f>
        <v/>
      </c>
      <c r="Q126" s="72" t="str">
        <f>IF(ISNA(VLOOKUP($A126,DSSV!$A$9:$P$63848,'IN_DTK (2)'!Q$6,0))=FALSE,VLOOKUP($A126,DSSV!$A$9:$P$63848,'IN_DTK (2)'!Q$6,0),"")</f>
        <v/>
      </c>
      <c r="R126" s="16" t="str">
        <f t="shared" si="1"/>
        <v/>
      </c>
    </row>
    <row r="127" spans="1:18" s="16" customFormat="1" ht="18" hidden="1" customHeight="1">
      <c r="A127" s="15">
        <v>118</v>
      </c>
      <c r="B127" s="68">
        <v>118</v>
      </c>
      <c r="C127" s="68" t="str">
        <f>IF(ISNA(VLOOKUP($A127,DSSV!$A$9:$P$63848,'IN_DTK (2)'!C$6,0))=FALSE,VLOOKUP($A127,DSSV!$A$9:$P$63848,'IN_DTK (2)'!C$6,0),"")</f>
        <v/>
      </c>
      <c r="D127" s="76" t="str">
        <f>IF(ISNA(VLOOKUP($A127,DSSV!$A$9:$P$63848,'IN_DTK (2)'!D$6,0))=FALSE,VLOOKUP($A127,DSSV!$A$9:$P$63848,'IN_DTK (2)'!D$6,0),"")</f>
        <v/>
      </c>
      <c r="E127" s="74" t="str">
        <f>IF(ISNA(VLOOKUP($A127,DSSV!$A$9:$P$63848,'IN_DTK (2)'!E$6,0))=FALSE,VLOOKUP($A127,DSSV!$A$9:$P$63848,'IN_DTK (2)'!E$6,0),"")</f>
        <v/>
      </c>
      <c r="F127" s="69" t="str">
        <f>IF(ISNA(VLOOKUP($A127,DSSV!$A$9:$P$63848,'IN_DTK (2)'!F$6,0))=FALSE,VLOOKUP($A127,DSSV!$A$9:$P$63848,'IN_DTK (2)'!F$6,0),"")</f>
        <v/>
      </c>
      <c r="G127" s="69" t="str">
        <f>IF(ISNA(VLOOKUP($A127,DSSV!$A$9:$P$63848,'IN_DTK (2)'!G$6,0))=FALSE,VLOOKUP($A127,DSSV!$A$9:$P$63848,'IN_DTK (2)'!G$6,0),"")</f>
        <v/>
      </c>
      <c r="H127" s="68" t="str">
        <f>IF(ISNA(VLOOKUP($A127,DSSV!$A$9:$P$63848,'IN_DTK (2)'!H$6,0))=FALSE,IF(H$9&lt;&gt;0,VLOOKUP($A127,DSSV!$A$9:$P$63848,'IN_DTK (2)'!H$6,0),""),"")</f>
        <v/>
      </c>
      <c r="I127" s="68" t="str">
        <f>IF(ISNA(VLOOKUP($A127,DSSV!$A$9:$P$63848,'IN_DTK (2)'!I$6,0))=FALSE,IF(I$9&lt;&gt;0,VLOOKUP($A127,DSSV!$A$9:$P$63848,'IN_DTK (2)'!I$6,0),""),"")</f>
        <v/>
      </c>
      <c r="J127" s="68" t="str">
        <f>IF(ISNA(VLOOKUP($A127,DSSV!$A$9:$P$63848,'IN_DTK (2)'!J$6,0))=FALSE,IF(J$9&lt;&gt;0,VLOOKUP($A127,DSSV!$A$9:$P$63848,'IN_DTK (2)'!J$6,0),""),"")</f>
        <v/>
      </c>
      <c r="K127" s="68" t="str">
        <f>IF(ISNA(VLOOKUP($A127,DSSV!$A$9:$P$63848,'IN_DTK (2)'!K$6,0))=FALSE,IF(K$9&lt;&gt;0,VLOOKUP($A127,DSSV!$A$9:$P$63848,'IN_DTK (2)'!K$6,0),""),"")</f>
        <v/>
      </c>
      <c r="L127" s="68" t="str">
        <f>IF(ISNA(VLOOKUP($A127,DSSV!$A$9:$P$63848,'IN_DTK (2)'!L$6,0))=FALSE,VLOOKUP($A127,DSSV!$A$9:$P$63848,'IN_DTK (2)'!L$6,0),"")</f>
        <v/>
      </c>
      <c r="M127" s="68" t="str">
        <f>IF(ISNA(VLOOKUP($A127,DSSV!$A$9:$P$63848,'IN_DTK (2)'!M$6,0))=FALSE,VLOOKUP($A127,DSSV!$A$9:$P$63848,'IN_DTK (2)'!M$6,0),"")</f>
        <v/>
      </c>
      <c r="N127" s="68" t="str">
        <f>IF(ISNA(VLOOKUP($A127,DSSV!$A$9:$P$63848,'IN_DTK (2)'!N$6,0))=FALSE,IF(N$9&lt;&gt;0,VLOOKUP($A127,DSSV!$A$9:$P$63848,'IN_DTK (2)'!N$6,0),""),"")</f>
        <v/>
      </c>
      <c r="O127" s="70" t="str">
        <f>IF(ISNA(VLOOKUP($A127,DSSV!$A$9:$P$63848,'IN_DTK (2)'!O$6,0))=FALSE,VLOOKUP($A127,DSSV!$A$9:$P$63848,'IN_DTK (2)'!O$6,0),"")</f>
        <v/>
      </c>
      <c r="P127" s="71" t="str">
        <f>IF(ISNA(VLOOKUP($A127,DSSV!$A$9:$P$63848,'IN_DTK (2)'!P$6,0))=FALSE,VLOOKUP($A127,DSSV!$A$9:$P$63848,'IN_DTK (2)'!P$6,0),"")</f>
        <v/>
      </c>
      <c r="Q127" s="72" t="str">
        <f>IF(ISNA(VLOOKUP($A127,DSSV!$A$9:$P$63848,'IN_DTK (2)'!Q$6,0))=FALSE,VLOOKUP($A127,DSSV!$A$9:$P$63848,'IN_DTK (2)'!Q$6,0),"")</f>
        <v/>
      </c>
      <c r="R127" s="16" t="str">
        <f t="shared" si="1"/>
        <v/>
      </c>
    </row>
    <row r="128" spans="1:18" s="16" customFormat="1" ht="18" hidden="1" customHeight="1">
      <c r="A128" s="15">
        <v>119</v>
      </c>
      <c r="B128" s="68">
        <v>119</v>
      </c>
      <c r="C128" s="68" t="str">
        <f>IF(ISNA(VLOOKUP($A128,DSSV!$A$9:$P$63848,'IN_DTK (2)'!C$6,0))=FALSE,VLOOKUP($A128,DSSV!$A$9:$P$63848,'IN_DTK (2)'!C$6,0),"")</f>
        <v/>
      </c>
      <c r="D128" s="76" t="str">
        <f>IF(ISNA(VLOOKUP($A128,DSSV!$A$9:$P$63848,'IN_DTK (2)'!D$6,0))=FALSE,VLOOKUP($A128,DSSV!$A$9:$P$63848,'IN_DTK (2)'!D$6,0),"")</f>
        <v/>
      </c>
      <c r="E128" s="74" t="str">
        <f>IF(ISNA(VLOOKUP($A128,DSSV!$A$9:$P$63848,'IN_DTK (2)'!E$6,0))=FALSE,VLOOKUP($A128,DSSV!$A$9:$P$63848,'IN_DTK (2)'!E$6,0),"")</f>
        <v/>
      </c>
      <c r="F128" s="69" t="str">
        <f>IF(ISNA(VLOOKUP($A128,DSSV!$A$9:$P$63848,'IN_DTK (2)'!F$6,0))=FALSE,VLOOKUP($A128,DSSV!$A$9:$P$63848,'IN_DTK (2)'!F$6,0),"")</f>
        <v/>
      </c>
      <c r="G128" s="69" t="str">
        <f>IF(ISNA(VLOOKUP($A128,DSSV!$A$9:$P$63848,'IN_DTK (2)'!G$6,0))=FALSE,VLOOKUP($A128,DSSV!$A$9:$P$63848,'IN_DTK (2)'!G$6,0),"")</f>
        <v/>
      </c>
      <c r="H128" s="68" t="str">
        <f>IF(ISNA(VLOOKUP($A128,DSSV!$A$9:$P$63848,'IN_DTK (2)'!H$6,0))=FALSE,IF(H$9&lt;&gt;0,VLOOKUP($A128,DSSV!$A$9:$P$63848,'IN_DTK (2)'!H$6,0),""),"")</f>
        <v/>
      </c>
      <c r="I128" s="68" t="str">
        <f>IF(ISNA(VLOOKUP($A128,DSSV!$A$9:$P$63848,'IN_DTK (2)'!I$6,0))=FALSE,IF(I$9&lt;&gt;0,VLOOKUP($A128,DSSV!$A$9:$P$63848,'IN_DTK (2)'!I$6,0),""),"")</f>
        <v/>
      </c>
      <c r="J128" s="68" t="str">
        <f>IF(ISNA(VLOOKUP($A128,DSSV!$A$9:$P$63848,'IN_DTK (2)'!J$6,0))=FALSE,IF(J$9&lt;&gt;0,VLOOKUP($A128,DSSV!$A$9:$P$63848,'IN_DTK (2)'!J$6,0),""),"")</f>
        <v/>
      </c>
      <c r="K128" s="68" t="str">
        <f>IF(ISNA(VLOOKUP($A128,DSSV!$A$9:$P$63848,'IN_DTK (2)'!K$6,0))=FALSE,IF(K$9&lt;&gt;0,VLOOKUP($A128,DSSV!$A$9:$P$63848,'IN_DTK (2)'!K$6,0),""),"")</f>
        <v/>
      </c>
      <c r="L128" s="68" t="str">
        <f>IF(ISNA(VLOOKUP($A128,DSSV!$A$9:$P$63848,'IN_DTK (2)'!L$6,0))=FALSE,VLOOKUP($A128,DSSV!$A$9:$P$63848,'IN_DTK (2)'!L$6,0),"")</f>
        <v/>
      </c>
      <c r="M128" s="68" t="str">
        <f>IF(ISNA(VLOOKUP($A128,DSSV!$A$9:$P$63848,'IN_DTK (2)'!M$6,0))=FALSE,VLOOKUP($A128,DSSV!$A$9:$P$63848,'IN_DTK (2)'!M$6,0),"")</f>
        <v/>
      </c>
      <c r="N128" s="68" t="str">
        <f>IF(ISNA(VLOOKUP($A128,DSSV!$A$9:$P$63848,'IN_DTK (2)'!N$6,0))=FALSE,IF(N$9&lt;&gt;0,VLOOKUP($A128,DSSV!$A$9:$P$63848,'IN_DTK (2)'!N$6,0),""),"")</f>
        <v/>
      </c>
      <c r="O128" s="70" t="str">
        <f>IF(ISNA(VLOOKUP($A128,DSSV!$A$9:$P$63848,'IN_DTK (2)'!O$6,0))=FALSE,VLOOKUP($A128,DSSV!$A$9:$P$63848,'IN_DTK (2)'!O$6,0),"")</f>
        <v/>
      </c>
      <c r="P128" s="71" t="str">
        <f>IF(ISNA(VLOOKUP($A128,DSSV!$A$9:$P$63848,'IN_DTK (2)'!P$6,0))=FALSE,VLOOKUP($A128,DSSV!$A$9:$P$63848,'IN_DTK (2)'!P$6,0),"")</f>
        <v/>
      </c>
      <c r="Q128" s="72" t="str">
        <f>IF(ISNA(VLOOKUP($A128,DSSV!$A$9:$P$63848,'IN_DTK (2)'!Q$6,0))=FALSE,VLOOKUP($A128,DSSV!$A$9:$P$63848,'IN_DTK (2)'!Q$6,0),"")</f>
        <v/>
      </c>
      <c r="R128" s="16" t="str">
        <f t="shared" si="1"/>
        <v/>
      </c>
    </row>
    <row r="129" spans="1:18" s="16" customFormat="1" ht="18" hidden="1" customHeight="1">
      <c r="A129" s="15">
        <v>120</v>
      </c>
      <c r="B129" s="68">
        <v>120</v>
      </c>
      <c r="C129" s="68" t="str">
        <f>IF(ISNA(VLOOKUP($A129,DSSV!$A$9:$P$63848,'IN_DTK (2)'!C$6,0))=FALSE,VLOOKUP($A129,DSSV!$A$9:$P$63848,'IN_DTK (2)'!C$6,0),"")</f>
        <v/>
      </c>
      <c r="D129" s="76" t="str">
        <f>IF(ISNA(VLOOKUP($A129,DSSV!$A$9:$P$63848,'IN_DTK (2)'!D$6,0))=FALSE,VLOOKUP($A129,DSSV!$A$9:$P$63848,'IN_DTK (2)'!D$6,0),"")</f>
        <v/>
      </c>
      <c r="E129" s="74" t="str">
        <f>IF(ISNA(VLOOKUP($A129,DSSV!$A$9:$P$63848,'IN_DTK (2)'!E$6,0))=FALSE,VLOOKUP($A129,DSSV!$A$9:$P$63848,'IN_DTK (2)'!E$6,0),"")</f>
        <v/>
      </c>
      <c r="F129" s="69" t="str">
        <f>IF(ISNA(VLOOKUP($A129,DSSV!$A$9:$P$63848,'IN_DTK (2)'!F$6,0))=FALSE,VLOOKUP($A129,DSSV!$A$9:$P$63848,'IN_DTK (2)'!F$6,0),"")</f>
        <v/>
      </c>
      <c r="G129" s="69" t="str">
        <f>IF(ISNA(VLOOKUP($A129,DSSV!$A$9:$P$63848,'IN_DTK (2)'!G$6,0))=FALSE,VLOOKUP($A129,DSSV!$A$9:$P$63848,'IN_DTK (2)'!G$6,0),"")</f>
        <v/>
      </c>
      <c r="H129" s="68" t="str">
        <f>IF(ISNA(VLOOKUP($A129,DSSV!$A$9:$P$63848,'IN_DTK (2)'!H$6,0))=FALSE,IF(H$9&lt;&gt;0,VLOOKUP($A129,DSSV!$A$9:$P$63848,'IN_DTK (2)'!H$6,0),""),"")</f>
        <v/>
      </c>
      <c r="I129" s="68" t="str">
        <f>IF(ISNA(VLOOKUP($A129,DSSV!$A$9:$P$63848,'IN_DTK (2)'!I$6,0))=FALSE,IF(I$9&lt;&gt;0,VLOOKUP($A129,DSSV!$A$9:$P$63848,'IN_DTK (2)'!I$6,0),""),"")</f>
        <v/>
      </c>
      <c r="J129" s="68" t="str">
        <f>IF(ISNA(VLOOKUP($A129,DSSV!$A$9:$P$63848,'IN_DTK (2)'!J$6,0))=FALSE,IF(J$9&lt;&gt;0,VLOOKUP($A129,DSSV!$A$9:$P$63848,'IN_DTK (2)'!J$6,0),""),"")</f>
        <v/>
      </c>
      <c r="K129" s="68" t="str">
        <f>IF(ISNA(VLOOKUP($A129,DSSV!$A$9:$P$63848,'IN_DTK (2)'!K$6,0))=FALSE,IF(K$9&lt;&gt;0,VLOOKUP($A129,DSSV!$A$9:$P$63848,'IN_DTK (2)'!K$6,0),""),"")</f>
        <v/>
      </c>
      <c r="L129" s="68" t="str">
        <f>IF(ISNA(VLOOKUP($A129,DSSV!$A$9:$P$63848,'IN_DTK (2)'!L$6,0))=FALSE,VLOOKUP($A129,DSSV!$A$9:$P$63848,'IN_DTK (2)'!L$6,0),"")</f>
        <v/>
      </c>
      <c r="M129" s="68" t="str">
        <f>IF(ISNA(VLOOKUP($A129,DSSV!$A$9:$P$63848,'IN_DTK (2)'!M$6,0))=FALSE,VLOOKUP($A129,DSSV!$A$9:$P$63848,'IN_DTK (2)'!M$6,0),"")</f>
        <v/>
      </c>
      <c r="N129" s="68" t="str">
        <f>IF(ISNA(VLOOKUP($A129,DSSV!$A$9:$P$63848,'IN_DTK (2)'!N$6,0))=FALSE,IF(N$9&lt;&gt;0,VLOOKUP($A129,DSSV!$A$9:$P$63848,'IN_DTK (2)'!N$6,0),""),"")</f>
        <v/>
      </c>
      <c r="O129" s="70" t="str">
        <f>IF(ISNA(VLOOKUP($A129,DSSV!$A$9:$P$63848,'IN_DTK (2)'!O$6,0))=FALSE,VLOOKUP($A129,DSSV!$A$9:$P$63848,'IN_DTK (2)'!O$6,0),"")</f>
        <v/>
      </c>
      <c r="P129" s="71" t="str">
        <f>IF(ISNA(VLOOKUP($A129,DSSV!$A$9:$P$63848,'IN_DTK (2)'!P$6,0))=FALSE,VLOOKUP($A129,DSSV!$A$9:$P$63848,'IN_DTK (2)'!P$6,0),"")</f>
        <v/>
      </c>
      <c r="Q129" s="72" t="str">
        <f>IF(ISNA(VLOOKUP($A129,DSSV!$A$9:$P$63848,'IN_DTK (2)'!Q$6,0))=FALSE,VLOOKUP($A129,DSSV!$A$9:$P$63848,'IN_DTK (2)'!Q$6,0),"")</f>
        <v/>
      </c>
      <c r="R129" s="16" t="str">
        <f t="shared" si="1"/>
        <v/>
      </c>
    </row>
    <row r="130" spans="1:18" s="16" customFormat="1" ht="18" hidden="1" customHeight="1">
      <c r="A130" s="15">
        <v>121</v>
      </c>
      <c r="B130" s="68">
        <v>121</v>
      </c>
      <c r="C130" s="68" t="str">
        <f>IF(ISNA(VLOOKUP($A130,DSSV!$A$9:$P$63848,'IN_DTK (2)'!C$6,0))=FALSE,VLOOKUP($A130,DSSV!$A$9:$P$63848,'IN_DTK (2)'!C$6,0),"")</f>
        <v/>
      </c>
      <c r="D130" s="76" t="str">
        <f>IF(ISNA(VLOOKUP($A130,DSSV!$A$9:$P$63848,'IN_DTK (2)'!D$6,0))=FALSE,VLOOKUP($A130,DSSV!$A$9:$P$63848,'IN_DTK (2)'!D$6,0),"")</f>
        <v/>
      </c>
      <c r="E130" s="74" t="str">
        <f>IF(ISNA(VLOOKUP($A130,DSSV!$A$9:$P$63848,'IN_DTK (2)'!E$6,0))=FALSE,VLOOKUP($A130,DSSV!$A$9:$P$63848,'IN_DTK (2)'!E$6,0),"")</f>
        <v/>
      </c>
      <c r="F130" s="69" t="str">
        <f>IF(ISNA(VLOOKUP($A130,DSSV!$A$9:$P$63848,'IN_DTK (2)'!F$6,0))=FALSE,VLOOKUP($A130,DSSV!$A$9:$P$63848,'IN_DTK (2)'!F$6,0),"")</f>
        <v/>
      </c>
      <c r="G130" s="69" t="str">
        <f>IF(ISNA(VLOOKUP($A130,DSSV!$A$9:$P$63848,'IN_DTK (2)'!G$6,0))=FALSE,VLOOKUP($A130,DSSV!$A$9:$P$63848,'IN_DTK (2)'!G$6,0),"")</f>
        <v/>
      </c>
      <c r="H130" s="68" t="str">
        <f>IF(ISNA(VLOOKUP($A130,DSSV!$A$9:$P$63848,'IN_DTK (2)'!H$6,0))=FALSE,IF(H$9&lt;&gt;0,VLOOKUP($A130,DSSV!$A$9:$P$63848,'IN_DTK (2)'!H$6,0),""),"")</f>
        <v/>
      </c>
      <c r="I130" s="68" t="str">
        <f>IF(ISNA(VLOOKUP($A130,DSSV!$A$9:$P$63848,'IN_DTK (2)'!I$6,0))=FALSE,IF(I$9&lt;&gt;0,VLOOKUP($A130,DSSV!$A$9:$P$63848,'IN_DTK (2)'!I$6,0),""),"")</f>
        <v/>
      </c>
      <c r="J130" s="68" t="str">
        <f>IF(ISNA(VLOOKUP($A130,DSSV!$A$9:$P$63848,'IN_DTK (2)'!J$6,0))=FALSE,IF(J$9&lt;&gt;0,VLOOKUP($A130,DSSV!$A$9:$P$63848,'IN_DTK (2)'!J$6,0),""),"")</f>
        <v/>
      </c>
      <c r="K130" s="68" t="str">
        <f>IF(ISNA(VLOOKUP($A130,DSSV!$A$9:$P$63848,'IN_DTK (2)'!K$6,0))=FALSE,IF(K$9&lt;&gt;0,VLOOKUP($A130,DSSV!$A$9:$P$63848,'IN_DTK (2)'!K$6,0),""),"")</f>
        <v/>
      </c>
      <c r="L130" s="68" t="str">
        <f>IF(ISNA(VLOOKUP($A130,DSSV!$A$9:$P$63848,'IN_DTK (2)'!L$6,0))=FALSE,VLOOKUP($A130,DSSV!$A$9:$P$63848,'IN_DTK (2)'!L$6,0),"")</f>
        <v/>
      </c>
      <c r="M130" s="68" t="str">
        <f>IF(ISNA(VLOOKUP($A130,DSSV!$A$9:$P$63848,'IN_DTK (2)'!M$6,0))=FALSE,VLOOKUP($A130,DSSV!$A$9:$P$63848,'IN_DTK (2)'!M$6,0),"")</f>
        <v/>
      </c>
      <c r="N130" s="68" t="str">
        <f>IF(ISNA(VLOOKUP($A130,DSSV!$A$9:$P$63848,'IN_DTK (2)'!N$6,0))=FALSE,IF(N$9&lt;&gt;0,VLOOKUP($A130,DSSV!$A$9:$P$63848,'IN_DTK (2)'!N$6,0),""),"")</f>
        <v/>
      </c>
      <c r="O130" s="70" t="str">
        <f>IF(ISNA(VLOOKUP($A130,DSSV!$A$9:$P$63848,'IN_DTK (2)'!O$6,0))=FALSE,VLOOKUP($A130,DSSV!$A$9:$P$63848,'IN_DTK (2)'!O$6,0),"")</f>
        <v/>
      </c>
      <c r="P130" s="71" t="str">
        <f>IF(ISNA(VLOOKUP($A130,DSSV!$A$9:$P$63848,'IN_DTK (2)'!P$6,0))=FALSE,VLOOKUP($A130,DSSV!$A$9:$P$63848,'IN_DTK (2)'!P$6,0),"")</f>
        <v/>
      </c>
      <c r="Q130" s="72" t="str">
        <f>IF(ISNA(VLOOKUP($A130,DSSV!$A$9:$P$63848,'IN_DTK (2)'!Q$6,0))=FALSE,VLOOKUP($A130,DSSV!$A$9:$P$63848,'IN_DTK (2)'!Q$6,0),"")</f>
        <v/>
      </c>
      <c r="R130" s="16" t="str">
        <f t="shared" si="1"/>
        <v/>
      </c>
    </row>
    <row r="131" spans="1:18" s="16" customFormat="1" ht="18" hidden="1" customHeight="1">
      <c r="A131" s="15">
        <v>122</v>
      </c>
      <c r="B131" s="68">
        <v>122</v>
      </c>
      <c r="C131" s="68" t="str">
        <f>IF(ISNA(VLOOKUP($A131,DSSV!$A$9:$P$63848,'IN_DTK (2)'!C$6,0))=FALSE,VLOOKUP($A131,DSSV!$A$9:$P$63848,'IN_DTK (2)'!C$6,0),"")</f>
        <v/>
      </c>
      <c r="D131" s="76" t="str">
        <f>IF(ISNA(VLOOKUP($A131,DSSV!$A$9:$P$63848,'IN_DTK (2)'!D$6,0))=FALSE,VLOOKUP($A131,DSSV!$A$9:$P$63848,'IN_DTK (2)'!D$6,0),"")</f>
        <v/>
      </c>
      <c r="E131" s="74" t="str">
        <f>IF(ISNA(VLOOKUP($A131,DSSV!$A$9:$P$63848,'IN_DTK (2)'!E$6,0))=FALSE,VLOOKUP($A131,DSSV!$A$9:$P$63848,'IN_DTK (2)'!E$6,0),"")</f>
        <v/>
      </c>
      <c r="F131" s="69" t="str">
        <f>IF(ISNA(VLOOKUP($A131,DSSV!$A$9:$P$63848,'IN_DTK (2)'!F$6,0))=FALSE,VLOOKUP($A131,DSSV!$A$9:$P$63848,'IN_DTK (2)'!F$6,0),"")</f>
        <v/>
      </c>
      <c r="G131" s="69" t="str">
        <f>IF(ISNA(VLOOKUP($A131,DSSV!$A$9:$P$63848,'IN_DTK (2)'!G$6,0))=FALSE,VLOOKUP($A131,DSSV!$A$9:$P$63848,'IN_DTK (2)'!G$6,0),"")</f>
        <v/>
      </c>
      <c r="H131" s="68" t="str">
        <f>IF(ISNA(VLOOKUP($A131,DSSV!$A$9:$P$63848,'IN_DTK (2)'!H$6,0))=FALSE,IF(H$9&lt;&gt;0,VLOOKUP($A131,DSSV!$A$9:$P$63848,'IN_DTK (2)'!H$6,0),""),"")</f>
        <v/>
      </c>
      <c r="I131" s="68" t="str">
        <f>IF(ISNA(VLOOKUP($A131,DSSV!$A$9:$P$63848,'IN_DTK (2)'!I$6,0))=FALSE,IF(I$9&lt;&gt;0,VLOOKUP($A131,DSSV!$A$9:$P$63848,'IN_DTK (2)'!I$6,0),""),"")</f>
        <v/>
      </c>
      <c r="J131" s="68" t="str">
        <f>IF(ISNA(VLOOKUP($A131,DSSV!$A$9:$P$63848,'IN_DTK (2)'!J$6,0))=FALSE,IF(J$9&lt;&gt;0,VLOOKUP($A131,DSSV!$A$9:$P$63848,'IN_DTK (2)'!J$6,0),""),"")</f>
        <v/>
      </c>
      <c r="K131" s="68" t="str">
        <f>IF(ISNA(VLOOKUP($A131,DSSV!$A$9:$P$63848,'IN_DTK (2)'!K$6,0))=FALSE,IF(K$9&lt;&gt;0,VLOOKUP($A131,DSSV!$A$9:$P$63848,'IN_DTK (2)'!K$6,0),""),"")</f>
        <v/>
      </c>
      <c r="L131" s="68" t="str">
        <f>IF(ISNA(VLOOKUP($A131,DSSV!$A$9:$P$63848,'IN_DTK (2)'!L$6,0))=FALSE,VLOOKUP($A131,DSSV!$A$9:$P$63848,'IN_DTK (2)'!L$6,0),"")</f>
        <v/>
      </c>
      <c r="M131" s="68" t="str">
        <f>IF(ISNA(VLOOKUP($A131,DSSV!$A$9:$P$63848,'IN_DTK (2)'!M$6,0))=FALSE,VLOOKUP($A131,DSSV!$A$9:$P$63848,'IN_DTK (2)'!M$6,0),"")</f>
        <v/>
      </c>
      <c r="N131" s="68" t="str">
        <f>IF(ISNA(VLOOKUP($A131,DSSV!$A$9:$P$63848,'IN_DTK (2)'!N$6,0))=FALSE,IF(N$9&lt;&gt;0,VLOOKUP($A131,DSSV!$A$9:$P$63848,'IN_DTK (2)'!N$6,0),""),"")</f>
        <v/>
      </c>
      <c r="O131" s="70" t="str">
        <f>IF(ISNA(VLOOKUP($A131,DSSV!$A$9:$P$63848,'IN_DTK (2)'!O$6,0))=FALSE,VLOOKUP($A131,DSSV!$A$9:$P$63848,'IN_DTK (2)'!O$6,0),"")</f>
        <v/>
      </c>
      <c r="P131" s="71" t="str">
        <f>IF(ISNA(VLOOKUP($A131,DSSV!$A$9:$P$63848,'IN_DTK (2)'!P$6,0))=FALSE,VLOOKUP($A131,DSSV!$A$9:$P$63848,'IN_DTK (2)'!P$6,0),"")</f>
        <v/>
      </c>
      <c r="Q131" s="72" t="str">
        <f>IF(ISNA(VLOOKUP($A131,DSSV!$A$9:$P$63848,'IN_DTK (2)'!Q$6,0))=FALSE,VLOOKUP($A131,DSSV!$A$9:$P$63848,'IN_DTK (2)'!Q$6,0),"")</f>
        <v/>
      </c>
      <c r="R131" s="16" t="str">
        <f t="shared" si="1"/>
        <v/>
      </c>
    </row>
    <row r="132" spans="1:18" s="16" customFormat="1" ht="18" hidden="1" customHeight="1">
      <c r="A132" s="15">
        <v>123</v>
      </c>
      <c r="B132" s="68">
        <v>123</v>
      </c>
      <c r="C132" s="68" t="str">
        <f>IF(ISNA(VLOOKUP($A132,DSSV!$A$9:$P$63848,'IN_DTK (2)'!C$6,0))=FALSE,VLOOKUP($A132,DSSV!$A$9:$P$63848,'IN_DTK (2)'!C$6,0),"")</f>
        <v/>
      </c>
      <c r="D132" s="76" t="str">
        <f>IF(ISNA(VLOOKUP($A132,DSSV!$A$9:$P$63848,'IN_DTK (2)'!D$6,0))=FALSE,VLOOKUP($A132,DSSV!$A$9:$P$63848,'IN_DTK (2)'!D$6,0),"")</f>
        <v/>
      </c>
      <c r="E132" s="74" t="str">
        <f>IF(ISNA(VLOOKUP($A132,DSSV!$A$9:$P$63848,'IN_DTK (2)'!E$6,0))=FALSE,VLOOKUP($A132,DSSV!$A$9:$P$63848,'IN_DTK (2)'!E$6,0),"")</f>
        <v/>
      </c>
      <c r="F132" s="69" t="str">
        <f>IF(ISNA(VLOOKUP($A132,DSSV!$A$9:$P$63848,'IN_DTK (2)'!F$6,0))=FALSE,VLOOKUP($A132,DSSV!$A$9:$P$63848,'IN_DTK (2)'!F$6,0),"")</f>
        <v/>
      </c>
      <c r="G132" s="69" t="str">
        <f>IF(ISNA(VLOOKUP($A132,DSSV!$A$9:$P$63848,'IN_DTK (2)'!G$6,0))=FALSE,VLOOKUP($A132,DSSV!$A$9:$P$63848,'IN_DTK (2)'!G$6,0),"")</f>
        <v/>
      </c>
      <c r="H132" s="68" t="str">
        <f>IF(ISNA(VLOOKUP($A132,DSSV!$A$9:$P$63848,'IN_DTK (2)'!H$6,0))=FALSE,IF(H$9&lt;&gt;0,VLOOKUP($A132,DSSV!$A$9:$P$63848,'IN_DTK (2)'!H$6,0),""),"")</f>
        <v/>
      </c>
      <c r="I132" s="68" t="str">
        <f>IF(ISNA(VLOOKUP($A132,DSSV!$A$9:$P$63848,'IN_DTK (2)'!I$6,0))=FALSE,IF(I$9&lt;&gt;0,VLOOKUP($A132,DSSV!$A$9:$P$63848,'IN_DTK (2)'!I$6,0),""),"")</f>
        <v/>
      </c>
      <c r="J132" s="68" t="str">
        <f>IF(ISNA(VLOOKUP($A132,DSSV!$A$9:$P$63848,'IN_DTK (2)'!J$6,0))=FALSE,IF(J$9&lt;&gt;0,VLOOKUP($A132,DSSV!$A$9:$P$63848,'IN_DTK (2)'!J$6,0),""),"")</f>
        <v/>
      </c>
      <c r="K132" s="68" t="str">
        <f>IF(ISNA(VLOOKUP($A132,DSSV!$A$9:$P$63848,'IN_DTK (2)'!K$6,0))=FALSE,IF(K$9&lt;&gt;0,VLOOKUP($A132,DSSV!$A$9:$P$63848,'IN_DTK (2)'!K$6,0),""),"")</f>
        <v/>
      </c>
      <c r="L132" s="68" t="str">
        <f>IF(ISNA(VLOOKUP($A132,DSSV!$A$9:$P$63848,'IN_DTK (2)'!L$6,0))=FALSE,VLOOKUP($A132,DSSV!$A$9:$P$63848,'IN_DTK (2)'!L$6,0),"")</f>
        <v/>
      </c>
      <c r="M132" s="68" t="str">
        <f>IF(ISNA(VLOOKUP($A132,DSSV!$A$9:$P$63848,'IN_DTK (2)'!M$6,0))=FALSE,VLOOKUP($A132,DSSV!$A$9:$P$63848,'IN_DTK (2)'!M$6,0),"")</f>
        <v/>
      </c>
      <c r="N132" s="68" t="str">
        <f>IF(ISNA(VLOOKUP($A132,DSSV!$A$9:$P$63848,'IN_DTK (2)'!N$6,0))=FALSE,IF(N$9&lt;&gt;0,VLOOKUP($A132,DSSV!$A$9:$P$63848,'IN_DTK (2)'!N$6,0),""),"")</f>
        <v/>
      </c>
      <c r="O132" s="70" t="str">
        <f>IF(ISNA(VLOOKUP($A132,DSSV!$A$9:$P$63848,'IN_DTK (2)'!O$6,0))=FALSE,VLOOKUP($A132,DSSV!$A$9:$P$63848,'IN_DTK (2)'!O$6,0),"")</f>
        <v/>
      </c>
      <c r="P132" s="71" t="str">
        <f>IF(ISNA(VLOOKUP($A132,DSSV!$A$9:$P$63848,'IN_DTK (2)'!P$6,0))=FALSE,VLOOKUP($A132,DSSV!$A$9:$P$63848,'IN_DTK (2)'!P$6,0),"")</f>
        <v/>
      </c>
      <c r="Q132" s="72" t="str">
        <f>IF(ISNA(VLOOKUP($A132,DSSV!$A$9:$P$63848,'IN_DTK (2)'!Q$6,0))=FALSE,VLOOKUP($A132,DSSV!$A$9:$P$63848,'IN_DTK (2)'!Q$6,0),"")</f>
        <v/>
      </c>
      <c r="R132" s="16" t="str">
        <f t="shared" si="1"/>
        <v/>
      </c>
    </row>
    <row r="133" spans="1:18" s="16" customFormat="1" ht="18" hidden="1" customHeight="1">
      <c r="A133" s="15">
        <v>124</v>
      </c>
      <c r="B133" s="68">
        <v>124</v>
      </c>
      <c r="C133" s="68" t="str">
        <f>IF(ISNA(VLOOKUP($A133,DSSV!$A$9:$P$63848,'IN_DTK (2)'!C$6,0))=FALSE,VLOOKUP($A133,DSSV!$A$9:$P$63848,'IN_DTK (2)'!C$6,0),"")</f>
        <v/>
      </c>
      <c r="D133" s="76" t="str">
        <f>IF(ISNA(VLOOKUP($A133,DSSV!$A$9:$P$63848,'IN_DTK (2)'!D$6,0))=FALSE,VLOOKUP($A133,DSSV!$A$9:$P$63848,'IN_DTK (2)'!D$6,0),"")</f>
        <v/>
      </c>
      <c r="E133" s="74" t="str">
        <f>IF(ISNA(VLOOKUP($A133,DSSV!$A$9:$P$63848,'IN_DTK (2)'!E$6,0))=FALSE,VLOOKUP($A133,DSSV!$A$9:$P$63848,'IN_DTK (2)'!E$6,0),"")</f>
        <v/>
      </c>
      <c r="F133" s="69" t="str">
        <f>IF(ISNA(VLOOKUP($A133,DSSV!$A$9:$P$63848,'IN_DTK (2)'!F$6,0))=FALSE,VLOOKUP($A133,DSSV!$A$9:$P$63848,'IN_DTK (2)'!F$6,0),"")</f>
        <v/>
      </c>
      <c r="G133" s="69" t="str">
        <f>IF(ISNA(VLOOKUP($A133,DSSV!$A$9:$P$63848,'IN_DTK (2)'!G$6,0))=FALSE,VLOOKUP($A133,DSSV!$A$9:$P$63848,'IN_DTK (2)'!G$6,0),"")</f>
        <v/>
      </c>
      <c r="H133" s="68" t="str">
        <f>IF(ISNA(VLOOKUP($A133,DSSV!$A$9:$P$63848,'IN_DTK (2)'!H$6,0))=FALSE,IF(H$9&lt;&gt;0,VLOOKUP($A133,DSSV!$A$9:$P$63848,'IN_DTK (2)'!H$6,0),""),"")</f>
        <v/>
      </c>
      <c r="I133" s="68" t="str">
        <f>IF(ISNA(VLOOKUP($A133,DSSV!$A$9:$P$63848,'IN_DTK (2)'!I$6,0))=FALSE,IF(I$9&lt;&gt;0,VLOOKUP($A133,DSSV!$A$9:$P$63848,'IN_DTK (2)'!I$6,0),""),"")</f>
        <v/>
      </c>
      <c r="J133" s="68" t="str">
        <f>IF(ISNA(VLOOKUP($A133,DSSV!$A$9:$P$63848,'IN_DTK (2)'!J$6,0))=FALSE,IF(J$9&lt;&gt;0,VLOOKUP($A133,DSSV!$A$9:$P$63848,'IN_DTK (2)'!J$6,0),""),"")</f>
        <v/>
      </c>
      <c r="K133" s="68" t="str">
        <f>IF(ISNA(VLOOKUP($A133,DSSV!$A$9:$P$63848,'IN_DTK (2)'!K$6,0))=FALSE,IF(K$9&lt;&gt;0,VLOOKUP($A133,DSSV!$A$9:$P$63848,'IN_DTK (2)'!K$6,0),""),"")</f>
        <v/>
      </c>
      <c r="L133" s="68" t="str">
        <f>IF(ISNA(VLOOKUP($A133,DSSV!$A$9:$P$63848,'IN_DTK (2)'!L$6,0))=FALSE,VLOOKUP($A133,DSSV!$A$9:$P$63848,'IN_DTK (2)'!L$6,0),"")</f>
        <v/>
      </c>
      <c r="M133" s="68" t="str">
        <f>IF(ISNA(VLOOKUP($A133,DSSV!$A$9:$P$63848,'IN_DTK (2)'!M$6,0))=FALSE,VLOOKUP($A133,DSSV!$A$9:$P$63848,'IN_DTK (2)'!M$6,0),"")</f>
        <v/>
      </c>
      <c r="N133" s="68" t="str">
        <f>IF(ISNA(VLOOKUP($A133,DSSV!$A$9:$P$63848,'IN_DTK (2)'!N$6,0))=FALSE,IF(N$9&lt;&gt;0,VLOOKUP($A133,DSSV!$A$9:$P$63848,'IN_DTK (2)'!N$6,0),""),"")</f>
        <v/>
      </c>
      <c r="O133" s="70" t="str">
        <f>IF(ISNA(VLOOKUP($A133,DSSV!$A$9:$P$63848,'IN_DTK (2)'!O$6,0))=FALSE,VLOOKUP($A133,DSSV!$A$9:$P$63848,'IN_DTK (2)'!O$6,0),"")</f>
        <v/>
      </c>
      <c r="P133" s="71" t="str">
        <f>IF(ISNA(VLOOKUP($A133,DSSV!$A$9:$P$63848,'IN_DTK (2)'!P$6,0))=FALSE,VLOOKUP($A133,DSSV!$A$9:$P$63848,'IN_DTK (2)'!P$6,0),"")</f>
        <v/>
      </c>
      <c r="Q133" s="72" t="str">
        <f>IF(ISNA(VLOOKUP($A133,DSSV!$A$9:$P$63848,'IN_DTK (2)'!Q$6,0))=FALSE,VLOOKUP($A133,DSSV!$A$9:$P$63848,'IN_DTK (2)'!Q$6,0),"")</f>
        <v/>
      </c>
      <c r="R133" s="16" t="str">
        <f t="shared" si="1"/>
        <v/>
      </c>
    </row>
    <row r="134" spans="1:18" s="16" customFormat="1" ht="18" hidden="1" customHeight="1">
      <c r="A134" s="15">
        <v>125</v>
      </c>
      <c r="B134" s="68">
        <v>125</v>
      </c>
      <c r="C134" s="68" t="str">
        <f>IF(ISNA(VLOOKUP($A134,DSSV!$A$9:$P$63848,'IN_DTK (2)'!C$6,0))=FALSE,VLOOKUP($A134,DSSV!$A$9:$P$63848,'IN_DTK (2)'!C$6,0),"")</f>
        <v/>
      </c>
      <c r="D134" s="76" t="str">
        <f>IF(ISNA(VLOOKUP($A134,DSSV!$A$9:$P$63848,'IN_DTK (2)'!D$6,0))=FALSE,VLOOKUP($A134,DSSV!$A$9:$P$63848,'IN_DTK (2)'!D$6,0),"")</f>
        <v/>
      </c>
      <c r="E134" s="74" t="str">
        <f>IF(ISNA(VLOOKUP($A134,DSSV!$A$9:$P$63848,'IN_DTK (2)'!E$6,0))=FALSE,VLOOKUP($A134,DSSV!$A$9:$P$63848,'IN_DTK (2)'!E$6,0),"")</f>
        <v/>
      </c>
      <c r="F134" s="69" t="str">
        <f>IF(ISNA(VLOOKUP($A134,DSSV!$A$9:$P$63848,'IN_DTK (2)'!F$6,0))=FALSE,VLOOKUP($A134,DSSV!$A$9:$P$63848,'IN_DTK (2)'!F$6,0),"")</f>
        <v/>
      </c>
      <c r="G134" s="69" t="str">
        <f>IF(ISNA(VLOOKUP($A134,DSSV!$A$9:$P$63848,'IN_DTK (2)'!G$6,0))=FALSE,VLOOKUP($A134,DSSV!$A$9:$P$63848,'IN_DTK (2)'!G$6,0),"")</f>
        <v/>
      </c>
      <c r="H134" s="68" t="str">
        <f>IF(ISNA(VLOOKUP($A134,DSSV!$A$9:$P$63848,'IN_DTK (2)'!H$6,0))=FALSE,IF(H$9&lt;&gt;0,VLOOKUP($A134,DSSV!$A$9:$P$63848,'IN_DTK (2)'!H$6,0),""),"")</f>
        <v/>
      </c>
      <c r="I134" s="68" t="str">
        <f>IF(ISNA(VLOOKUP($A134,DSSV!$A$9:$P$63848,'IN_DTK (2)'!I$6,0))=FALSE,IF(I$9&lt;&gt;0,VLOOKUP($A134,DSSV!$A$9:$P$63848,'IN_DTK (2)'!I$6,0),""),"")</f>
        <v/>
      </c>
      <c r="J134" s="68" t="str">
        <f>IF(ISNA(VLOOKUP($A134,DSSV!$A$9:$P$63848,'IN_DTK (2)'!J$6,0))=FALSE,IF(J$9&lt;&gt;0,VLOOKUP($A134,DSSV!$A$9:$P$63848,'IN_DTK (2)'!J$6,0),""),"")</f>
        <v/>
      </c>
      <c r="K134" s="68" t="str">
        <f>IF(ISNA(VLOOKUP($A134,DSSV!$A$9:$P$63848,'IN_DTK (2)'!K$6,0))=FALSE,IF(K$9&lt;&gt;0,VLOOKUP($A134,DSSV!$A$9:$P$63848,'IN_DTK (2)'!K$6,0),""),"")</f>
        <v/>
      </c>
      <c r="L134" s="68" t="str">
        <f>IF(ISNA(VLOOKUP($A134,DSSV!$A$9:$P$63848,'IN_DTK (2)'!L$6,0))=FALSE,VLOOKUP($A134,DSSV!$A$9:$P$63848,'IN_DTK (2)'!L$6,0),"")</f>
        <v/>
      </c>
      <c r="M134" s="68" t="str">
        <f>IF(ISNA(VLOOKUP($A134,DSSV!$A$9:$P$63848,'IN_DTK (2)'!M$6,0))=FALSE,VLOOKUP($A134,DSSV!$A$9:$P$63848,'IN_DTK (2)'!M$6,0),"")</f>
        <v/>
      </c>
      <c r="N134" s="68" t="str">
        <f>IF(ISNA(VLOOKUP($A134,DSSV!$A$9:$P$63848,'IN_DTK (2)'!N$6,0))=FALSE,IF(N$9&lt;&gt;0,VLOOKUP($A134,DSSV!$A$9:$P$63848,'IN_DTK (2)'!N$6,0),""),"")</f>
        <v/>
      </c>
      <c r="O134" s="70" t="str">
        <f>IF(ISNA(VLOOKUP($A134,DSSV!$A$9:$P$63848,'IN_DTK (2)'!O$6,0))=FALSE,VLOOKUP($A134,DSSV!$A$9:$P$63848,'IN_DTK (2)'!O$6,0),"")</f>
        <v/>
      </c>
      <c r="P134" s="71" t="str">
        <f>IF(ISNA(VLOOKUP($A134,DSSV!$A$9:$P$63848,'IN_DTK (2)'!P$6,0))=FALSE,VLOOKUP($A134,DSSV!$A$9:$P$63848,'IN_DTK (2)'!P$6,0),"")</f>
        <v/>
      </c>
      <c r="Q134" s="72" t="str">
        <f>IF(ISNA(VLOOKUP($A134,DSSV!$A$9:$P$63848,'IN_DTK (2)'!Q$6,0))=FALSE,VLOOKUP($A134,DSSV!$A$9:$P$63848,'IN_DTK (2)'!Q$6,0),"")</f>
        <v/>
      </c>
      <c r="R134" s="16" t="str">
        <f t="shared" si="1"/>
        <v/>
      </c>
    </row>
    <row r="135" spans="1:18" s="16" customFormat="1" ht="18" hidden="1" customHeight="1">
      <c r="A135" s="15">
        <v>126</v>
      </c>
      <c r="B135" s="68">
        <v>126</v>
      </c>
      <c r="C135" s="68" t="str">
        <f>IF(ISNA(VLOOKUP($A135,DSSV!$A$9:$P$63848,'IN_DTK (2)'!C$6,0))=FALSE,VLOOKUP($A135,DSSV!$A$9:$P$63848,'IN_DTK (2)'!C$6,0),"")</f>
        <v/>
      </c>
      <c r="D135" s="76" t="str">
        <f>IF(ISNA(VLOOKUP($A135,DSSV!$A$9:$P$63848,'IN_DTK (2)'!D$6,0))=FALSE,VLOOKUP($A135,DSSV!$A$9:$P$63848,'IN_DTK (2)'!D$6,0),"")</f>
        <v/>
      </c>
      <c r="E135" s="74" t="str">
        <f>IF(ISNA(VLOOKUP($A135,DSSV!$A$9:$P$63848,'IN_DTK (2)'!E$6,0))=FALSE,VLOOKUP($A135,DSSV!$A$9:$P$63848,'IN_DTK (2)'!E$6,0),"")</f>
        <v/>
      </c>
      <c r="F135" s="69" t="str">
        <f>IF(ISNA(VLOOKUP($A135,DSSV!$A$9:$P$63848,'IN_DTK (2)'!F$6,0))=FALSE,VLOOKUP($A135,DSSV!$A$9:$P$63848,'IN_DTK (2)'!F$6,0),"")</f>
        <v/>
      </c>
      <c r="G135" s="69" t="str">
        <f>IF(ISNA(VLOOKUP($A135,DSSV!$A$9:$P$63848,'IN_DTK (2)'!G$6,0))=FALSE,VLOOKUP($A135,DSSV!$A$9:$P$63848,'IN_DTK (2)'!G$6,0),"")</f>
        <v/>
      </c>
      <c r="H135" s="68" t="str">
        <f>IF(ISNA(VLOOKUP($A135,DSSV!$A$9:$P$63848,'IN_DTK (2)'!H$6,0))=FALSE,IF(H$9&lt;&gt;0,VLOOKUP($A135,DSSV!$A$9:$P$63848,'IN_DTK (2)'!H$6,0),""),"")</f>
        <v/>
      </c>
      <c r="I135" s="68" t="str">
        <f>IF(ISNA(VLOOKUP($A135,DSSV!$A$9:$P$63848,'IN_DTK (2)'!I$6,0))=FALSE,IF(I$9&lt;&gt;0,VLOOKUP($A135,DSSV!$A$9:$P$63848,'IN_DTK (2)'!I$6,0),""),"")</f>
        <v/>
      </c>
      <c r="J135" s="68" t="str">
        <f>IF(ISNA(VLOOKUP($A135,DSSV!$A$9:$P$63848,'IN_DTK (2)'!J$6,0))=FALSE,IF(J$9&lt;&gt;0,VLOOKUP($A135,DSSV!$A$9:$P$63848,'IN_DTK (2)'!J$6,0),""),"")</f>
        <v/>
      </c>
      <c r="K135" s="68" t="str">
        <f>IF(ISNA(VLOOKUP($A135,DSSV!$A$9:$P$63848,'IN_DTK (2)'!K$6,0))=FALSE,IF(K$9&lt;&gt;0,VLOOKUP($A135,DSSV!$A$9:$P$63848,'IN_DTK (2)'!K$6,0),""),"")</f>
        <v/>
      </c>
      <c r="L135" s="68" t="str">
        <f>IF(ISNA(VLOOKUP($A135,DSSV!$A$9:$P$63848,'IN_DTK (2)'!L$6,0))=FALSE,VLOOKUP($A135,DSSV!$A$9:$P$63848,'IN_DTK (2)'!L$6,0),"")</f>
        <v/>
      </c>
      <c r="M135" s="68" t="str">
        <f>IF(ISNA(VLOOKUP($A135,DSSV!$A$9:$P$63848,'IN_DTK (2)'!M$6,0))=FALSE,VLOOKUP($A135,DSSV!$A$9:$P$63848,'IN_DTK (2)'!M$6,0),"")</f>
        <v/>
      </c>
      <c r="N135" s="68" t="str">
        <f>IF(ISNA(VLOOKUP($A135,DSSV!$A$9:$P$63848,'IN_DTK (2)'!N$6,0))=FALSE,IF(N$9&lt;&gt;0,VLOOKUP($A135,DSSV!$A$9:$P$63848,'IN_DTK (2)'!N$6,0),""),"")</f>
        <v/>
      </c>
      <c r="O135" s="70" t="str">
        <f>IF(ISNA(VLOOKUP($A135,DSSV!$A$9:$P$63848,'IN_DTK (2)'!O$6,0))=FALSE,VLOOKUP($A135,DSSV!$A$9:$P$63848,'IN_DTK (2)'!O$6,0),"")</f>
        <v/>
      </c>
      <c r="P135" s="71" t="str">
        <f>IF(ISNA(VLOOKUP($A135,DSSV!$A$9:$P$63848,'IN_DTK (2)'!P$6,0))=FALSE,VLOOKUP($A135,DSSV!$A$9:$P$63848,'IN_DTK (2)'!P$6,0),"")</f>
        <v/>
      </c>
      <c r="Q135" s="72" t="str">
        <f>IF(ISNA(VLOOKUP($A135,DSSV!$A$9:$P$63848,'IN_DTK (2)'!Q$6,0))=FALSE,VLOOKUP($A135,DSSV!$A$9:$P$63848,'IN_DTK (2)'!Q$6,0),"")</f>
        <v/>
      </c>
      <c r="R135" s="16" t="str">
        <f t="shared" si="1"/>
        <v/>
      </c>
    </row>
    <row r="136" spans="1:18" s="16" customFormat="1" ht="18" hidden="1" customHeight="1">
      <c r="A136" s="15">
        <v>127</v>
      </c>
      <c r="B136" s="68">
        <v>127</v>
      </c>
      <c r="C136" s="68" t="str">
        <f>IF(ISNA(VLOOKUP($A136,DSSV!$A$9:$P$63848,'IN_DTK (2)'!C$6,0))=FALSE,VLOOKUP($A136,DSSV!$A$9:$P$63848,'IN_DTK (2)'!C$6,0),"")</f>
        <v/>
      </c>
      <c r="D136" s="76" t="str">
        <f>IF(ISNA(VLOOKUP($A136,DSSV!$A$9:$P$63848,'IN_DTK (2)'!D$6,0))=FALSE,VLOOKUP($A136,DSSV!$A$9:$P$63848,'IN_DTK (2)'!D$6,0),"")</f>
        <v/>
      </c>
      <c r="E136" s="74" t="str">
        <f>IF(ISNA(VLOOKUP($A136,DSSV!$A$9:$P$63848,'IN_DTK (2)'!E$6,0))=FALSE,VLOOKUP($A136,DSSV!$A$9:$P$63848,'IN_DTK (2)'!E$6,0),"")</f>
        <v/>
      </c>
      <c r="F136" s="69" t="str">
        <f>IF(ISNA(VLOOKUP($A136,DSSV!$A$9:$P$63848,'IN_DTK (2)'!F$6,0))=FALSE,VLOOKUP($A136,DSSV!$A$9:$P$63848,'IN_DTK (2)'!F$6,0),"")</f>
        <v/>
      </c>
      <c r="G136" s="69" t="str">
        <f>IF(ISNA(VLOOKUP($A136,DSSV!$A$9:$P$63848,'IN_DTK (2)'!G$6,0))=FALSE,VLOOKUP($A136,DSSV!$A$9:$P$63848,'IN_DTK (2)'!G$6,0),"")</f>
        <v/>
      </c>
      <c r="H136" s="68" t="str">
        <f>IF(ISNA(VLOOKUP($A136,DSSV!$A$9:$P$63848,'IN_DTK (2)'!H$6,0))=FALSE,IF(H$9&lt;&gt;0,VLOOKUP($A136,DSSV!$A$9:$P$63848,'IN_DTK (2)'!H$6,0),""),"")</f>
        <v/>
      </c>
      <c r="I136" s="68" t="str">
        <f>IF(ISNA(VLOOKUP($A136,DSSV!$A$9:$P$63848,'IN_DTK (2)'!I$6,0))=FALSE,IF(I$9&lt;&gt;0,VLOOKUP($A136,DSSV!$A$9:$P$63848,'IN_DTK (2)'!I$6,0),""),"")</f>
        <v/>
      </c>
      <c r="J136" s="68" t="str">
        <f>IF(ISNA(VLOOKUP($A136,DSSV!$A$9:$P$63848,'IN_DTK (2)'!J$6,0))=FALSE,IF(J$9&lt;&gt;0,VLOOKUP($A136,DSSV!$A$9:$P$63848,'IN_DTK (2)'!J$6,0),""),"")</f>
        <v/>
      </c>
      <c r="K136" s="68" t="str">
        <f>IF(ISNA(VLOOKUP($A136,DSSV!$A$9:$P$63848,'IN_DTK (2)'!K$6,0))=FALSE,IF(K$9&lt;&gt;0,VLOOKUP($A136,DSSV!$A$9:$P$63848,'IN_DTK (2)'!K$6,0),""),"")</f>
        <v/>
      </c>
      <c r="L136" s="68" t="str">
        <f>IF(ISNA(VLOOKUP($A136,DSSV!$A$9:$P$63848,'IN_DTK (2)'!L$6,0))=FALSE,VLOOKUP($A136,DSSV!$A$9:$P$63848,'IN_DTK (2)'!L$6,0),"")</f>
        <v/>
      </c>
      <c r="M136" s="68" t="str">
        <f>IF(ISNA(VLOOKUP($A136,DSSV!$A$9:$P$63848,'IN_DTK (2)'!M$6,0))=FALSE,VLOOKUP($A136,DSSV!$A$9:$P$63848,'IN_DTK (2)'!M$6,0),"")</f>
        <v/>
      </c>
      <c r="N136" s="68" t="str">
        <f>IF(ISNA(VLOOKUP($A136,DSSV!$A$9:$P$63848,'IN_DTK (2)'!N$6,0))=FALSE,IF(N$9&lt;&gt;0,VLOOKUP($A136,DSSV!$A$9:$P$63848,'IN_DTK (2)'!N$6,0),""),"")</f>
        <v/>
      </c>
      <c r="O136" s="70" t="str">
        <f>IF(ISNA(VLOOKUP($A136,DSSV!$A$9:$P$63848,'IN_DTK (2)'!O$6,0))=FALSE,VLOOKUP($A136,DSSV!$A$9:$P$63848,'IN_DTK (2)'!O$6,0),"")</f>
        <v/>
      </c>
      <c r="P136" s="71" t="str">
        <f>IF(ISNA(VLOOKUP($A136,DSSV!$A$9:$P$63848,'IN_DTK (2)'!P$6,0))=FALSE,VLOOKUP($A136,DSSV!$A$9:$P$63848,'IN_DTK (2)'!P$6,0),"")</f>
        <v/>
      </c>
      <c r="Q136" s="72" t="str">
        <f>IF(ISNA(VLOOKUP($A136,DSSV!$A$9:$P$63848,'IN_DTK (2)'!Q$6,0))=FALSE,VLOOKUP($A136,DSSV!$A$9:$P$63848,'IN_DTK (2)'!Q$6,0),"")</f>
        <v/>
      </c>
      <c r="R136" s="16" t="str">
        <f t="shared" si="1"/>
        <v/>
      </c>
    </row>
    <row r="137" spans="1:18" s="16" customFormat="1" ht="18" hidden="1" customHeight="1">
      <c r="A137" s="15">
        <v>128</v>
      </c>
      <c r="B137" s="68">
        <v>128</v>
      </c>
      <c r="C137" s="68" t="str">
        <f>IF(ISNA(VLOOKUP($A137,DSSV!$A$9:$P$63848,'IN_DTK (2)'!C$6,0))=FALSE,VLOOKUP($A137,DSSV!$A$9:$P$63848,'IN_DTK (2)'!C$6,0),"")</f>
        <v/>
      </c>
      <c r="D137" s="76" t="str">
        <f>IF(ISNA(VLOOKUP($A137,DSSV!$A$9:$P$63848,'IN_DTK (2)'!D$6,0))=FALSE,VLOOKUP($A137,DSSV!$A$9:$P$63848,'IN_DTK (2)'!D$6,0),"")</f>
        <v/>
      </c>
      <c r="E137" s="74" t="str">
        <f>IF(ISNA(VLOOKUP($A137,DSSV!$A$9:$P$63848,'IN_DTK (2)'!E$6,0))=FALSE,VLOOKUP($A137,DSSV!$A$9:$P$63848,'IN_DTK (2)'!E$6,0),"")</f>
        <v/>
      </c>
      <c r="F137" s="69" t="str">
        <f>IF(ISNA(VLOOKUP($A137,DSSV!$A$9:$P$63848,'IN_DTK (2)'!F$6,0))=FALSE,VLOOKUP($A137,DSSV!$A$9:$P$63848,'IN_DTK (2)'!F$6,0),"")</f>
        <v/>
      </c>
      <c r="G137" s="69" t="str">
        <f>IF(ISNA(VLOOKUP($A137,DSSV!$A$9:$P$63848,'IN_DTK (2)'!G$6,0))=FALSE,VLOOKUP($A137,DSSV!$A$9:$P$63848,'IN_DTK (2)'!G$6,0),"")</f>
        <v/>
      </c>
      <c r="H137" s="68" t="str">
        <f>IF(ISNA(VLOOKUP($A137,DSSV!$A$9:$P$63848,'IN_DTK (2)'!H$6,0))=FALSE,IF(H$9&lt;&gt;0,VLOOKUP($A137,DSSV!$A$9:$P$63848,'IN_DTK (2)'!H$6,0),""),"")</f>
        <v/>
      </c>
      <c r="I137" s="68" t="str">
        <f>IF(ISNA(VLOOKUP($A137,DSSV!$A$9:$P$63848,'IN_DTK (2)'!I$6,0))=FALSE,IF(I$9&lt;&gt;0,VLOOKUP($A137,DSSV!$A$9:$P$63848,'IN_DTK (2)'!I$6,0),""),"")</f>
        <v/>
      </c>
      <c r="J137" s="68" t="str">
        <f>IF(ISNA(VLOOKUP($A137,DSSV!$A$9:$P$63848,'IN_DTK (2)'!J$6,0))=FALSE,IF(J$9&lt;&gt;0,VLOOKUP($A137,DSSV!$A$9:$P$63848,'IN_DTK (2)'!J$6,0),""),"")</f>
        <v/>
      </c>
      <c r="K137" s="68" t="str">
        <f>IF(ISNA(VLOOKUP($A137,DSSV!$A$9:$P$63848,'IN_DTK (2)'!K$6,0))=FALSE,IF(K$9&lt;&gt;0,VLOOKUP($A137,DSSV!$A$9:$P$63848,'IN_DTK (2)'!K$6,0),""),"")</f>
        <v/>
      </c>
      <c r="L137" s="68" t="str">
        <f>IF(ISNA(VLOOKUP($A137,DSSV!$A$9:$P$63848,'IN_DTK (2)'!L$6,0))=FALSE,VLOOKUP($A137,DSSV!$A$9:$P$63848,'IN_DTK (2)'!L$6,0),"")</f>
        <v/>
      </c>
      <c r="M137" s="68" t="str">
        <f>IF(ISNA(VLOOKUP($A137,DSSV!$A$9:$P$63848,'IN_DTK (2)'!M$6,0))=FALSE,VLOOKUP($A137,DSSV!$A$9:$P$63848,'IN_DTK (2)'!M$6,0),"")</f>
        <v/>
      </c>
      <c r="N137" s="68" t="str">
        <f>IF(ISNA(VLOOKUP($A137,DSSV!$A$9:$P$63848,'IN_DTK (2)'!N$6,0))=FALSE,IF(N$9&lt;&gt;0,VLOOKUP($A137,DSSV!$A$9:$P$63848,'IN_DTK (2)'!N$6,0),""),"")</f>
        <v/>
      </c>
      <c r="O137" s="70" t="str">
        <f>IF(ISNA(VLOOKUP($A137,DSSV!$A$9:$P$63848,'IN_DTK (2)'!O$6,0))=FALSE,VLOOKUP($A137,DSSV!$A$9:$P$63848,'IN_DTK (2)'!O$6,0),"")</f>
        <v/>
      </c>
      <c r="P137" s="71" t="str">
        <f>IF(ISNA(VLOOKUP($A137,DSSV!$A$9:$P$63848,'IN_DTK (2)'!P$6,0))=FALSE,VLOOKUP($A137,DSSV!$A$9:$P$63848,'IN_DTK (2)'!P$6,0),"")</f>
        <v/>
      </c>
      <c r="Q137" s="72" t="str">
        <f>IF(ISNA(VLOOKUP($A137,DSSV!$A$9:$P$63848,'IN_DTK (2)'!Q$6,0))=FALSE,VLOOKUP($A137,DSSV!$A$9:$P$63848,'IN_DTK (2)'!Q$6,0),"")</f>
        <v/>
      </c>
      <c r="R137" s="16" t="str">
        <f t="shared" si="1"/>
        <v/>
      </c>
    </row>
    <row r="138" spans="1:18" s="16" customFormat="1" ht="18" hidden="1" customHeight="1">
      <c r="A138" s="15">
        <v>129</v>
      </c>
      <c r="B138" s="68">
        <v>129</v>
      </c>
      <c r="C138" s="68" t="str">
        <f>IF(ISNA(VLOOKUP($A138,DSSV!$A$9:$P$63848,'IN_DTK (2)'!C$6,0))=FALSE,VLOOKUP($A138,DSSV!$A$9:$P$63848,'IN_DTK (2)'!C$6,0),"")</f>
        <v/>
      </c>
      <c r="D138" s="76" t="str">
        <f>IF(ISNA(VLOOKUP($A138,DSSV!$A$9:$P$63848,'IN_DTK (2)'!D$6,0))=FALSE,VLOOKUP($A138,DSSV!$A$9:$P$63848,'IN_DTK (2)'!D$6,0),"")</f>
        <v/>
      </c>
      <c r="E138" s="74" t="str">
        <f>IF(ISNA(VLOOKUP($A138,DSSV!$A$9:$P$63848,'IN_DTK (2)'!E$6,0))=FALSE,VLOOKUP($A138,DSSV!$A$9:$P$63848,'IN_DTK (2)'!E$6,0),"")</f>
        <v/>
      </c>
      <c r="F138" s="69" t="str">
        <f>IF(ISNA(VLOOKUP($A138,DSSV!$A$9:$P$63848,'IN_DTK (2)'!F$6,0))=FALSE,VLOOKUP($A138,DSSV!$A$9:$P$63848,'IN_DTK (2)'!F$6,0),"")</f>
        <v/>
      </c>
      <c r="G138" s="69" t="str">
        <f>IF(ISNA(VLOOKUP($A138,DSSV!$A$9:$P$63848,'IN_DTK (2)'!G$6,0))=FALSE,VLOOKUP($A138,DSSV!$A$9:$P$63848,'IN_DTK (2)'!G$6,0),"")</f>
        <v/>
      </c>
      <c r="H138" s="68" t="str">
        <f>IF(ISNA(VLOOKUP($A138,DSSV!$A$9:$P$63848,'IN_DTK (2)'!H$6,0))=FALSE,IF(H$9&lt;&gt;0,VLOOKUP($A138,DSSV!$A$9:$P$63848,'IN_DTK (2)'!H$6,0),""),"")</f>
        <v/>
      </c>
      <c r="I138" s="68" t="str">
        <f>IF(ISNA(VLOOKUP($A138,DSSV!$A$9:$P$63848,'IN_DTK (2)'!I$6,0))=FALSE,IF(I$9&lt;&gt;0,VLOOKUP($A138,DSSV!$A$9:$P$63848,'IN_DTK (2)'!I$6,0),""),"")</f>
        <v/>
      </c>
      <c r="J138" s="68" t="str">
        <f>IF(ISNA(VLOOKUP($A138,DSSV!$A$9:$P$63848,'IN_DTK (2)'!J$6,0))=FALSE,IF(J$9&lt;&gt;0,VLOOKUP($A138,DSSV!$A$9:$P$63848,'IN_DTK (2)'!J$6,0),""),"")</f>
        <v/>
      </c>
      <c r="K138" s="68" t="str">
        <f>IF(ISNA(VLOOKUP($A138,DSSV!$A$9:$P$63848,'IN_DTK (2)'!K$6,0))=FALSE,IF(K$9&lt;&gt;0,VLOOKUP($A138,DSSV!$A$9:$P$63848,'IN_DTK (2)'!K$6,0),""),"")</f>
        <v/>
      </c>
      <c r="L138" s="68" t="str">
        <f>IF(ISNA(VLOOKUP($A138,DSSV!$A$9:$P$63848,'IN_DTK (2)'!L$6,0))=FALSE,VLOOKUP($A138,DSSV!$A$9:$P$63848,'IN_DTK (2)'!L$6,0),"")</f>
        <v/>
      </c>
      <c r="M138" s="68" t="str">
        <f>IF(ISNA(VLOOKUP($A138,DSSV!$A$9:$P$63848,'IN_DTK (2)'!M$6,0))=FALSE,VLOOKUP($A138,DSSV!$A$9:$P$63848,'IN_DTK (2)'!M$6,0),"")</f>
        <v/>
      </c>
      <c r="N138" s="68" t="str">
        <f>IF(ISNA(VLOOKUP($A138,DSSV!$A$9:$P$63848,'IN_DTK (2)'!N$6,0))=FALSE,IF(N$9&lt;&gt;0,VLOOKUP($A138,DSSV!$A$9:$P$63848,'IN_DTK (2)'!N$6,0),""),"")</f>
        <v/>
      </c>
      <c r="O138" s="70" t="str">
        <f>IF(ISNA(VLOOKUP($A138,DSSV!$A$9:$P$63848,'IN_DTK (2)'!O$6,0))=FALSE,VLOOKUP($A138,DSSV!$A$9:$P$63848,'IN_DTK (2)'!O$6,0),"")</f>
        <v/>
      </c>
      <c r="P138" s="71" t="str">
        <f>IF(ISNA(VLOOKUP($A138,DSSV!$A$9:$P$63848,'IN_DTK (2)'!P$6,0))=FALSE,VLOOKUP($A138,DSSV!$A$9:$P$63848,'IN_DTK (2)'!P$6,0),"")</f>
        <v/>
      </c>
      <c r="Q138" s="72" t="str">
        <f>IF(ISNA(VLOOKUP($A138,DSSV!$A$9:$P$63848,'IN_DTK (2)'!Q$6,0))=FALSE,VLOOKUP($A138,DSSV!$A$9:$P$63848,'IN_DTK (2)'!Q$6,0),"")</f>
        <v/>
      </c>
      <c r="R138" s="16" t="str">
        <f t="shared" si="1"/>
        <v/>
      </c>
    </row>
    <row r="139" spans="1:18" s="16" customFormat="1" ht="18" hidden="1" customHeight="1">
      <c r="A139" s="15">
        <v>130</v>
      </c>
      <c r="B139" s="68">
        <v>130</v>
      </c>
      <c r="C139" s="68" t="str">
        <f>IF(ISNA(VLOOKUP($A139,DSSV!$A$9:$P$63848,'IN_DTK (2)'!C$6,0))=FALSE,VLOOKUP($A139,DSSV!$A$9:$P$63848,'IN_DTK (2)'!C$6,0),"")</f>
        <v/>
      </c>
      <c r="D139" s="76" t="str">
        <f>IF(ISNA(VLOOKUP($A139,DSSV!$A$9:$P$63848,'IN_DTK (2)'!D$6,0))=FALSE,VLOOKUP($A139,DSSV!$A$9:$P$63848,'IN_DTK (2)'!D$6,0),"")</f>
        <v/>
      </c>
      <c r="E139" s="74" t="str">
        <f>IF(ISNA(VLOOKUP($A139,DSSV!$A$9:$P$63848,'IN_DTK (2)'!E$6,0))=FALSE,VLOOKUP($A139,DSSV!$A$9:$P$63848,'IN_DTK (2)'!E$6,0),"")</f>
        <v/>
      </c>
      <c r="F139" s="69" t="str">
        <f>IF(ISNA(VLOOKUP($A139,DSSV!$A$9:$P$63848,'IN_DTK (2)'!F$6,0))=FALSE,VLOOKUP($A139,DSSV!$A$9:$P$63848,'IN_DTK (2)'!F$6,0),"")</f>
        <v/>
      </c>
      <c r="G139" s="69" t="str">
        <f>IF(ISNA(VLOOKUP($A139,DSSV!$A$9:$P$63848,'IN_DTK (2)'!G$6,0))=FALSE,VLOOKUP($A139,DSSV!$A$9:$P$63848,'IN_DTK (2)'!G$6,0),"")</f>
        <v/>
      </c>
      <c r="H139" s="68" t="str">
        <f>IF(ISNA(VLOOKUP($A139,DSSV!$A$9:$P$63848,'IN_DTK (2)'!H$6,0))=FALSE,IF(H$9&lt;&gt;0,VLOOKUP($A139,DSSV!$A$9:$P$63848,'IN_DTK (2)'!H$6,0),""),"")</f>
        <v/>
      </c>
      <c r="I139" s="68" t="str">
        <f>IF(ISNA(VLOOKUP($A139,DSSV!$A$9:$P$63848,'IN_DTK (2)'!I$6,0))=FALSE,IF(I$9&lt;&gt;0,VLOOKUP($A139,DSSV!$A$9:$P$63848,'IN_DTK (2)'!I$6,0),""),"")</f>
        <v/>
      </c>
      <c r="J139" s="68" t="str">
        <f>IF(ISNA(VLOOKUP($A139,DSSV!$A$9:$P$63848,'IN_DTK (2)'!J$6,0))=FALSE,IF(J$9&lt;&gt;0,VLOOKUP($A139,DSSV!$A$9:$P$63848,'IN_DTK (2)'!J$6,0),""),"")</f>
        <v/>
      </c>
      <c r="K139" s="68" t="str">
        <f>IF(ISNA(VLOOKUP($A139,DSSV!$A$9:$P$63848,'IN_DTK (2)'!K$6,0))=FALSE,IF(K$9&lt;&gt;0,VLOOKUP($A139,DSSV!$A$9:$P$63848,'IN_DTK (2)'!K$6,0),""),"")</f>
        <v/>
      </c>
      <c r="L139" s="68" t="str">
        <f>IF(ISNA(VLOOKUP($A139,DSSV!$A$9:$P$63848,'IN_DTK (2)'!L$6,0))=FALSE,VLOOKUP($A139,DSSV!$A$9:$P$63848,'IN_DTK (2)'!L$6,0),"")</f>
        <v/>
      </c>
      <c r="M139" s="68" t="str">
        <f>IF(ISNA(VLOOKUP($A139,DSSV!$A$9:$P$63848,'IN_DTK (2)'!M$6,0))=FALSE,VLOOKUP($A139,DSSV!$A$9:$P$63848,'IN_DTK (2)'!M$6,0),"")</f>
        <v/>
      </c>
      <c r="N139" s="68" t="str">
        <f>IF(ISNA(VLOOKUP($A139,DSSV!$A$9:$P$63848,'IN_DTK (2)'!N$6,0))=FALSE,IF(N$9&lt;&gt;0,VLOOKUP($A139,DSSV!$A$9:$P$63848,'IN_DTK (2)'!N$6,0),""),"")</f>
        <v/>
      </c>
      <c r="O139" s="70" t="str">
        <f>IF(ISNA(VLOOKUP($A139,DSSV!$A$9:$P$63848,'IN_DTK (2)'!O$6,0))=FALSE,VLOOKUP($A139,DSSV!$A$9:$P$63848,'IN_DTK (2)'!O$6,0),"")</f>
        <v/>
      </c>
      <c r="P139" s="71" t="str">
        <f>IF(ISNA(VLOOKUP($A139,DSSV!$A$9:$P$63848,'IN_DTK (2)'!P$6,0))=FALSE,VLOOKUP($A139,DSSV!$A$9:$P$63848,'IN_DTK (2)'!P$6,0),"")</f>
        <v/>
      </c>
      <c r="Q139" s="72" t="str">
        <f>IF(ISNA(VLOOKUP($A139,DSSV!$A$9:$P$63848,'IN_DTK (2)'!Q$6,0))=FALSE,VLOOKUP($A139,DSSV!$A$9:$P$63848,'IN_DTK (2)'!Q$6,0),"")</f>
        <v/>
      </c>
      <c r="R139" s="16" t="str">
        <f t="shared" ref="R139:R202" si="2">LEFT(F139,6)</f>
        <v/>
      </c>
    </row>
    <row r="140" spans="1:18" s="16" customFormat="1" ht="18" hidden="1" customHeight="1">
      <c r="A140" s="15">
        <v>131</v>
      </c>
      <c r="B140" s="68">
        <v>131</v>
      </c>
      <c r="C140" s="68" t="str">
        <f>IF(ISNA(VLOOKUP($A140,DSSV!$A$9:$P$63848,'IN_DTK (2)'!C$6,0))=FALSE,VLOOKUP($A140,DSSV!$A$9:$P$63848,'IN_DTK (2)'!C$6,0),"")</f>
        <v/>
      </c>
      <c r="D140" s="76" t="str">
        <f>IF(ISNA(VLOOKUP($A140,DSSV!$A$9:$P$63848,'IN_DTK (2)'!D$6,0))=FALSE,VLOOKUP($A140,DSSV!$A$9:$P$63848,'IN_DTK (2)'!D$6,0),"")</f>
        <v/>
      </c>
      <c r="E140" s="74" t="str">
        <f>IF(ISNA(VLOOKUP($A140,DSSV!$A$9:$P$63848,'IN_DTK (2)'!E$6,0))=FALSE,VLOOKUP($A140,DSSV!$A$9:$P$63848,'IN_DTK (2)'!E$6,0),"")</f>
        <v/>
      </c>
      <c r="F140" s="69" t="str">
        <f>IF(ISNA(VLOOKUP($A140,DSSV!$A$9:$P$63848,'IN_DTK (2)'!F$6,0))=FALSE,VLOOKUP($A140,DSSV!$A$9:$P$63848,'IN_DTK (2)'!F$6,0),"")</f>
        <v/>
      </c>
      <c r="G140" s="69" t="str">
        <f>IF(ISNA(VLOOKUP($A140,DSSV!$A$9:$P$63848,'IN_DTK (2)'!G$6,0))=FALSE,VLOOKUP($A140,DSSV!$A$9:$P$63848,'IN_DTK (2)'!G$6,0),"")</f>
        <v/>
      </c>
      <c r="H140" s="68" t="str">
        <f>IF(ISNA(VLOOKUP($A140,DSSV!$A$9:$P$63848,'IN_DTK (2)'!H$6,0))=FALSE,IF(H$9&lt;&gt;0,VLOOKUP($A140,DSSV!$A$9:$P$63848,'IN_DTK (2)'!H$6,0),""),"")</f>
        <v/>
      </c>
      <c r="I140" s="68" t="str">
        <f>IF(ISNA(VLOOKUP($A140,DSSV!$A$9:$P$63848,'IN_DTK (2)'!I$6,0))=FALSE,IF(I$9&lt;&gt;0,VLOOKUP($A140,DSSV!$A$9:$P$63848,'IN_DTK (2)'!I$6,0),""),"")</f>
        <v/>
      </c>
      <c r="J140" s="68" t="str">
        <f>IF(ISNA(VLOOKUP($A140,DSSV!$A$9:$P$63848,'IN_DTK (2)'!J$6,0))=FALSE,IF(J$9&lt;&gt;0,VLOOKUP($A140,DSSV!$A$9:$P$63848,'IN_DTK (2)'!J$6,0),""),"")</f>
        <v/>
      </c>
      <c r="K140" s="68" t="str">
        <f>IF(ISNA(VLOOKUP($A140,DSSV!$A$9:$P$63848,'IN_DTK (2)'!K$6,0))=FALSE,IF(K$9&lt;&gt;0,VLOOKUP($A140,DSSV!$A$9:$P$63848,'IN_DTK (2)'!K$6,0),""),"")</f>
        <v/>
      </c>
      <c r="L140" s="68" t="str">
        <f>IF(ISNA(VLOOKUP($A140,DSSV!$A$9:$P$63848,'IN_DTK (2)'!L$6,0))=FALSE,VLOOKUP($A140,DSSV!$A$9:$P$63848,'IN_DTK (2)'!L$6,0),"")</f>
        <v/>
      </c>
      <c r="M140" s="68" t="str">
        <f>IF(ISNA(VLOOKUP($A140,DSSV!$A$9:$P$63848,'IN_DTK (2)'!M$6,0))=FALSE,VLOOKUP($A140,DSSV!$A$9:$P$63848,'IN_DTK (2)'!M$6,0),"")</f>
        <v/>
      </c>
      <c r="N140" s="68" t="str">
        <f>IF(ISNA(VLOOKUP($A140,DSSV!$A$9:$P$63848,'IN_DTK (2)'!N$6,0))=FALSE,IF(N$9&lt;&gt;0,VLOOKUP($A140,DSSV!$A$9:$P$63848,'IN_DTK (2)'!N$6,0),""),"")</f>
        <v/>
      </c>
      <c r="O140" s="70" t="str">
        <f>IF(ISNA(VLOOKUP($A140,DSSV!$A$9:$P$63848,'IN_DTK (2)'!O$6,0))=FALSE,VLOOKUP($A140,DSSV!$A$9:$P$63848,'IN_DTK (2)'!O$6,0),"")</f>
        <v/>
      </c>
      <c r="P140" s="71" t="str">
        <f>IF(ISNA(VLOOKUP($A140,DSSV!$A$9:$P$63848,'IN_DTK (2)'!P$6,0))=FALSE,VLOOKUP($A140,DSSV!$A$9:$P$63848,'IN_DTK (2)'!P$6,0),"")</f>
        <v/>
      </c>
      <c r="Q140" s="72" t="str">
        <f>IF(ISNA(VLOOKUP($A140,DSSV!$A$9:$P$63848,'IN_DTK (2)'!Q$6,0))=FALSE,VLOOKUP($A140,DSSV!$A$9:$P$63848,'IN_DTK (2)'!Q$6,0),"")</f>
        <v/>
      </c>
      <c r="R140" s="16" t="str">
        <f t="shared" si="2"/>
        <v/>
      </c>
    </row>
    <row r="141" spans="1:18" s="16" customFormat="1" ht="18" hidden="1" customHeight="1">
      <c r="A141" s="15">
        <v>132</v>
      </c>
      <c r="B141" s="68">
        <v>132</v>
      </c>
      <c r="C141" s="68" t="str">
        <f>IF(ISNA(VLOOKUP($A141,DSSV!$A$9:$P$63848,'IN_DTK (2)'!C$6,0))=FALSE,VLOOKUP($A141,DSSV!$A$9:$P$63848,'IN_DTK (2)'!C$6,0),"")</f>
        <v/>
      </c>
      <c r="D141" s="76" t="str">
        <f>IF(ISNA(VLOOKUP($A141,DSSV!$A$9:$P$63848,'IN_DTK (2)'!D$6,0))=FALSE,VLOOKUP($A141,DSSV!$A$9:$P$63848,'IN_DTK (2)'!D$6,0),"")</f>
        <v/>
      </c>
      <c r="E141" s="74" t="str">
        <f>IF(ISNA(VLOOKUP($A141,DSSV!$A$9:$P$63848,'IN_DTK (2)'!E$6,0))=FALSE,VLOOKUP($A141,DSSV!$A$9:$P$63848,'IN_DTK (2)'!E$6,0),"")</f>
        <v/>
      </c>
      <c r="F141" s="69" t="str">
        <f>IF(ISNA(VLOOKUP($A141,DSSV!$A$9:$P$63848,'IN_DTK (2)'!F$6,0))=FALSE,VLOOKUP($A141,DSSV!$A$9:$P$63848,'IN_DTK (2)'!F$6,0),"")</f>
        <v/>
      </c>
      <c r="G141" s="69" t="str">
        <f>IF(ISNA(VLOOKUP($A141,DSSV!$A$9:$P$63848,'IN_DTK (2)'!G$6,0))=FALSE,VLOOKUP($A141,DSSV!$A$9:$P$63848,'IN_DTK (2)'!G$6,0),"")</f>
        <v/>
      </c>
      <c r="H141" s="68" t="str">
        <f>IF(ISNA(VLOOKUP($A141,DSSV!$A$9:$P$63848,'IN_DTK (2)'!H$6,0))=FALSE,IF(H$9&lt;&gt;0,VLOOKUP($A141,DSSV!$A$9:$P$63848,'IN_DTK (2)'!H$6,0),""),"")</f>
        <v/>
      </c>
      <c r="I141" s="68" t="str">
        <f>IF(ISNA(VLOOKUP($A141,DSSV!$A$9:$P$63848,'IN_DTK (2)'!I$6,0))=FALSE,IF(I$9&lt;&gt;0,VLOOKUP($A141,DSSV!$A$9:$P$63848,'IN_DTK (2)'!I$6,0),""),"")</f>
        <v/>
      </c>
      <c r="J141" s="68" t="str">
        <f>IF(ISNA(VLOOKUP($A141,DSSV!$A$9:$P$63848,'IN_DTK (2)'!J$6,0))=FALSE,IF(J$9&lt;&gt;0,VLOOKUP($A141,DSSV!$A$9:$P$63848,'IN_DTK (2)'!J$6,0),""),"")</f>
        <v/>
      </c>
      <c r="K141" s="68" t="str">
        <f>IF(ISNA(VLOOKUP($A141,DSSV!$A$9:$P$63848,'IN_DTK (2)'!K$6,0))=FALSE,IF(K$9&lt;&gt;0,VLOOKUP($A141,DSSV!$A$9:$P$63848,'IN_DTK (2)'!K$6,0),""),"")</f>
        <v/>
      </c>
      <c r="L141" s="68" t="str">
        <f>IF(ISNA(VLOOKUP($A141,DSSV!$A$9:$P$63848,'IN_DTK (2)'!L$6,0))=FALSE,VLOOKUP($A141,DSSV!$A$9:$P$63848,'IN_DTK (2)'!L$6,0),"")</f>
        <v/>
      </c>
      <c r="M141" s="68" t="str">
        <f>IF(ISNA(VLOOKUP($A141,DSSV!$A$9:$P$63848,'IN_DTK (2)'!M$6,0))=FALSE,VLOOKUP($A141,DSSV!$A$9:$P$63848,'IN_DTK (2)'!M$6,0),"")</f>
        <v/>
      </c>
      <c r="N141" s="68" t="str">
        <f>IF(ISNA(VLOOKUP($A141,DSSV!$A$9:$P$63848,'IN_DTK (2)'!N$6,0))=FALSE,IF(N$9&lt;&gt;0,VLOOKUP($A141,DSSV!$A$9:$P$63848,'IN_DTK (2)'!N$6,0),""),"")</f>
        <v/>
      </c>
      <c r="O141" s="70" t="str">
        <f>IF(ISNA(VLOOKUP($A141,DSSV!$A$9:$P$63848,'IN_DTK (2)'!O$6,0))=FALSE,VLOOKUP($A141,DSSV!$A$9:$P$63848,'IN_DTK (2)'!O$6,0),"")</f>
        <v/>
      </c>
      <c r="P141" s="71" t="str">
        <f>IF(ISNA(VLOOKUP($A141,DSSV!$A$9:$P$63848,'IN_DTK (2)'!P$6,0))=FALSE,VLOOKUP($A141,DSSV!$A$9:$P$63848,'IN_DTK (2)'!P$6,0),"")</f>
        <v/>
      </c>
      <c r="Q141" s="72" t="str">
        <f>IF(ISNA(VLOOKUP($A141,DSSV!$A$9:$P$63848,'IN_DTK (2)'!Q$6,0))=FALSE,VLOOKUP($A141,DSSV!$A$9:$P$63848,'IN_DTK (2)'!Q$6,0),"")</f>
        <v/>
      </c>
      <c r="R141" s="16" t="str">
        <f t="shared" si="2"/>
        <v/>
      </c>
    </row>
    <row r="142" spans="1:18" s="16" customFormat="1" ht="18" hidden="1" customHeight="1">
      <c r="A142" s="15">
        <v>133</v>
      </c>
      <c r="B142" s="68">
        <v>133</v>
      </c>
      <c r="C142" s="68" t="str">
        <f>IF(ISNA(VLOOKUP($A142,DSSV!$A$9:$P$63848,'IN_DTK (2)'!C$6,0))=FALSE,VLOOKUP($A142,DSSV!$A$9:$P$63848,'IN_DTK (2)'!C$6,0),"")</f>
        <v/>
      </c>
      <c r="D142" s="76" t="str">
        <f>IF(ISNA(VLOOKUP($A142,DSSV!$A$9:$P$63848,'IN_DTK (2)'!D$6,0))=FALSE,VLOOKUP($A142,DSSV!$A$9:$P$63848,'IN_DTK (2)'!D$6,0),"")</f>
        <v/>
      </c>
      <c r="E142" s="74" t="str">
        <f>IF(ISNA(VLOOKUP($A142,DSSV!$A$9:$P$63848,'IN_DTK (2)'!E$6,0))=FALSE,VLOOKUP($A142,DSSV!$A$9:$P$63848,'IN_DTK (2)'!E$6,0),"")</f>
        <v/>
      </c>
      <c r="F142" s="69" t="str">
        <f>IF(ISNA(VLOOKUP($A142,DSSV!$A$9:$P$63848,'IN_DTK (2)'!F$6,0))=FALSE,VLOOKUP($A142,DSSV!$A$9:$P$63848,'IN_DTK (2)'!F$6,0),"")</f>
        <v/>
      </c>
      <c r="G142" s="69" t="str">
        <f>IF(ISNA(VLOOKUP($A142,DSSV!$A$9:$P$63848,'IN_DTK (2)'!G$6,0))=FALSE,VLOOKUP($A142,DSSV!$A$9:$P$63848,'IN_DTK (2)'!G$6,0),"")</f>
        <v/>
      </c>
      <c r="H142" s="68" t="str">
        <f>IF(ISNA(VLOOKUP($A142,DSSV!$A$9:$P$63848,'IN_DTK (2)'!H$6,0))=FALSE,IF(H$9&lt;&gt;0,VLOOKUP($A142,DSSV!$A$9:$P$63848,'IN_DTK (2)'!H$6,0),""),"")</f>
        <v/>
      </c>
      <c r="I142" s="68" t="str">
        <f>IF(ISNA(VLOOKUP($A142,DSSV!$A$9:$P$63848,'IN_DTK (2)'!I$6,0))=FALSE,IF(I$9&lt;&gt;0,VLOOKUP($A142,DSSV!$A$9:$P$63848,'IN_DTK (2)'!I$6,0),""),"")</f>
        <v/>
      </c>
      <c r="J142" s="68" t="str">
        <f>IF(ISNA(VLOOKUP($A142,DSSV!$A$9:$P$63848,'IN_DTK (2)'!J$6,0))=FALSE,IF(J$9&lt;&gt;0,VLOOKUP($A142,DSSV!$A$9:$P$63848,'IN_DTK (2)'!J$6,0),""),"")</f>
        <v/>
      </c>
      <c r="K142" s="68" t="str">
        <f>IF(ISNA(VLOOKUP($A142,DSSV!$A$9:$P$63848,'IN_DTK (2)'!K$6,0))=FALSE,IF(K$9&lt;&gt;0,VLOOKUP($A142,DSSV!$A$9:$P$63848,'IN_DTK (2)'!K$6,0),""),"")</f>
        <v/>
      </c>
      <c r="L142" s="68" t="str">
        <f>IF(ISNA(VLOOKUP($A142,DSSV!$A$9:$P$63848,'IN_DTK (2)'!L$6,0))=FALSE,VLOOKUP($A142,DSSV!$A$9:$P$63848,'IN_DTK (2)'!L$6,0),"")</f>
        <v/>
      </c>
      <c r="M142" s="68" t="str">
        <f>IF(ISNA(VLOOKUP($A142,DSSV!$A$9:$P$63848,'IN_DTK (2)'!M$6,0))=FALSE,VLOOKUP($A142,DSSV!$A$9:$P$63848,'IN_DTK (2)'!M$6,0),"")</f>
        <v/>
      </c>
      <c r="N142" s="68" t="str">
        <f>IF(ISNA(VLOOKUP($A142,DSSV!$A$9:$P$63848,'IN_DTK (2)'!N$6,0))=FALSE,IF(N$9&lt;&gt;0,VLOOKUP($A142,DSSV!$A$9:$P$63848,'IN_DTK (2)'!N$6,0),""),"")</f>
        <v/>
      </c>
      <c r="O142" s="70" t="str">
        <f>IF(ISNA(VLOOKUP($A142,DSSV!$A$9:$P$63848,'IN_DTK (2)'!O$6,0))=FALSE,VLOOKUP($A142,DSSV!$A$9:$P$63848,'IN_DTK (2)'!O$6,0),"")</f>
        <v/>
      </c>
      <c r="P142" s="71" t="str">
        <f>IF(ISNA(VLOOKUP($A142,DSSV!$A$9:$P$63848,'IN_DTK (2)'!P$6,0))=FALSE,VLOOKUP($A142,DSSV!$A$9:$P$63848,'IN_DTK (2)'!P$6,0),"")</f>
        <v/>
      </c>
      <c r="Q142" s="72" t="str">
        <f>IF(ISNA(VLOOKUP($A142,DSSV!$A$9:$P$63848,'IN_DTK (2)'!Q$6,0))=FALSE,VLOOKUP($A142,DSSV!$A$9:$P$63848,'IN_DTK (2)'!Q$6,0),"")</f>
        <v/>
      </c>
      <c r="R142" s="16" t="str">
        <f t="shared" si="2"/>
        <v/>
      </c>
    </row>
    <row r="143" spans="1:18" s="16" customFormat="1" ht="18" hidden="1" customHeight="1">
      <c r="A143" s="15">
        <v>134</v>
      </c>
      <c r="B143" s="68">
        <v>134</v>
      </c>
      <c r="C143" s="68" t="str">
        <f>IF(ISNA(VLOOKUP($A143,DSSV!$A$9:$P$63848,'IN_DTK (2)'!C$6,0))=FALSE,VLOOKUP($A143,DSSV!$A$9:$P$63848,'IN_DTK (2)'!C$6,0),"")</f>
        <v/>
      </c>
      <c r="D143" s="76" t="str">
        <f>IF(ISNA(VLOOKUP($A143,DSSV!$A$9:$P$63848,'IN_DTK (2)'!D$6,0))=FALSE,VLOOKUP($A143,DSSV!$A$9:$P$63848,'IN_DTK (2)'!D$6,0),"")</f>
        <v/>
      </c>
      <c r="E143" s="74" t="str">
        <f>IF(ISNA(VLOOKUP($A143,DSSV!$A$9:$P$63848,'IN_DTK (2)'!E$6,0))=FALSE,VLOOKUP($A143,DSSV!$A$9:$P$63848,'IN_DTK (2)'!E$6,0),"")</f>
        <v/>
      </c>
      <c r="F143" s="69" t="str">
        <f>IF(ISNA(VLOOKUP($A143,DSSV!$A$9:$P$63848,'IN_DTK (2)'!F$6,0))=FALSE,VLOOKUP($A143,DSSV!$A$9:$P$63848,'IN_DTK (2)'!F$6,0),"")</f>
        <v/>
      </c>
      <c r="G143" s="69" t="str">
        <f>IF(ISNA(VLOOKUP($A143,DSSV!$A$9:$P$63848,'IN_DTK (2)'!G$6,0))=FALSE,VLOOKUP($A143,DSSV!$A$9:$P$63848,'IN_DTK (2)'!G$6,0),"")</f>
        <v/>
      </c>
      <c r="H143" s="68" t="str">
        <f>IF(ISNA(VLOOKUP($A143,DSSV!$A$9:$P$63848,'IN_DTK (2)'!H$6,0))=FALSE,IF(H$9&lt;&gt;0,VLOOKUP($A143,DSSV!$A$9:$P$63848,'IN_DTK (2)'!H$6,0),""),"")</f>
        <v/>
      </c>
      <c r="I143" s="68" t="str">
        <f>IF(ISNA(VLOOKUP($A143,DSSV!$A$9:$P$63848,'IN_DTK (2)'!I$6,0))=FALSE,IF(I$9&lt;&gt;0,VLOOKUP($A143,DSSV!$A$9:$P$63848,'IN_DTK (2)'!I$6,0),""),"")</f>
        <v/>
      </c>
      <c r="J143" s="68" t="str">
        <f>IF(ISNA(VLOOKUP($A143,DSSV!$A$9:$P$63848,'IN_DTK (2)'!J$6,0))=FALSE,IF(J$9&lt;&gt;0,VLOOKUP($A143,DSSV!$A$9:$P$63848,'IN_DTK (2)'!J$6,0),""),"")</f>
        <v/>
      </c>
      <c r="K143" s="68" t="str">
        <f>IF(ISNA(VLOOKUP($A143,DSSV!$A$9:$P$63848,'IN_DTK (2)'!K$6,0))=FALSE,IF(K$9&lt;&gt;0,VLOOKUP($A143,DSSV!$A$9:$P$63848,'IN_DTK (2)'!K$6,0),""),"")</f>
        <v/>
      </c>
      <c r="L143" s="68" t="str">
        <f>IF(ISNA(VLOOKUP($A143,DSSV!$A$9:$P$63848,'IN_DTK (2)'!L$6,0))=FALSE,VLOOKUP($A143,DSSV!$A$9:$P$63848,'IN_DTK (2)'!L$6,0),"")</f>
        <v/>
      </c>
      <c r="M143" s="68" t="str">
        <f>IF(ISNA(VLOOKUP($A143,DSSV!$A$9:$P$63848,'IN_DTK (2)'!M$6,0))=FALSE,VLOOKUP($A143,DSSV!$A$9:$P$63848,'IN_DTK (2)'!M$6,0),"")</f>
        <v/>
      </c>
      <c r="N143" s="68" t="str">
        <f>IF(ISNA(VLOOKUP($A143,DSSV!$A$9:$P$63848,'IN_DTK (2)'!N$6,0))=FALSE,IF(N$9&lt;&gt;0,VLOOKUP($A143,DSSV!$A$9:$P$63848,'IN_DTK (2)'!N$6,0),""),"")</f>
        <v/>
      </c>
      <c r="O143" s="70" t="str">
        <f>IF(ISNA(VLOOKUP($A143,DSSV!$A$9:$P$63848,'IN_DTK (2)'!O$6,0))=FALSE,VLOOKUP($A143,DSSV!$A$9:$P$63848,'IN_DTK (2)'!O$6,0),"")</f>
        <v/>
      </c>
      <c r="P143" s="71" t="str">
        <f>IF(ISNA(VLOOKUP($A143,DSSV!$A$9:$P$63848,'IN_DTK (2)'!P$6,0))=FALSE,VLOOKUP($A143,DSSV!$A$9:$P$63848,'IN_DTK (2)'!P$6,0),"")</f>
        <v/>
      </c>
      <c r="Q143" s="72" t="str">
        <f>IF(ISNA(VLOOKUP($A143,DSSV!$A$9:$P$63848,'IN_DTK (2)'!Q$6,0))=FALSE,VLOOKUP($A143,DSSV!$A$9:$P$63848,'IN_DTK (2)'!Q$6,0),"")</f>
        <v/>
      </c>
      <c r="R143" s="16" t="str">
        <f t="shared" si="2"/>
        <v/>
      </c>
    </row>
    <row r="144" spans="1:18" s="16" customFormat="1" ht="18" hidden="1" customHeight="1">
      <c r="A144" s="15">
        <v>135</v>
      </c>
      <c r="B144" s="68">
        <v>135</v>
      </c>
      <c r="C144" s="68" t="str">
        <f>IF(ISNA(VLOOKUP($A144,DSSV!$A$9:$P$63848,'IN_DTK (2)'!C$6,0))=FALSE,VLOOKUP($A144,DSSV!$A$9:$P$63848,'IN_DTK (2)'!C$6,0),"")</f>
        <v/>
      </c>
      <c r="D144" s="76" t="str">
        <f>IF(ISNA(VLOOKUP($A144,DSSV!$A$9:$P$63848,'IN_DTK (2)'!D$6,0))=FALSE,VLOOKUP($A144,DSSV!$A$9:$P$63848,'IN_DTK (2)'!D$6,0),"")</f>
        <v/>
      </c>
      <c r="E144" s="74" t="str">
        <f>IF(ISNA(VLOOKUP($A144,DSSV!$A$9:$P$63848,'IN_DTK (2)'!E$6,0))=FALSE,VLOOKUP($A144,DSSV!$A$9:$P$63848,'IN_DTK (2)'!E$6,0),"")</f>
        <v/>
      </c>
      <c r="F144" s="69" t="str">
        <f>IF(ISNA(VLOOKUP($A144,DSSV!$A$9:$P$63848,'IN_DTK (2)'!F$6,0))=FALSE,VLOOKUP($A144,DSSV!$A$9:$P$63848,'IN_DTK (2)'!F$6,0),"")</f>
        <v/>
      </c>
      <c r="G144" s="69" t="str">
        <f>IF(ISNA(VLOOKUP($A144,DSSV!$A$9:$P$63848,'IN_DTK (2)'!G$6,0))=FALSE,VLOOKUP($A144,DSSV!$A$9:$P$63848,'IN_DTK (2)'!G$6,0),"")</f>
        <v/>
      </c>
      <c r="H144" s="68" t="str">
        <f>IF(ISNA(VLOOKUP($A144,DSSV!$A$9:$P$63848,'IN_DTK (2)'!H$6,0))=FALSE,IF(H$9&lt;&gt;0,VLOOKUP($A144,DSSV!$A$9:$P$63848,'IN_DTK (2)'!H$6,0),""),"")</f>
        <v/>
      </c>
      <c r="I144" s="68" t="str">
        <f>IF(ISNA(VLOOKUP($A144,DSSV!$A$9:$P$63848,'IN_DTK (2)'!I$6,0))=FALSE,IF(I$9&lt;&gt;0,VLOOKUP($A144,DSSV!$A$9:$P$63848,'IN_DTK (2)'!I$6,0),""),"")</f>
        <v/>
      </c>
      <c r="J144" s="68" t="str">
        <f>IF(ISNA(VLOOKUP($A144,DSSV!$A$9:$P$63848,'IN_DTK (2)'!J$6,0))=FALSE,IF(J$9&lt;&gt;0,VLOOKUP($A144,DSSV!$A$9:$P$63848,'IN_DTK (2)'!J$6,0),""),"")</f>
        <v/>
      </c>
      <c r="K144" s="68" t="str">
        <f>IF(ISNA(VLOOKUP($A144,DSSV!$A$9:$P$63848,'IN_DTK (2)'!K$6,0))=FALSE,IF(K$9&lt;&gt;0,VLOOKUP($A144,DSSV!$A$9:$P$63848,'IN_DTK (2)'!K$6,0),""),"")</f>
        <v/>
      </c>
      <c r="L144" s="68" t="str">
        <f>IF(ISNA(VLOOKUP($A144,DSSV!$A$9:$P$63848,'IN_DTK (2)'!L$6,0))=FALSE,VLOOKUP($A144,DSSV!$A$9:$P$63848,'IN_DTK (2)'!L$6,0),"")</f>
        <v/>
      </c>
      <c r="M144" s="68" t="str">
        <f>IF(ISNA(VLOOKUP($A144,DSSV!$A$9:$P$63848,'IN_DTK (2)'!M$6,0))=FALSE,VLOOKUP($A144,DSSV!$A$9:$P$63848,'IN_DTK (2)'!M$6,0),"")</f>
        <v/>
      </c>
      <c r="N144" s="68" t="str">
        <f>IF(ISNA(VLOOKUP($A144,DSSV!$A$9:$P$63848,'IN_DTK (2)'!N$6,0))=FALSE,IF(N$9&lt;&gt;0,VLOOKUP($A144,DSSV!$A$9:$P$63848,'IN_DTK (2)'!N$6,0),""),"")</f>
        <v/>
      </c>
      <c r="O144" s="70" t="str">
        <f>IF(ISNA(VLOOKUP($A144,DSSV!$A$9:$P$63848,'IN_DTK (2)'!O$6,0))=FALSE,VLOOKUP($A144,DSSV!$A$9:$P$63848,'IN_DTK (2)'!O$6,0),"")</f>
        <v/>
      </c>
      <c r="P144" s="71" t="str">
        <f>IF(ISNA(VLOOKUP($A144,DSSV!$A$9:$P$63848,'IN_DTK (2)'!P$6,0))=FALSE,VLOOKUP($A144,DSSV!$A$9:$P$63848,'IN_DTK (2)'!P$6,0),"")</f>
        <v/>
      </c>
      <c r="Q144" s="72" t="str">
        <f>IF(ISNA(VLOOKUP($A144,DSSV!$A$9:$P$63848,'IN_DTK (2)'!Q$6,0))=FALSE,VLOOKUP($A144,DSSV!$A$9:$P$63848,'IN_DTK (2)'!Q$6,0),"")</f>
        <v/>
      </c>
      <c r="R144" s="16" t="str">
        <f t="shared" si="2"/>
        <v/>
      </c>
    </row>
    <row r="145" spans="1:18" s="16" customFormat="1" ht="18" hidden="1" customHeight="1">
      <c r="A145" s="15">
        <v>136</v>
      </c>
      <c r="B145" s="68">
        <v>136</v>
      </c>
      <c r="C145" s="68" t="str">
        <f>IF(ISNA(VLOOKUP($A145,DSSV!$A$9:$P$63848,'IN_DTK (2)'!C$6,0))=FALSE,VLOOKUP($A145,DSSV!$A$9:$P$63848,'IN_DTK (2)'!C$6,0),"")</f>
        <v/>
      </c>
      <c r="D145" s="76" t="str">
        <f>IF(ISNA(VLOOKUP($A145,DSSV!$A$9:$P$63848,'IN_DTK (2)'!D$6,0))=FALSE,VLOOKUP($A145,DSSV!$A$9:$P$63848,'IN_DTK (2)'!D$6,0),"")</f>
        <v/>
      </c>
      <c r="E145" s="74" t="str">
        <f>IF(ISNA(VLOOKUP($A145,DSSV!$A$9:$P$63848,'IN_DTK (2)'!E$6,0))=FALSE,VLOOKUP($A145,DSSV!$A$9:$P$63848,'IN_DTK (2)'!E$6,0),"")</f>
        <v/>
      </c>
      <c r="F145" s="69" t="str">
        <f>IF(ISNA(VLOOKUP($A145,DSSV!$A$9:$P$63848,'IN_DTK (2)'!F$6,0))=FALSE,VLOOKUP($A145,DSSV!$A$9:$P$63848,'IN_DTK (2)'!F$6,0),"")</f>
        <v/>
      </c>
      <c r="G145" s="69" t="str">
        <f>IF(ISNA(VLOOKUP($A145,DSSV!$A$9:$P$63848,'IN_DTK (2)'!G$6,0))=FALSE,VLOOKUP($A145,DSSV!$A$9:$P$63848,'IN_DTK (2)'!G$6,0),"")</f>
        <v/>
      </c>
      <c r="H145" s="68" t="str">
        <f>IF(ISNA(VLOOKUP($A145,DSSV!$A$9:$P$63848,'IN_DTK (2)'!H$6,0))=FALSE,IF(H$9&lt;&gt;0,VLOOKUP($A145,DSSV!$A$9:$P$63848,'IN_DTK (2)'!H$6,0),""),"")</f>
        <v/>
      </c>
      <c r="I145" s="68" t="str">
        <f>IF(ISNA(VLOOKUP($A145,DSSV!$A$9:$P$63848,'IN_DTK (2)'!I$6,0))=FALSE,IF(I$9&lt;&gt;0,VLOOKUP($A145,DSSV!$A$9:$P$63848,'IN_DTK (2)'!I$6,0),""),"")</f>
        <v/>
      </c>
      <c r="J145" s="68" t="str">
        <f>IF(ISNA(VLOOKUP($A145,DSSV!$A$9:$P$63848,'IN_DTK (2)'!J$6,0))=FALSE,IF(J$9&lt;&gt;0,VLOOKUP($A145,DSSV!$A$9:$P$63848,'IN_DTK (2)'!J$6,0),""),"")</f>
        <v/>
      </c>
      <c r="K145" s="68" t="str">
        <f>IF(ISNA(VLOOKUP($A145,DSSV!$A$9:$P$63848,'IN_DTK (2)'!K$6,0))=FALSE,IF(K$9&lt;&gt;0,VLOOKUP($A145,DSSV!$A$9:$P$63848,'IN_DTK (2)'!K$6,0),""),"")</f>
        <v/>
      </c>
      <c r="L145" s="68" t="str">
        <f>IF(ISNA(VLOOKUP($A145,DSSV!$A$9:$P$63848,'IN_DTK (2)'!L$6,0))=FALSE,VLOOKUP($A145,DSSV!$A$9:$P$63848,'IN_DTK (2)'!L$6,0),"")</f>
        <v/>
      </c>
      <c r="M145" s="68" t="str">
        <f>IF(ISNA(VLOOKUP($A145,DSSV!$A$9:$P$63848,'IN_DTK (2)'!M$6,0))=FALSE,VLOOKUP($A145,DSSV!$A$9:$P$63848,'IN_DTK (2)'!M$6,0),"")</f>
        <v/>
      </c>
      <c r="N145" s="68" t="str">
        <f>IF(ISNA(VLOOKUP($A145,DSSV!$A$9:$P$63848,'IN_DTK (2)'!N$6,0))=FALSE,IF(N$9&lt;&gt;0,VLOOKUP($A145,DSSV!$A$9:$P$63848,'IN_DTK (2)'!N$6,0),""),"")</f>
        <v/>
      </c>
      <c r="O145" s="70" t="str">
        <f>IF(ISNA(VLOOKUP($A145,DSSV!$A$9:$P$63848,'IN_DTK (2)'!O$6,0))=FALSE,VLOOKUP($A145,DSSV!$A$9:$P$63848,'IN_DTK (2)'!O$6,0),"")</f>
        <v/>
      </c>
      <c r="P145" s="71" t="str">
        <f>IF(ISNA(VLOOKUP($A145,DSSV!$A$9:$P$63848,'IN_DTK (2)'!P$6,0))=FALSE,VLOOKUP($A145,DSSV!$A$9:$P$63848,'IN_DTK (2)'!P$6,0),"")</f>
        <v/>
      </c>
      <c r="Q145" s="72" t="str">
        <f>IF(ISNA(VLOOKUP($A145,DSSV!$A$9:$P$63848,'IN_DTK (2)'!Q$6,0))=FALSE,VLOOKUP($A145,DSSV!$A$9:$P$63848,'IN_DTK (2)'!Q$6,0),"")</f>
        <v/>
      </c>
      <c r="R145" s="16" t="str">
        <f t="shared" si="2"/>
        <v/>
      </c>
    </row>
    <row r="146" spans="1:18" s="16" customFormat="1" ht="18" hidden="1" customHeight="1">
      <c r="A146" s="15">
        <v>137</v>
      </c>
      <c r="B146" s="68">
        <v>137</v>
      </c>
      <c r="C146" s="68" t="str">
        <f>IF(ISNA(VLOOKUP($A146,DSSV!$A$9:$P$63848,'IN_DTK (2)'!C$6,0))=FALSE,VLOOKUP($A146,DSSV!$A$9:$P$63848,'IN_DTK (2)'!C$6,0),"")</f>
        <v/>
      </c>
      <c r="D146" s="76" t="str">
        <f>IF(ISNA(VLOOKUP($A146,DSSV!$A$9:$P$63848,'IN_DTK (2)'!D$6,0))=FALSE,VLOOKUP($A146,DSSV!$A$9:$P$63848,'IN_DTK (2)'!D$6,0),"")</f>
        <v/>
      </c>
      <c r="E146" s="74" t="str">
        <f>IF(ISNA(VLOOKUP($A146,DSSV!$A$9:$P$63848,'IN_DTK (2)'!E$6,0))=FALSE,VLOOKUP($A146,DSSV!$A$9:$P$63848,'IN_DTK (2)'!E$6,0),"")</f>
        <v/>
      </c>
      <c r="F146" s="69" t="str">
        <f>IF(ISNA(VLOOKUP($A146,DSSV!$A$9:$P$63848,'IN_DTK (2)'!F$6,0))=FALSE,VLOOKUP($A146,DSSV!$A$9:$P$63848,'IN_DTK (2)'!F$6,0),"")</f>
        <v/>
      </c>
      <c r="G146" s="69" t="str">
        <f>IF(ISNA(VLOOKUP($A146,DSSV!$A$9:$P$63848,'IN_DTK (2)'!G$6,0))=FALSE,VLOOKUP($A146,DSSV!$A$9:$P$63848,'IN_DTK (2)'!G$6,0),"")</f>
        <v/>
      </c>
      <c r="H146" s="68" t="str">
        <f>IF(ISNA(VLOOKUP($A146,DSSV!$A$9:$P$63848,'IN_DTK (2)'!H$6,0))=FALSE,IF(H$9&lt;&gt;0,VLOOKUP($A146,DSSV!$A$9:$P$63848,'IN_DTK (2)'!H$6,0),""),"")</f>
        <v/>
      </c>
      <c r="I146" s="68" t="str">
        <f>IF(ISNA(VLOOKUP($A146,DSSV!$A$9:$P$63848,'IN_DTK (2)'!I$6,0))=FALSE,IF(I$9&lt;&gt;0,VLOOKUP($A146,DSSV!$A$9:$P$63848,'IN_DTK (2)'!I$6,0),""),"")</f>
        <v/>
      </c>
      <c r="J146" s="68" t="str">
        <f>IF(ISNA(VLOOKUP($A146,DSSV!$A$9:$P$63848,'IN_DTK (2)'!J$6,0))=FALSE,IF(J$9&lt;&gt;0,VLOOKUP($A146,DSSV!$A$9:$P$63848,'IN_DTK (2)'!J$6,0),""),"")</f>
        <v/>
      </c>
      <c r="K146" s="68" t="str">
        <f>IF(ISNA(VLOOKUP($A146,DSSV!$A$9:$P$63848,'IN_DTK (2)'!K$6,0))=FALSE,IF(K$9&lt;&gt;0,VLOOKUP($A146,DSSV!$A$9:$P$63848,'IN_DTK (2)'!K$6,0),""),"")</f>
        <v/>
      </c>
      <c r="L146" s="68" t="str">
        <f>IF(ISNA(VLOOKUP($A146,DSSV!$A$9:$P$63848,'IN_DTK (2)'!L$6,0))=FALSE,VLOOKUP($A146,DSSV!$A$9:$P$63848,'IN_DTK (2)'!L$6,0),"")</f>
        <v/>
      </c>
      <c r="M146" s="68" t="str">
        <f>IF(ISNA(VLOOKUP($A146,DSSV!$A$9:$P$63848,'IN_DTK (2)'!M$6,0))=FALSE,VLOOKUP($A146,DSSV!$A$9:$P$63848,'IN_DTK (2)'!M$6,0),"")</f>
        <v/>
      </c>
      <c r="N146" s="68" t="str">
        <f>IF(ISNA(VLOOKUP($A146,DSSV!$A$9:$P$63848,'IN_DTK (2)'!N$6,0))=FALSE,IF(N$9&lt;&gt;0,VLOOKUP($A146,DSSV!$A$9:$P$63848,'IN_DTK (2)'!N$6,0),""),"")</f>
        <v/>
      </c>
      <c r="O146" s="70" t="str">
        <f>IF(ISNA(VLOOKUP($A146,DSSV!$A$9:$P$63848,'IN_DTK (2)'!O$6,0))=FALSE,VLOOKUP($A146,DSSV!$A$9:$P$63848,'IN_DTK (2)'!O$6,0),"")</f>
        <v/>
      </c>
      <c r="P146" s="71" t="str">
        <f>IF(ISNA(VLOOKUP($A146,DSSV!$A$9:$P$63848,'IN_DTK (2)'!P$6,0))=FALSE,VLOOKUP($A146,DSSV!$A$9:$P$63848,'IN_DTK (2)'!P$6,0),"")</f>
        <v/>
      </c>
      <c r="Q146" s="72" t="str">
        <f>IF(ISNA(VLOOKUP($A146,DSSV!$A$9:$P$63848,'IN_DTK (2)'!Q$6,0))=FALSE,VLOOKUP($A146,DSSV!$A$9:$P$63848,'IN_DTK (2)'!Q$6,0),"")</f>
        <v/>
      </c>
      <c r="R146" s="16" t="str">
        <f t="shared" si="2"/>
        <v/>
      </c>
    </row>
    <row r="147" spans="1:18" s="16" customFormat="1" ht="18" hidden="1" customHeight="1">
      <c r="A147" s="15">
        <v>138</v>
      </c>
      <c r="B147" s="68">
        <v>138</v>
      </c>
      <c r="C147" s="68" t="str">
        <f>IF(ISNA(VLOOKUP($A147,DSSV!$A$9:$P$63848,'IN_DTK (2)'!C$6,0))=FALSE,VLOOKUP($A147,DSSV!$A$9:$P$63848,'IN_DTK (2)'!C$6,0),"")</f>
        <v/>
      </c>
      <c r="D147" s="76" t="str">
        <f>IF(ISNA(VLOOKUP($A147,DSSV!$A$9:$P$63848,'IN_DTK (2)'!D$6,0))=FALSE,VLOOKUP($A147,DSSV!$A$9:$P$63848,'IN_DTK (2)'!D$6,0),"")</f>
        <v/>
      </c>
      <c r="E147" s="74" t="str">
        <f>IF(ISNA(VLOOKUP($A147,DSSV!$A$9:$P$63848,'IN_DTK (2)'!E$6,0))=FALSE,VLOOKUP($A147,DSSV!$A$9:$P$63848,'IN_DTK (2)'!E$6,0),"")</f>
        <v/>
      </c>
      <c r="F147" s="69" t="str">
        <f>IF(ISNA(VLOOKUP($A147,DSSV!$A$9:$P$63848,'IN_DTK (2)'!F$6,0))=FALSE,VLOOKUP($A147,DSSV!$A$9:$P$63848,'IN_DTK (2)'!F$6,0),"")</f>
        <v/>
      </c>
      <c r="G147" s="69" t="str">
        <f>IF(ISNA(VLOOKUP($A147,DSSV!$A$9:$P$63848,'IN_DTK (2)'!G$6,0))=FALSE,VLOOKUP($A147,DSSV!$A$9:$P$63848,'IN_DTK (2)'!G$6,0),"")</f>
        <v/>
      </c>
      <c r="H147" s="68" t="str">
        <f>IF(ISNA(VLOOKUP($A147,DSSV!$A$9:$P$63848,'IN_DTK (2)'!H$6,0))=FALSE,IF(H$9&lt;&gt;0,VLOOKUP($A147,DSSV!$A$9:$P$63848,'IN_DTK (2)'!H$6,0),""),"")</f>
        <v/>
      </c>
      <c r="I147" s="68" t="str">
        <f>IF(ISNA(VLOOKUP($A147,DSSV!$A$9:$P$63848,'IN_DTK (2)'!I$6,0))=FALSE,IF(I$9&lt;&gt;0,VLOOKUP($A147,DSSV!$A$9:$P$63848,'IN_DTK (2)'!I$6,0),""),"")</f>
        <v/>
      </c>
      <c r="J147" s="68" t="str">
        <f>IF(ISNA(VLOOKUP($A147,DSSV!$A$9:$P$63848,'IN_DTK (2)'!J$6,0))=FALSE,IF(J$9&lt;&gt;0,VLOOKUP($A147,DSSV!$A$9:$P$63848,'IN_DTK (2)'!J$6,0),""),"")</f>
        <v/>
      </c>
      <c r="K147" s="68" t="str">
        <f>IF(ISNA(VLOOKUP($A147,DSSV!$A$9:$P$63848,'IN_DTK (2)'!K$6,0))=FALSE,IF(K$9&lt;&gt;0,VLOOKUP($A147,DSSV!$A$9:$P$63848,'IN_DTK (2)'!K$6,0),""),"")</f>
        <v/>
      </c>
      <c r="L147" s="68" t="str">
        <f>IF(ISNA(VLOOKUP($A147,DSSV!$A$9:$P$63848,'IN_DTK (2)'!L$6,0))=FALSE,VLOOKUP($A147,DSSV!$A$9:$P$63848,'IN_DTK (2)'!L$6,0),"")</f>
        <v/>
      </c>
      <c r="M147" s="68" t="str">
        <f>IF(ISNA(VLOOKUP($A147,DSSV!$A$9:$P$63848,'IN_DTK (2)'!M$6,0))=FALSE,VLOOKUP($A147,DSSV!$A$9:$P$63848,'IN_DTK (2)'!M$6,0),"")</f>
        <v/>
      </c>
      <c r="N147" s="68" t="str">
        <f>IF(ISNA(VLOOKUP($A147,DSSV!$A$9:$P$63848,'IN_DTK (2)'!N$6,0))=FALSE,IF(N$9&lt;&gt;0,VLOOKUP($A147,DSSV!$A$9:$P$63848,'IN_DTK (2)'!N$6,0),""),"")</f>
        <v/>
      </c>
      <c r="O147" s="70" t="str">
        <f>IF(ISNA(VLOOKUP($A147,DSSV!$A$9:$P$63848,'IN_DTK (2)'!O$6,0))=FALSE,VLOOKUP($A147,DSSV!$A$9:$P$63848,'IN_DTK (2)'!O$6,0),"")</f>
        <v/>
      </c>
      <c r="P147" s="71" t="str">
        <f>IF(ISNA(VLOOKUP($A147,DSSV!$A$9:$P$63848,'IN_DTK (2)'!P$6,0))=FALSE,VLOOKUP($A147,DSSV!$A$9:$P$63848,'IN_DTK (2)'!P$6,0),"")</f>
        <v/>
      </c>
      <c r="Q147" s="72" t="str">
        <f>IF(ISNA(VLOOKUP($A147,DSSV!$A$9:$P$63848,'IN_DTK (2)'!Q$6,0))=FALSE,VLOOKUP($A147,DSSV!$A$9:$P$63848,'IN_DTK (2)'!Q$6,0),"")</f>
        <v/>
      </c>
      <c r="R147" s="16" t="str">
        <f t="shared" si="2"/>
        <v/>
      </c>
    </row>
    <row r="148" spans="1:18" s="16" customFormat="1" ht="18" hidden="1" customHeight="1">
      <c r="A148" s="15">
        <v>139</v>
      </c>
      <c r="B148" s="68">
        <v>139</v>
      </c>
      <c r="C148" s="68" t="str">
        <f>IF(ISNA(VLOOKUP($A148,DSSV!$A$9:$P$63848,'IN_DTK (2)'!C$6,0))=FALSE,VLOOKUP($A148,DSSV!$A$9:$P$63848,'IN_DTK (2)'!C$6,0),"")</f>
        <v/>
      </c>
      <c r="D148" s="76" t="str">
        <f>IF(ISNA(VLOOKUP($A148,DSSV!$A$9:$P$63848,'IN_DTK (2)'!D$6,0))=FALSE,VLOOKUP($A148,DSSV!$A$9:$P$63848,'IN_DTK (2)'!D$6,0),"")</f>
        <v/>
      </c>
      <c r="E148" s="74" t="str">
        <f>IF(ISNA(VLOOKUP($A148,DSSV!$A$9:$P$63848,'IN_DTK (2)'!E$6,0))=FALSE,VLOOKUP($A148,DSSV!$A$9:$P$63848,'IN_DTK (2)'!E$6,0),"")</f>
        <v/>
      </c>
      <c r="F148" s="69" t="str">
        <f>IF(ISNA(VLOOKUP($A148,DSSV!$A$9:$P$63848,'IN_DTK (2)'!F$6,0))=FALSE,VLOOKUP($A148,DSSV!$A$9:$P$63848,'IN_DTK (2)'!F$6,0),"")</f>
        <v/>
      </c>
      <c r="G148" s="69" t="str">
        <f>IF(ISNA(VLOOKUP($A148,DSSV!$A$9:$P$63848,'IN_DTK (2)'!G$6,0))=FALSE,VLOOKUP($A148,DSSV!$A$9:$P$63848,'IN_DTK (2)'!G$6,0),"")</f>
        <v/>
      </c>
      <c r="H148" s="68" t="str">
        <f>IF(ISNA(VLOOKUP($A148,DSSV!$A$9:$P$63848,'IN_DTK (2)'!H$6,0))=FALSE,IF(H$9&lt;&gt;0,VLOOKUP($A148,DSSV!$A$9:$P$63848,'IN_DTK (2)'!H$6,0),""),"")</f>
        <v/>
      </c>
      <c r="I148" s="68" t="str">
        <f>IF(ISNA(VLOOKUP($A148,DSSV!$A$9:$P$63848,'IN_DTK (2)'!I$6,0))=FALSE,IF(I$9&lt;&gt;0,VLOOKUP($A148,DSSV!$A$9:$P$63848,'IN_DTK (2)'!I$6,0),""),"")</f>
        <v/>
      </c>
      <c r="J148" s="68" t="str">
        <f>IF(ISNA(VLOOKUP($A148,DSSV!$A$9:$P$63848,'IN_DTK (2)'!J$6,0))=FALSE,IF(J$9&lt;&gt;0,VLOOKUP($A148,DSSV!$A$9:$P$63848,'IN_DTK (2)'!J$6,0),""),"")</f>
        <v/>
      </c>
      <c r="K148" s="68" t="str">
        <f>IF(ISNA(VLOOKUP($A148,DSSV!$A$9:$P$63848,'IN_DTK (2)'!K$6,0))=FALSE,IF(K$9&lt;&gt;0,VLOOKUP($A148,DSSV!$A$9:$P$63848,'IN_DTK (2)'!K$6,0),""),"")</f>
        <v/>
      </c>
      <c r="L148" s="68" t="str">
        <f>IF(ISNA(VLOOKUP($A148,DSSV!$A$9:$P$63848,'IN_DTK (2)'!L$6,0))=FALSE,VLOOKUP($A148,DSSV!$A$9:$P$63848,'IN_DTK (2)'!L$6,0),"")</f>
        <v/>
      </c>
      <c r="M148" s="68" t="str">
        <f>IF(ISNA(VLOOKUP($A148,DSSV!$A$9:$P$63848,'IN_DTK (2)'!M$6,0))=FALSE,VLOOKUP($A148,DSSV!$A$9:$P$63848,'IN_DTK (2)'!M$6,0),"")</f>
        <v/>
      </c>
      <c r="N148" s="68" t="str">
        <f>IF(ISNA(VLOOKUP($A148,DSSV!$A$9:$P$63848,'IN_DTK (2)'!N$6,0))=FALSE,IF(N$9&lt;&gt;0,VLOOKUP($A148,DSSV!$A$9:$P$63848,'IN_DTK (2)'!N$6,0),""),"")</f>
        <v/>
      </c>
      <c r="O148" s="70" t="str">
        <f>IF(ISNA(VLOOKUP($A148,DSSV!$A$9:$P$63848,'IN_DTK (2)'!O$6,0))=FALSE,VLOOKUP($A148,DSSV!$A$9:$P$63848,'IN_DTK (2)'!O$6,0),"")</f>
        <v/>
      </c>
      <c r="P148" s="71" t="str">
        <f>IF(ISNA(VLOOKUP($A148,DSSV!$A$9:$P$63848,'IN_DTK (2)'!P$6,0))=FALSE,VLOOKUP($A148,DSSV!$A$9:$P$63848,'IN_DTK (2)'!P$6,0),"")</f>
        <v/>
      </c>
      <c r="Q148" s="72" t="str">
        <f>IF(ISNA(VLOOKUP($A148,DSSV!$A$9:$P$63848,'IN_DTK (2)'!Q$6,0))=FALSE,VLOOKUP($A148,DSSV!$A$9:$P$63848,'IN_DTK (2)'!Q$6,0),"")</f>
        <v/>
      </c>
      <c r="R148" s="16" t="str">
        <f t="shared" si="2"/>
        <v/>
      </c>
    </row>
    <row r="149" spans="1:18" s="16" customFormat="1" ht="18" hidden="1" customHeight="1">
      <c r="A149" s="15">
        <v>140</v>
      </c>
      <c r="B149" s="68">
        <v>140</v>
      </c>
      <c r="C149" s="68" t="str">
        <f>IF(ISNA(VLOOKUP($A149,DSSV!$A$9:$P$63848,'IN_DTK (2)'!C$6,0))=FALSE,VLOOKUP($A149,DSSV!$A$9:$P$63848,'IN_DTK (2)'!C$6,0),"")</f>
        <v/>
      </c>
      <c r="D149" s="76" t="str">
        <f>IF(ISNA(VLOOKUP($A149,DSSV!$A$9:$P$63848,'IN_DTK (2)'!D$6,0))=FALSE,VLOOKUP($A149,DSSV!$A$9:$P$63848,'IN_DTK (2)'!D$6,0),"")</f>
        <v/>
      </c>
      <c r="E149" s="74" t="str">
        <f>IF(ISNA(VLOOKUP($A149,DSSV!$A$9:$P$63848,'IN_DTK (2)'!E$6,0))=FALSE,VLOOKUP($A149,DSSV!$A$9:$P$63848,'IN_DTK (2)'!E$6,0),"")</f>
        <v/>
      </c>
      <c r="F149" s="69" t="str">
        <f>IF(ISNA(VLOOKUP($A149,DSSV!$A$9:$P$63848,'IN_DTK (2)'!F$6,0))=FALSE,VLOOKUP($A149,DSSV!$A$9:$P$63848,'IN_DTK (2)'!F$6,0),"")</f>
        <v/>
      </c>
      <c r="G149" s="69" t="str">
        <f>IF(ISNA(VLOOKUP($A149,DSSV!$A$9:$P$63848,'IN_DTK (2)'!G$6,0))=FALSE,VLOOKUP($A149,DSSV!$A$9:$P$63848,'IN_DTK (2)'!G$6,0),"")</f>
        <v/>
      </c>
      <c r="H149" s="68" t="str">
        <f>IF(ISNA(VLOOKUP($A149,DSSV!$A$9:$P$63848,'IN_DTK (2)'!H$6,0))=FALSE,IF(H$9&lt;&gt;0,VLOOKUP($A149,DSSV!$A$9:$P$63848,'IN_DTK (2)'!H$6,0),""),"")</f>
        <v/>
      </c>
      <c r="I149" s="68" t="str">
        <f>IF(ISNA(VLOOKUP($A149,DSSV!$A$9:$P$63848,'IN_DTK (2)'!I$6,0))=FALSE,IF(I$9&lt;&gt;0,VLOOKUP($A149,DSSV!$A$9:$P$63848,'IN_DTK (2)'!I$6,0),""),"")</f>
        <v/>
      </c>
      <c r="J149" s="68" t="str">
        <f>IF(ISNA(VLOOKUP($A149,DSSV!$A$9:$P$63848,'IN_DTK (2)'!J$6,0))=FALSE,IF(J$9&lt;&gt;0,VLOOKUP($A149,DSSV!$A$9:$P$63848,'IN_DTK (2)'!J$6,0),""),"")</f>
        <v/>
      </c>
      <c r="K149" s="68" t="str">
        <f>IF(ISNA(VLOOKUP($A149,DSSV!$A$9:$P$63848,'IN_DTK (2)'!K$6,0))=FALSE,IF(K$9&lt;&gt;0,VLOOKUP($A149,DSSV!$A$9:$P$63848,'IN_DTK (2)'!K$6,0),""),"")</f>
        <v/>
      </c>
      <c r="L149" s="68" t="str">
        <f>IF(ISNA(VLOOKUP($A149,DSSV!$A$9:$P$63848,'IN_DTK (2)'!L$6,0))=FALSE,VLOOKUP($A149,DSSV!$A$9:$P$63848,'IN_DTK (2)'!L$6,0),"")</f>
        <v/>
      </c>
      <c r="M149" s="68" t="str">
        <f>IF(ISNA(VLOOKUP($A149,DSSV!$A$9:$P$63848,'IN_DTK (2)'!M$6,0))=FALSE,VLOOKUP($A149,DSSV!$A$9:$P$63848,'IN_DTK (2)'!M$6,0),"")</f>
        <v/>
      </c>
      <c r="N149" s="68" t="str">
        <f>IF(ISNA(VLOOKUP($A149,DSSV!$A$9:$P$63848,'IN_DTK (2)'!N$6,0))=FALSE,IF(N$9&lt;&gt;0,VLOOKUP($A149,DSSV!$A$9:$P$63848,'IN_DTK (2)'!N$6,0),""),"")</f>
        <v/>
      </c>
      <c r="O149" s="70" t="str">
        <f>IF(ISNA(VLOOKUP($A149,DSSV!$A$9:$P$63848,'IN_DTK (2)'!O$6,0))=FALSE,VLOOKUP($A149,DSSV!$A$9:$P$63848,'IN_DTK (2)'!O$6,0),"")</f>
        <v/>
      </c>
      <c r="P149" s="71" t="str">
        <f>IF(ISNA(VLOOKUP($A149,DSSV!$A$9:$P$63848,'IN_DTK (2)'!P$6,0))=FALSE,VLOOKUP($A149,DSSV!$A$9:$P$63848,'IN_DTK (2)'!P$6,0),"")</f>
        <v/>
      </c>
      <c r="Q149" s="72" t="str">
        <f>IF(ISNA(VLOOKUP($A149,DSSV!$A$9:$P$63848,'IN_DTK (2)'!Q$6,0))=FALSE,VLOOKUP($A149,DSSV!$A$9:$P$63848,'IN_DTK (2)'!Q$6,0),"")</f>
        <v/>
      </c>
      <c r="R149" s="16" t="str">
        <f t="shared" si="2"/>
        <v/>
      </c>
    </row>
    <row r="150" spans="1:18" s="16" customFormat="1" ht="18" hidden="1" customHeight="1">
      <c r="A150" s="15">
        <v>141</v>
      </c>
      <c r="B150" s="68">
        <v>141</v>
      </c>
      <c r="C150" s="68" t="str">
        <f>IF(ISNA(VLOOKUP($A150,DSSV!$A$9:$P$63848,'IN_DTK (2)'!C$6,0))=FALSE,VLOOKUP($A150,DSSV!$A$9:$P$63848,'IN_DTK (2)'!C$6,0),"")</f>
        <v/>
      </c>
      <c r="D150" s="76" t="str">
        <f>IF(ISNA(VLOOKUP($A150,DSSV!$A$9:$P$63848,'IN_DTK (2)'!D$6,0))=FALSE,VLOOKUP($A150,DSSV!$A$9:$P$63848,'IN_DTK (2)'!D$6,0),"")</f>
        <v/>
      </c>
      <c r="E150" s="74" t="str">
        <f>IF(ISNA(VLOOKUP($A150,DSSV!$A$9:$P$63848,'IN_DTK (2)'!E$6,0))=FALSE,VLOOKUP($A150,DSSV!$A$9:$P$63848,'IN_DTK (2)'!E$6,0),"")</f>
        <v/>
      </c>
      <c r="F150" s="69" t="str">
        <f>IF(ISNA(VLOOKUP($A150,DSSV!$A$9:$P$63848,'IN_DTK (2)'!F$6,0))=FALSE,VLOOKUP($A150,DSSV!$A$9:$P$63848,'IN_DTK (2)'!F$6,0),"")</f>
        <v/>
      </c>
      <c r="G150" s="69" t="str">
        <f>IF(ISNA(VLOOKUP($A150,DSSV!$A$9:$P$63848,'IN_DTK (2)'!G$6,0))=FALSE,VLOOKUP($A150,DSSV!$A$9:$P$63848,'IN_DTK (2)'!G$6,0),"")</f>
        <v/>
      </c>
      <c r="H150" s="68" t="str">
        <f>IF(ISNA(VLOOKUP($A150,DSSV!$A$9:$P$63848,'IN_DTK (2)'!H$6,0))=FALSE,IF(H$9&lt;&gt;0,VLOOKUP($A150,DSSV!$A$9:$P$63848,'IN_DTK (2)'!H$6,0),""),"")</f>
        <v/>
      </c>
      <c r="I150" s="68" t="str">
        <f>IF(ISNA(VLOOKUP($A150,DSSV!$A$9:$P$63848,'IN_DTK (2)'!I$6,0))=FALSE,IF(I$9&lt;&gt;0,VLOOKUP($A150,DSSV!$A$9:$P$63848,'IN_DTK (2)'!I$6,0),""),"")</f>
        <v/>
      </c>
      <c r="J150" s="68" t="str">
        <f>IF(ISNA(VLOOKUP($A150,DSSV!$A$9:$P$63848,'IN_DTK (2)'!J$6,0))=FALSE,IF(J$9&lt;&gt;0,VLOOKUP($A150,DSSV!$A$9:$P$63848,'IN_DTK (2)'!J$6,0),""),"")</f>
        <v/>
      </c>
      <c r="K150" s="68" t="str">
        <f>IF(ISNA(VLOOKUP($A150,DSSV!$A$9:$P$63848,'IN_DTK (2)'!K$6,0))=FALSE,IF(K$9&lt;&gt;0,VLOOKUP($A150,DSSV!$A$9:$P$63848,'IN_DTK (2)'!K$6,0),""),"")</f>
        <v/>
      </c>
      <c r="L150" s="68" t="str">
        <f>IF(ISNA(VLOOKUP($A150,DSSV!$A$9:$P$63848,'IN_DTK (2)'!L$6,0))=FALSE,VLOOKUP($A150,DSSV!$A$9:$P$63848,'IN_DTK (2)'!L$6,0),"")</f>
        <v/>
      </c>
      <c r="M150" s="68" t="str">
        <f>IF(ISNA(VLOOKUP($A150,DSSV!$A$9:$P$63848,'IN_DTK (2)'!M$6,0))=FALSE,VLOOKUP($A150,DSSV!$A$9:$P$63848,'IN_DTK (2)'!M$6,0),"")</f>
        <v/>
      </c>
      <c r="N150" s="68" t="str">
        <f>IF(ISNA(VLOOKUP($A150,DSSV!$A$9:$P$63848,'IN_DTK (2)'!N$6,0))=FALSE,IF(N$9&lt;&gt;0,VLOOKUP($A150,DSSV!$A$9:$P$63848,'IN_DTK (2)'!N$6,0),""),"")</f>
        <v/>
      </c>
      <c r="O150" s="70" t="str">
        <f>IF(ISNA(VLOOKUP($A150,DSSV!$A$9:$P$63848,'IN_DTK (2)'!O$6,0))=FALSE,VLOOKUP($A150,DSSV!$A$9:$P$63848,'IN_DTK (2)'!O$6,0),"")</f>
        <v/>
      </c>
      <c r="P150" s="71" t="str">
        <f>IF(ISNA(VLOOKUP($A150,DSSV!$A$9:$P$63848,'IN_DTK (2)'!P$6,0))=FALSE,VLOOKUP($A150,DSSV!$A$9:$P$63848,'IN_DTK (2)'!P$6,0),"")</f>
        <v/>
      </c>
      <c r="Q150" s="72" t="str">
        <f>IF(ISNA(VLOOKUP($A150,DSSV!$A$9:$P$63848,'IN_DTK (2)'!Q$6,0))=FALSE,VLOOKUP($A150,DSSV!$A$9:$P$63848,'IN_DTK (2)'!Q$6,0),"")</f>
        <v/>
      </c>
      <c r="R150" s="16" t="str">
        <f t="shared" si="2"/>
        <v/>
      </c>
    </row>
    <row r="151" spans="1:18" s="16" customFormat="1" ht="18" hidden="1" customHeight="1">
      <c r="A151" s="15">
        <v>142</v>
      </c>
      <c r="B151" s="68">
        <v>142</v>
      </c>
      <c r="C151" s="68" t="str">
        <f>IF(ISNA(VLOOKUP($A151,DSSV!$A$9:$P$63848,'IN_DTK (2)'!C$6,0))=FALSE,VLOOKUP($A151,DSSV!$A$9:$P$63848,'IN_DTK (2)'!C$6,0),"")</f>
        <v/>
      </c>
      <c r="D151" s="76" t="str">
        <f>IF(ISNA(VLOOKUP($A151,DSSV!$A$9:$P$63848,'IN_DTK (2)'!D$6,0))=FALSE,VLOOKUP($A151,DSSV!$A$9:$P$63848,'IN_DTK (2)'!D$6,0),"")</f>
        <v/>
      </c>
      <c r="E151" s="74" t="str">
        <f>IF(ISNA(VLOOKUP($A151,DSSV!$A$9:$P$63848,'IN_DTK (2)'!E$6,0))=FALSE,VLOOKUP($A151,DSSV!$A$9:$P$63848,'IN_DTK (2)'!E$6,0),"")</f>
        <v/>
      </c>
      <c r="F151" s="69" t="str">
        <f>IF(ISNA(VLOOKUP($A151,DSSV!$A$9:$P$63848,'IN_DTK (2)'!F$6,0))=FALSE,VLOOKUP($A151,DSSV!$A$9:$P$63848,'IN_DTK (2)'!F$6,0),"")</f>
        <v/>
      </c>
      <c r="G151" s="69" t="str">
        <f>IF(ISNA(VLOOKUP($A151,DSSV!$A$9:$P$63848,'IN_DTK (2)'!G$6,0))=FALSE,VLOOKUP($A151,DSSV!$A$9:$P$63848,'IN_DTK (2)'!G$6,0),"")</f>
        <v/>
      </c>
      <c r="H151" s="68" t="str">
        <f>IF(ISNA(VLOOKUP($A151,DSSV!$A$9:$P$63848,'IN_DTK (2)'!H$6,0))=FALSE,IF(H$9&lt;&gt;0,VLOOKUP($A151,DSSV!$A$9:$P$63848,'IN_DTK (2)'!H$6,0),""),"")</f>
        <v/>
      </c>
      <c r="I151" s="68" t="str">
        <f>IF(ISNA(VLOOKUP($A151,DSSV!$A$9:$P$63848,'IN_DTK (2)'!I$6,0))=FALSE,IF(I$9&lt;&gt;0,VLOOKUP($A151,DSSV!$A$9:$P$63848,'IN_DTK (2)'!I$6,0),""),"")</f>
        <v/>
      </c>
      <c r="J151" s="68" t="str">
        <f>IF(ISNA(VLOOKUP($A151,DSSV!$A$9:$P$63848,'IN_DTK (2)'!J$6,0))=FALSE,IF(J$9&lt;&gt;0,VLOOKUP($A151,DSSV!$A$9:$P$63848,'IN_DTK (2)'!J$6,0),""),"")</f>
        <v/>
      </c>
      <c r="K151" s="68" t="str">
        <f>IF(ISNA(VLOOKUP($A151,DSSV!$A$9:$P$63848,'IN_DTK (2)'!K$6,0))=FALSE,IF(K$9&lt;&gt;0,VLOOKUP($A151,DSSV!$A$9:$P$63848,'IN_DTK (2)'!K$6,0),""),"")</f>
        <v/>
      </c>
      <c r="L151" s="68" t="str">
        <f>IF(ISNA(VLOOKUP($A151,DSSV!$A$9:$P$63848,'IN_DTK (2)'!L$6,0))=FALSE,VLOOKUP($A151,DSSV!$A$9:$P$63848,'IN_DTK (2)'!L$6,0),"")</f>
        <v/>
      </c>
      <c r="M151" s="68" t="str">
        <f>IF(ISNA(VLOOKUP($A151,DSSV!$A$9:$P$63848,'IN_DTK (2)'!M$6,0))=FALSE,VLOOKUP($A151,DSSV!$A$9:$P$63848,'IN_DTK (2)'!M$6,0),"")</f>
        <v/>
      </c>
      <c r="N151" s="68" t="str">
        <f>IF(ISNA(VLOOKUP($A151,DSSV!$A$9:$P$63848,'IN_DTK (2)'!N$6,0))=FALSE,IF(N$9&lt;&gt;0,VLOOKUP($A151,DSSV!$A$9:$P$63848,'IN_DTK (2)'!N$6,0),""),"")</f>
        <v/>
      </c>
      <c r="O151" s="70" t="str">
        <f>IF(ISNA(VLOOKUP($A151,DSSV!$A$9:$P$63848,'IN_DTK (2)'!O$6,0))=FALSE,VLOOKUP($A151,DSSV!$A$9:$P$63848,'IN_DTK (2)'!O$6,0),"")</f>
        <v/>
      </c>
      <c r="P151" s="71" t="str">
        <f>IF(ISNA(VLOOKUP($A151,DSSV!$A$9:$P$63848,'IN_DTK (2)'!P$6,0))=FALSE,VLOOKUP($A151,DSSV!$A$9:$P$63848,'IN_DTK (2)'!P$6,0),"")</f>
        <v/>
      </c>
      <c r="Q151" s="72" t="str">
        <f>IF(ISNA(VLOOKUP($A151,DSSV!$A$9:$P$63848,'IN_DTK (2)'!Q$6,0))=FALSE,VLOOKUP($A151,DSSV!$A$9:$P$63848,'IN_DTK (2)'!Q$6,0),"")</f>
        <v/>
      </c>
      <c r="R151" s="16" t="str">
        <f t="shared" si="2"/>
        <v/>
      </c>
    </row>
    <row r="152" spans="1:18" s="16" customFormat="1" ht="18" hidden="1" customHeight="1">
      <c r="A152" s="15">
        <v>143</v>
      </c>
      <c r="B152" s="68">
        <v>143</v>
      </c>
      <c r="C152" s="68" t="str">
        <f>IF(ISNA(VLOOKUP($A152,DSSV!$A$9:$P$63848,'IN_DTK (2)'!C$6,0))=FALSE,VLOOKUP($A152,DSSV!$A$9:$P$63848,'IN_DTK (2)'!C$6,0),"")</f>
        <v/>
      </c>
      <c r="D152" s="76" t="str">
        <f>IF(ISNA(VLOOKUP($A152,DSSV!$A$9:$P$63848,'IN_DTK (2)'!D$6,0))=FALSE,VLOOKUP($A152,DSSV!$A$9:$P$63848,'IN_DTK (2)'!D$6,0),"")</f>
        <v/>
      </c>
      <c r="E152" s="74" t="str">
        <f>IF(ISNA(VLOOKUP($A152,DSSV!$A$9:$P$63848,'IN_DTK (2)'!E$6,0))=FALSE,VLOOKUP($A152,DSSV!$A$9:$P$63848,'IN_DTK (2)'!E$6,0),"")</f>
        <v/>
      </c>
      <c r="F152" s="69" t="str">
        <f>IF(ISNA(VLOOKUP($A152,DSSV!$A$9:$P$63848,'IN_DTK (2)'!F$6,0))=FALSE,VLOOKUP($A152,DSSV!$A$9:$P$63848,'IN_DTK (2)'!F$6,0),"")</f>
        <v/>
      </c>
      <c r="G152" s="69" t="str">
        <f>IF(ISNA(VLOOKUP($A152,DSSV!$A$9:$P$63848,'IN_DTK (2)'!G$6,0))=FALSE,VLOOKUP($A152,DSSV!$A$9:$P$63848,'IN_DTK (2)'!G$6,0),"")</f>
        <v/>
      </c>
      <c r="H152" s="68" t="str">
        <f>IF(ISNA(VLOOKUP($A152,DSSV!$A$9:$P$63848,'IN_DTK (2)'!H$6,0))=FALSE,IF(H$9&lt;&gt;0,VLOOKUP($A152,DSSV!$A$9:$P$63848,'IN_DTK (2)'!H$6,0),""),"")</f>
        <v/>
      </c>
      <c r="I152" s="68" t="str">
        <f>IF(ISNA(VLOOKUP($A152,DSSV!$A$9:$P$63848,'IN_DTK (2)'!I$6,0))=FALSE,IF(I$9&lt;&gt;0,VLOOKUP($A152,DSSV!$A$9:$P$63848,'IN_DTK (2)'!I$6,0),""),"")</f>
        <v/>
      </c>
      <c r="J152" s="68" t="str">
        <f>IF(ISNA(VLOOKUP($A152,DSSV!$A$9:$P$63848,'IN_DTK (2)'!J$6,0))=FALSE,IF(J$9&lt;&gt;0,VLOOKUP($A152,DSSV!$A$9:$P$63848,'IN_DTK (2)'!J$6,0),""),"")</f>
        <v/>
      </c>
      <c r="K152" s="68" t="str">
        <f>IF(ISNA(VLOOKUP($A152,DSSV!$A$9:$P$63848,'IN_DTK (2)'!K$6,0))=FALSE,IF(K$9&lt;&gt;0,VLOOKUP($A152,DSSV!$A$9:$P$63848,'IN_DTK (2)'!K$6,0),""),"")</f>
        <v/>
      </c>
      <c r="L152" s="68" t="str">
        <f>IF(ISNA(VLOOKUP($A152,DSSV!$A$9:$P$63848,'IN_DTK (2)'!L$6,0))=FALSE,VLOOKUP($A152,DSSV!$A$9:$P$63848,'IN_DTK (2)'!L$6,0),"")</f>
        <v/>
      </c>
      <c r="M152" s="68" t="str">
        <f>IF(ISNA(VLOOKUP($A152,DSSV!$A$9:$P$63848,'IN_DTK (2)'!M$6,0))=FALSE,VLOOKUP($A152,DSSV!$A$9:$P$63848,'IN_DTK (2)'!M$6,0),"")</f>
        <v/>
      </c>
      <c r="N152" s="68" t="str">
        <f>IF(ISNA(VLOOKUP($A152,DSSV!$A$9:$P$63848,'IN_DTK (2)'!N$6,0))=FALSE,IF(N$9&lt;&gt;0,VLOOKUP($A152,DSSV!$A$9:$P$63848,'IN_DTK (2)'!N$6,0),""),"")</f>
        <v/>
      </c>
      <c r="O152" s="70" t="str">
        <f>IF(ISNA(VLOOKUP($A152,DSSV!$A$9:$P$63848,'IN_DTK (2)'!O$6,0))=FALSE,VLOOKUP($A152,DSSV!$A$9:$P$63848,'IN_DTK (2)'!O$6,0),"")</f>
        <v/>
      </c>
      <c r="P152" s="71" t="str">
        <f>IF(ISNA(VLOOKUP($A152,DSSV!$A$9:$P$63848,'IN_DTK (2)'!P$6,0))=FALSE,VLOOKUP($A152,DSSV!$A$9:$P$63848,'IN_DTK (2)'!P$6,0),"")</f>
        <v/>
      </c>
      <c r="Q152" s="72" t="str">
        <f>IF(ISNA(VLOOKUP($A152,DSSV!$A$9:$P$63848,'IN_DTK (2)'!Q$6,0))=FALSE,VLOOKUP($A152,DSSV!$A$9:$P$63848,'IN_DTK (2)'!Q$6,0),"")</f>
        <v/>
      </c>
      <c r="R152" s="16" t="str">
        <f t="shared" si="2"/>
        <v/>
      </c>
    </row>
    <row r="153" spans="1:18" s="16" customFormat="1" ht="18" hidden="1" customHeight="1">
      <c r="A153" s="15">
        <v>144</v>
      </c>
      <c r="B153" s="68">
        <v>144</v>
      </c>
      <c r="C153" s="68" t="str">
        <f>IF(ISNA(VLOOKUP($A153,DSSV!$A$9:$P$63848,'IN_DTK (2)'!C$6,0))=FALSE,VLOOKUP($A153,DSSV!$A$9:$P$63848,'IN_DTK (2)'!C$6,0),"")</f>
        <v/>
      </c>
      <c r="D153" s="76" t="str">
        <f>IF(ISNA(VLOOKUP($A153,DSSV!$A$9:$P$63848,'IN_DTK (2)'!D$6,0))=FALSE,VLOOKUP($A153,DSSV!$A$9:$P$63848,'IN_DTK (2)'!D$6,0),"")</f>
        <v/>
      </c>
      <c r="E153" s="74" t="str">
        <f>IF(ISNA(VLOOKUP($A153,DSSV!$A$9:$P$63848,'IN_DTK (2)'!E$6,0))=FALSE,VLOOKUP($A153,DSSV!$A$9:$P$63848,'IN_DTK (2)'!E$6,0),"")</f>
        <v/>
      </c>
      <c r="F153" s="69" t="str">
        <f>IF(ISNA(VLOOKUP($A153,DSSV!$A$9:$P$63848,'IN_DTK (2)'!F$6,0))=FALSE,VLOOKUP($A153,DSSV!$A$9:$P$63848,'IN_DTK (2)'!F$6,0),"")</f>
        <v/>
      </c>
      <c r="G153" s="69" t="str">
        <f>IF(ISNA(VLOOKUP($A153,DSSV!$A$9:$P$63848,'IN_DTK (2)'!G$6,0))=FALSE,VLOOKUP($A153,DSSV!$A$9:$P$63848,'IN_DTK (2)'!G$6,0),"")</f>
        <v/>
      </c>
      <c r="H153" s="68" t="str">
        <f>IF(ISNA(VLOOKUP($A153,DSSV!$A$9:$P$63848,'IN_DTK (2)'!H$6,0))=FALSE,IF(H$9&lt;&gt;0,VLOOKUP($A153,DSSV!$A$9:$P$63848,'IN_DTK (2)'!H$6,0),""),"")</f>
        <v/>
      </c>
      <c r="I153" s="68" t="str">
        <f>IF(ISNA(VLOOKUP($A153,DSSV!$A$9:$P$63848,'IN_DTK (2)'!I$6,0))=FALSE,IF(I$9&lt;&gt;0,VLOOKUP($A153,DSSV!$A$9:$P$63848,'IN_DTK (2)'!I$6,0),""),"")</f>
        <v/>
      </c>
      <c r="J153" s="68" t="str">
        <f>IF(ISNA(VLOOKUP($A153,DSSV!$A$9:$P$63848,'IN_DTK (2)'!J$6,0))=FALSE,IF(J$9&lt;&gt;0,VLOOKUP($A153,DSSV!$A$9:$P$63848,'IN_DTK (2)'!J$6,0),""),"")</f>
        <v/>
      </c>
      <c r="K153" s="68" t="str">
        <f>IF(ISNA(VLOOKUP($A153,DSSV!$A$9:$P$63848,'IN_DTK (2)'!K$6,0))=FALSE,IF(K$9&lt;&gt;0,VLOOKUP($A153,DSSV!$A$9:$P$63848,'IN_DTK (2)'!K$6,0),""),"")</f>
        <v/>
      </c>
      <c r="L153" s="68" t="str">
        <f>IF(ISNA(VLOOKUP($A153,DSSV!$A$9:$P$63848,'IN_DTK (2)'!L$6,0))=FALSE,VLOOKUP($A153,DSSV!$A$9:$P$63848,'IN_DTK (2)'!L$6,0),"")</f>
        <v/>
      </c>
      <c r="M153" s="68" t="str">
        <f>IF(ISNA(VLOOKUP($A153,DSSV!$A$9:$P$63848,'IN_DTK (2)'!M$6,0))=FALSE,VLOOKUP($A153,DSSV!$A$9:$P$63848,'IN_DTK (2)'!M$6,0),"")</f>
        <v/>
      </c>
      <c r="N153" s="68" t="str">
        <f>IF(ISNA(VLOOKUP($A153,DSSV!$A$9:$P$63848,'IN_DTK (2)'!N$6,0))=FALSE,IF(N$9&lt;&gt;0,VLOOKUP($A153,DSSV!$A$9:$P$63848,'IN_DTK (2)'!N$6,0),""),"")</f>
        <v/>
      </c>
      <c r="O153" s="70" t="str">
        <f>IF(ISNA(VLOOKUP($A153,DSSV!$A$9:$P$63848,'IN_DTK (2)'!O$6,0))=FALSE,VLOOKUP($A153,DSSV!$A$9:$P$63848,'IN_DTK (2)'!O$6,0),"")</f>
        <v/>
      </c>
      <c r="P153" s="71" t="str">
        <f>IF(ISNA(VLOOKUP($A153,DSSV!$A$9:$P$63848,'IN_DTK (2)'!P$6,0))=FALSE,VLOOKUP($A153,DSSV!$A$9:$P$63848,'IN_DTK (2)'!P$6,0),"")</f>
        <v/>
      </c>
      <c r="Q153" s="72" t="str">
        <f>IF(ISNA(VLOOKUP($A153,DSSV!$A$9:$P$63848,'IN_DTK (2)'!Q$6,0))=FALSE,VLOOKUP($A153,DSSV!$A$9:$P$63848,'IN_DTK (2)'!Q$6,0),"")</f>
        <v/>
      </c>
      <c r="R153" s="16" t="str">
        <f t="shared" si="2"/>
        <v/>
      </c>
    </row>
    <row r="154" spans="1:18" s="16" customFormat="1" ht="18" hidden="1" customHeight="1">
      <c r="A154" s="15">
        <v>145</v>
      </c>
      <c r="B154" s="68">
        <v>145</v>
      </c>
      <c r="C154" s="68" t="str">
        <f>IF(ISNA(VLOOKUP($A154,DSSV!$A$9:$P$63848,'IN_DTK (2)'!C$6,0))=FALSE,VLOOKUP($A154,DSSV!$A$9:$P$63848,'IN_DTK (2)'!C$6,0),"")</f>
        <v/>
      </c>
      <c r="D154" s="76" t="str">
        <f>IF(ISNA(VLOOKUP($A154,DSSV!$A$9:$P$63848,'IN_DTK (2)'!D$6,0))=FALSE,VLOOKUP($A154,DSSV!$A$9:$P$63848,'IN_DTK (2)'!D$6,0),"")</f>
        <v/>
      </c>
      <c r="E154" s="74" t="str">
        <f>IF(ISNA(VLOOKUP($A154,DSSV!$A$9:$P$63848,'IN_DTK (2)'!E$6,0))=FALSE,VLOOKUP($A154,DSSV!$A$9:$P$63848,'IN_DTK (2)'!E$6,0),"")</f>
        <v/>
      </c>
      <c r="F154" s="69" t="str">
        <f>IF(ISNA(VLOOKUP($A154,DSSV!$A$9:$P$63848,'IN_DTK (2)'!F$6,0))=FALSE,VLOOKUP($A154,DSSV!$A$9:$P$63848,'IN_DTK (2)'!F$6,0),"")</f>
        <v/>
      </c>
      <c r="G154" s="69" t="str">
        <f>IF(ISNA(VLOOKUP($A154,DSSV!$A$9:$P$63848,'IN_DTK (2)'!G$6,0))=FALSE,VLOOKUP($A154,DSSV!$A$9:$P$63848,'IN_DTK (2)'!G$6,0),"")</f>
        <v/>
      </c>
      <c r="H154" s="68" t="str">
        <f>IF(ISNA(VLOOKUP($A154,DSSV!$A$9:$P$63848,'IN_DTK (2)'!H$6,0))=FALSE,IF(H$9&lt;&gt;0,VLOOKUP($A154,DSSV!$A$9:$P$63848,'IN_DTK (2)'!H$6,0),""),"")</f>
        <v/>
      </c>
      <c r="I154" s="68" t="str">
        <f>IF(ISNA(VLOOKUP($A154,DSSV!$A$9:$P$63848,'IN_DTK (2)'!I$6,0))=FALSE,IF(I$9&lt;&gt;0,VLOOKUP($A154,DSSV!$A$9:$P$63848,'IN_DTK (2)'!I$6,0),""),"")</f>
        <v/>
      </c>
      <c r="J154" s="68" t="str">
        <f>IF(ISNA(VLOOKUP($A154,DSSV!$A$9:$P$63848,'IN_DTK (2)'!J$6,0))=FALSE,IF(J$9&lt;&gt;0,VLOOKUP($A154,DSSV!$A$9:$P$63848,'IN_DTK (2)'!J$6,0),""),"")</f>
        <v/>
      </c>
      <c r="K154" s="68" t="str">
        <f>IF(ISNA(VLOOKUP($A154,DSSV!$A$9:$P$63848,'IN_DTK (2)'!K$6,0))=FALSE,IF(K$9&lt;&gt;0,VLOOKUP($A154,DSSV!$A$9:$P$63848,'IN_DTK (2)'!K$6,0),""),"")</f>
        <v/>
      </c>
      <c r="L154" s="68" t="str">
        <f>IF(ISNA(VLOOKUP($A154,DSSV!$A$9:$P$63848,'IN_DTK (2)'!L$6,0))=FALSE,VLOOKUP($A154,DSSV!$A$9:$P$63848,'IN_DTK (2)'!L$6,0),"")</f>
        <v/>
      </c>
      <c r="M154" s="68" t="str">
        <f>IF(ISNA(VLOOKUP($A154,DSSV!$A$9:$P$63848,'IN_DTK (2)'!M$6,0))=FALSE,VLOOKUP($A154,DSSV!$A$9:$P$63848,'IN_DTK (2)'!M$6,0),"")</f>
        <v/>
      </c>
      <c r="N154" s="68" t="str">
        <f>IF(ISNA(VLOOKUP($A154,DSSV!$A$9:$P$63848,'IN_DTK (2)'!N$6,0))=FALSE,IF(N$9&lt;&gt;0,VLOOKUP($A154,DSSV!$A$9:$P$63848,'IN_DTK (2)'!N$6,0),""),"")</f>
        <v/>
      </c>
      <c r="O154" s="70" t="str">
        <f>IF(ISNA(VLOOKUP($A154,DSSV!$A$9:$P$63848,'IN_DTK (2)'!O$6,0))=FALSE,VLOOKUP($A154,DSSV!$A$9:$P$63848,'IN_DTK (2)'!O$6,0),"")</f>
        <v/>
      </c>
      <c r="P154" s="71" t="str">
        <f>IF(ISNA(VLOOKUP($A154,DSSV!$A$9:$P$63848,'IN_DTK (2)'!P$6,0))=FALSE,VLOOKUP($A154,DSSV!$A$9:$P$63848,'IN_DTK (2)'!P$6,0),"")</f>
        <v/>
      </c>
      <c r="Q154" s="72" t="str">
        <f>IF(ISNA(VLOOKUP($A154,DSSV!$A$9:$P$63848,'IN_DTK (2)'!Q$6,0))=FALSE,VLOOKUP($A154,DSSV!$A$9:$P$63848,'IN_DTK (2)'!Q$6,0),"")</f>
        <v/>
      </c>
      <c r="R154" s="16" t="str">
        <f t="shared" si="2"/>
        <v/>
      </c>
    </row>
    <row r="155" spans="1:18" s="16" customFormat="1" ht="18" hidden="1" customHeight="1">
      <c r="A155" s="15">
        <v>146</v>
      </c>
      <c r="B155" s="68">
        <v>146</v>
      </c>
      <c r="C155" s="68" t="str">
        <f>IF(ISNA(VLOOKUP($A155,DSSV!$A$9:$P$63848,'IN_DTK (2)'!C$6,0))=FALSE,VLOOKUP($A155,DSSV!$A$9:$P$63848,'IN_DTK (2)'!C$6,0),"")</f>
        <v/>
      </c>
      <c r="D155" s="76" t="str">
        <f>IF(ISNA(VLOOKUP($A155,DSSV!$A$9:$P$63848,'IN_DTK (2)'!D$6,0))=FALSE,VLOOKUP($A155,DSSV!$A$9:$P$63848,'IN_DTK (2)'!D$6,0),"")</f>
        <v/>
      </c>
      <c r="E155" s="74" t="str">
        <f>IF(ISNA(VLOOKUP($A155,DSSV!$A$9:$P$63848,'IN_DTK (2)'!E$6,0))=FALSE,VLOOKUP($A155,DSSV!$A$9:$P$63848,'IN_DTK (2)'!E$6,0),"")</f>
        <v/>
      </c>
      <c r="F155" s="69" t="str">
        <f>IF(ISNA(VLOOKUP($A155,DSSV!$A$9:$P$63848,'IN_DTK (2)'!F$6,0))=FALSE,VLOOKUP($A155,DSSV!$A$9:$P$63848,'IN_DTK (2)'!F$6,0),"")</f>
        <v/>
      </c>
      <c r="G155" s="69" t="str">
        <f>IF(ISNA(VLOOKUP($A155,DSSV!$A$9:$P$63848,'IN_DTK (2)'!G$6,0))=FALSE,VLOOKUP($A155,DSSV!$A$9:$P$63848,'IN_DTK (2)'!G$6,0),"")</f>
        <v/>
      </c>
      <c r="H155" s="68" t="str">
        <f>IF(ISNA(VLOOKUP($A155,DSSV!$A$9:$P$63848,'IN_DTK (2)'!H$6,0))=FALSE,IF(H$9&lt;&gt;0,VLOOKUP($A155,DSSV!$A$9:$P$63848,'IN_DTK (2)'!H$6,0),""),"")</f>
        <v/>
      </c>
      <c r="I155" s="68" t="str">
        <f>IF(ISNA(VLOOKUP($A155,DSSV!$A$9:$P$63848,'IN_DTK (2)'!I$6,0))=FALSE,IF(I$9&lt;&gt;0,VLOOKUP($A155,DSSV!$A$9:$P$63848,'IN_DTK (2)'!I$6,0),""),"")</f>
        <v/>
      </c>
      <c r="J155" s="68" t="str">
        <f>IF(ISNA(VLOOKUP($A155,DSSV!$A$9:$P$63848,'IN_DTK (2)'!J$6,0))=FALSE,IF(J$9&lt;&gt;0,VLOOKUP($A155,DSSV!$A$9:$P$63848,'IN_DTK (2)'!J$6,0),""),"")</f>
        <v/>
      </c>
      <c r="K155" s="68" t="str">
        <f>IF(ISNA(VLOOKUP($A155,DSSV!$A$9:$P$63848,'IN_DTK (2)'!K$6,0))=FALSE,IF(K$9&lt;&gt;0,VLOOKUP($A155,DSSV!$A$9:$P$63848,'IN_DTK (2)'!K$6,0),""),"")</f>
        <v/>
      </c>
      <c r="L155" s="68" t="str">
        <f>IF(ISNA(VLOOKUP($A155,DSSV!$A$9:$P$63848,'IN_DTK (2)'!L$6,0))=FALSE,VLOOKUP($A155,DSSV!$A$9:$P$63848,'IN_DTK (2)'!L$6,0),"")</f>
        <v/>
      </c>
      <c r="M155" s="68" t="str">
        <f>IF(ISNA(VLOOKUP($A155,DSSV!$A$9:$P$63848,'IN_DTK (2)'!M$6,0))=FALSE,VLOOKUP($A155,DSSV!$A$9:$P$63848,'IN_DTK (2)'!M$6,0),"")</f>
        <v/>
      </c>
      <c r="N155" s="68" t="str">
        <f>IF(ISNA(VLOOKUP($A155,DSSV!$A$9:$P$63848,'IN_DTK (2)'!N$6,0))=FALSE,IF(N$9&lt;&gt;0,VLOOKUP($A155,DSSV!$A$9:$P$63848,'IN_DTK (2)'!N$6,0),""),"")</f>
        <v/>
      </c>
      <c r="O155" s="70" t="str">
        <f>IF(ISNA(VLOOKUP($A155,DSSV!$A$9:$P$63848,'IN_DTK (2)'!O$6,0))=FALSE,VLOOKUP($A155,DSSV!$A$9:$P$63848,'IN_DTK (2)'!O$6,0),"")</f>
        <v/>
      </c>
      <c r="P155" s="71" t="str">
        <f>IF(ISNA(VLOOKUP($A155,DSSV!$A$9:$P$63848,'IN_DTK (2)'!P$6,0))=FALSE,VLOOKUP($A155,DSSV!$A$9:$P$63848,'IN_DTK (2)'!P$6,0),"")</f>
        <v/>
      </c>
      <c r="Q155" s="72" t="str">
        <f>IF(ISNA(VLOOKUP($A155,DSSV!$A$9:$P$63848,'IN_DTK (2)'!Q$6,0))=FALSE,VLOOKUP($A155,DSSV!$A$9:$P$63848,'IN_DTK (2)'!Q$6,0),"")</f>
        <v/>
      </c>
      <c r="R155" s="16" t="str">
        <f t="shared" si="2"/>
        <v/>
      </c>
    </row>
    <row r="156" spans="1:18" s="16" customFormat="1" ht="18" hidden="1" customHeight="1">
      <c r="A156" s="15">
        <v>147</v>
      </c>
      <c r="B156" s="68">
        <v>147</v>
      </c>
      <c r="C156" s="68" t="str">
        <f>IF(ISNA(VLOOKUP($A156,DSSV!$A$9:$P$63848,'IN_DTK (2)'!C$6,0))=FALSE,VLOOKUP($A156,DSSV!$A$9:$P$63848,'IN_DTK (2)'!C$6,0),"")</f>
        <v/>
      </c>
      <c r="D156" s="76" t="str">
        <f>IF(ISNA(VLOOKUP($A156,DSSV!$A$9:$P$63848,'IN_DTK (2)'!D$6,0))=FALSE,VLOOKUP($A156,DSSV!$A$9:$P$63848,'IN_DTK (2)'!D$6,0),"")</f>
        <v/>
      </c>
      <c r="E156" s="74" t="str">
        <f>IF(ISNA(VLOOKUP($A156,DSSV!$A$9:$P$63848,'IN_DTK (2)'!E$6,0))=FALSE,VLOOKUP($A156,DSSV!$A$9:$P$63848,'IN_DTK (2)'!E$6,0),"")</f>
        <v/>
      </c>
      <c r="F156" s="69" t="str">
        <f>IF(ISNA(VLOOKUP($A156,DSSV!$A$9:$P$63848,'IN_DTK (2)'!F$6,0))=FALSE,VLOOKUP($A156,DSSV!$A$9:$P$63848,'IN_DTK (2)'!F$6,0),"")</f>
        <v/>
      </c>
      <c r="G156" s="69" t="str">
        <f>IF(ISNA(VLOOKUP($A156,DSSV!$A$9:$P$63848,'IN_DTK (2)'!G$6,0))=FALSE,VLOOKUP($A156,DSSV!$A$9:$P$63848,'IN_DTK (2)'!G$6,0),"")</f>
        <v/>
      </c>
      <c r="H156" s="68" t="str">
        <f>IF(ISNA(VLOOKUP($A156,DSSV!$A$9:$P$63848,'IN_DTK (2)'!H$6,0))=FALSE,IF(H$9&lt;&gt;0,VLOOKUP($A156,DSSV!$A$9:$P$63848,'IN_DTK (2)'!H$6,0),""),"")</f>
        <v/>
      </c>
      <c r="I156" s="68" t="str">
        <f>IF(ISNA(VLOOKUP($A156,DSSV!$A$9:$P$63848,'IN_DTK (2)'!I$6,0))=FALSE,IF(I$9&lt;&gt;0,VLOOKUP($A156,DSSV!$A$9:$P$63848,'IN_DTK (2)'!I$6,0),""),"")</f>
        <v/>
      </c>
      <c r="J156" s="68" t="str">
        <f>IF(ISNA(VLOOKUP($A156,DSSV!$A$9:$P$63848,'IN_DTK (2)'!J$6,0))=FALSE,IF(J$9&lt;&gt;0,VLOOKUP($A156,DSSV!$A$9:$P$63848,'IN_DTK (2)'!J$6,0),""),"")</f>
        <v/>
      </c>
      <c r="K156" s="68" t="str">
        <f>IF(ISNA(VLOOKUP($A156,DSSV!$A$9:$P$63848,'IN_DTK (2)'!K$6,0))=FALSE,IF(K$9&lt;&gt;0,VLOOKUP($A156,DSSV!$A$9:$P$63848,'IN_DTK (2)'!K$6,0),""),"")</f>
        <v/>
      </c>
      <c r="L156" s="68" t="str">
        <f>IF(ISNA(VLOOKUP($A156,DSSV!$A$9:$P$63848,'IN_DTK (2)'!L$6,0))=FALSE,VLOOKUP($A156,DSSV!$A$9:$P$63848,'IN_DTK (2)'!L$6,0),"")</f>
        <v/>
      </c>
      <c r="M156" s="68" t="str">
        <f>IF(ISNA(VLOOKUP($A156,DSSV!$A$9:$P$63848,'IN_DTK (2)'!M$6,0))=FALSE,VLOOKUP($A156,DSSV!$A$9:$P$63848,'IN_DTK (2)'!M$6,0),"")</f>
        <v/>
      </c>
      <c r="N156" s="68" t="str">
        <f>IF(ISNA(VLOOKUP($A156,DSSV!$A$9:$P$63848,'IN_DTK (2)'!N$6,0))=FALSE,IF(N$9&lt;&gt;0,VLOOKUP($A156,DSSV!$A$9:$P$63848,'IN_DTK (2)'!N$6,0),""),"")</f>
        <v/>
      </c>
      <c r="O156" s="70" t="str">
        <f>IF(ISNA(VLOOKUP($A156,DSSV!$A$9:$P$63848,'IN_DTK (2)'!O$6,0))=FALSE,VLOOKUP($A156,DSSV!$A$9:$P$63848,'IN_DTK (2)'!O$6,0),"")</f>
        <v/>
      </c>
      <c r="P156" s="71" t="str">
        <f>IF(ISNA(VLOOKUP($A156,DSSV!$A$9:$P$63848,'IN_DTK (2)'!P$6,0))=FALSE,VLOOKUP($A156,DSSV!$A$9:$P$63848,'IN_DTK (2)'!P$6,0),"")</f>
        <v/>
      </c>
      <c r="Q156" s="72" t="str">
        <f>IF(ISNA(VLOOKUP($A156,DSSV!$A$9:$P$63848,'IN_DTK (2)'!Q$6,0))=FALSE,VLOOKUP($A156,DSSV!$A$9:$P$63848,'IN_DTK (2)'!Q$6,0),"")</f>
        <v/>
      </c>
      <c r="R156" s="16" t="str">
        <f t="shared" si="2"/>
        <v/>
      </c>
    </row>
    <row r="157" spans="1:18" s="16" customFormat="1" ht="18" hidden="1" customHeight="1">
      <c r="A157" s="15">
        <v>148</v>
      </c>
      <c r="B157" s="68">
        <v>148</v>
      </c>
      <c r="C157" s="68" t="str">
        <f>IF(ISNA(VLOOKUP($A157,DSSV!$A$9:$P$63848,'IN_DTK (2)'!C$6,0))=FALSE,VLOOKUP($A157,DSSV!$A$9:$P$63848,'IN_DTK (2)'!C$6,0),"")</f>
        <v/>
      </c>
      <c r="D157" s="76" t="str">
        <f>IF(ISNA(VLOOKUP($A157,DSSV!$A$9:$P$63848,'IN_DTK (2)'!D$6,0))=FALSE,VLOOKUP($A157,DSSV!$A$9:$P$63848,'IN_DTK (2)'!D$6,0),"")</f>
        <v/>
      </c>
      <c r="E157" s="74" t="str">
        <f>IF(ISNA(VLOOKUP($A157,DSSV!$A$9:$P$63848,'IN_DTK (2)'!E$6,0))=FALSE,VLOOKUP($A157,DSSV!$A$9:$P$63848,'IN_DTK (2)'!E$6,0),"")</f>
        <v/>
      </c>
      <c r="F157" s="69" t="str">
        <f>IF(ISNA(VLOOKUP($A157,DSSV!$A$9:$P$63848,'IN_DTK (2)'!F$6,0))=FALSE,VLOOKUP($A157,DSSV!$A$9:$P$63848,'IN_DTK (2)'!F$6,0),"")</f>
        <v/>
      </c>
      <c r="G157" s="69" t="str">
        <f>IF(ISNA(VLOOKUP($A157,DSSV!$A$9:$P$63848,'IN_DTK (2)'!G$6,0))=FALSE,VLOOKUP($A157,DSSV!$A$9:$P$63848,'IN_DTK (2)'!G$6,0),"")</f>
        <v/>
      </c>
      <c r="H157" s="68" t="str">
        <f>IF(ISNA(VLOOKUP($A157,DSSV!$A$9:$P$63848,'IN_DTK (2)'!H$6,0))=FALSE,IF(H$9&lt;&gt;0,VLOOKUP($A157,DSSV!$A$9:$P$63848,'IN_DTK (2)'!H$6,0),""),"")</f>
        <v/>
      </c>
      <c r="I157" s="68" t="str">
        <f>IF(ISNA(VLOOKUP($A157,DSSV!$A$9:$P$63848,'IN_DTK (2)'!I$6,0))=FALSE,IF(I$9&lt;&gt;0,VLOOKUP($A157,DSSV!$A$9:$P$63848,'IN_DTK (2)'!I$6,0),""),"")</f>
        <v/>
      </c>
      <c r="J157" s="68" t="str">
        <f>IF(ISNA(VLOOKUP($A157,DSSV!$A$9:$P$63848,'IN_DTK (2)'!J$6,0))=FALSE,IF(J$9&lt;&gt;0,VLOOKUP($A157,DSSV!$A$9:$P$63848,'IN_DTK (2)'!J$6,0),""),"")</f>
        <v/>
      </c>
      <c r="K157" s="68" t="str">
        <f>IF(ISNA(VLOOKUP($A157,DSSV!$A$9:$P$63848,'IN_DTK (2)'!K$6,0))=FALSE,IF(K$9&lt;&gt;0,VLOOKUP($A157,DSSV!$A$9:$P$63848,'IN_DTK (2)'!K$6,0),""),"")</f>
        <v/>
      </c>
      <c r="L157" s="68" t="str">
        <f>IF(ISNA(VLOOKUP($A157,DSSV!$A$9:$P$63848,'IN_DTK (2)'!L$6,0))=FALSE,VLOOKUP($A157,DSSV!$A$9:$P$63848,'IN_DTK (2)'!L$6,0),"")</f>
        <v/>
      </c>
      <c r="M157" s="68" t="str">
        <f>IF(ISNA(VLOOKUP($A157,DSSV!$A$9:$P$63848,'IN_DTK (2)'!M$6,0))=FALSE,VLOOKUP($A157,DSSV!$A$9:$P$63848,'IN_DTK (2)'!M$6,0),"")</f>
        <v/>
      </c>
      <c r="N157" s="68" t="str">
        <f>IF(ISNA(VLOOKUP($A157,DSSV!$A$9:$P$63848,'IN_DTK (2)'!N$6,0))=FALSE,IF(N$9&lt;&gt;0,VLOOKUP($A157,DSSV!$A$9:$P$63848,'IN_DTK (2)'!N$6,0),""),"")</f>
        <v/>
      </c>
      <c r="O157" s="70" t="str">
        <f>IF(ISNA(VLOOKUP($A157,DSSV!$A$9:$P$63848,'IN_DTK (2)'!O$6,0))=FALSE,VLOOKUP($A157,DSSV!$A$9:$P$63848,'IN_DTK (2)'!O$6,0),"")</f>
        <v/>
      </c>
      <c r="P157" s="71" t="str">
        <f>IF(ISNA(VLOOKUP($A157,DSSV!$A$9:$P$63848,'IN_DTK (2)'!P$6,0))=FALSE,VLOOKUP($A157,DSSV!$A$9:$P$63848,'IN_DTK (2)'!P$6,0),"")</f>
        <v/>
      </c>
      <c r="Q157" s="72" t="str">
        <f>IF(ISNA(VLOOKUP($A157,DSSV!$A$9:$P$63848,'IN_DTK (2)'!Q$6,0))=FALSE,VLOOKUP($A157,DSSV!$A$9:$P$63848,'IN_DTK (2)'!Q$6,0),"")</f>
        <v/>
      </c>
      <c r="R157" s="16" t="str">
        <f t="shared" si="2"/>
        <v/>
      </c>
    </row>
    <row r="158" spans="1:18" s="16" customFormat="1" ht="18" hidden="1" customHeight="1">
      <c r="A158" s="15">
        <v>149</v>
      </c>
      <c r="B158" s="68">
        <v>149</v>
      </c>
      <c r="C158" s="68" t="str">
        <f>IF(ISNA(VLOOKUP($A158,DSSV!$A$9:$P$63848,'IN_DTK (2)'!C$6,0))=FALSE,VLOOKUP($A158,DSSV!$A$9:$P$63848,'IN_DTK (2)'!C$6,0),"")</f>
        <v/>
      </c>
      <c r="D158" s="76" t="str">
        <f>IF(ISNA(VLOOKUP($A158,DSSV!$A$9:$P$63848,'IN_DTK (2)'!D$6,0))=FALSE,VLOOKUP($A158,DSSV!$A$9:$P$63848,'IN_DTK (2)'!D$6,0),"")</f>
        <v/>
      </c>
      <c r="E158" s="74" t="str">
        <f>IF(ISNA(VLOOKUP($A158,DSSV!$A$9:$P$63848,'IN_DTK (2)'!E$6,0))=FALSE,VLOOKUP($A158,DSSV!$A$9:$P$63848,'IN_DTK (2)'!E$6,0),"")</f>
        <v/>
      </c>
      <c r="F158" s="69" t="str">
        <f>IF(ISNA(VLOOKUP($A158,DSSV!$A$9:$P$63848,'IN_DTK (2)'!F$6,0))=FALSE,VLOOKUP($A158,DSSV!$A$9:$P$63848,'IN_DTK (2)'!F$6,0),"")</f>
        <v/>
      </c>
      <c r="G158" s="69" t="str">
        <f>IF(ISNA(VLOOKUP($A158,DSSV!$A$9:$P$63848,'IN_DTK (2)'!G$6,0))=FALSE,VLOOKUP($A158,DSSV!$A$9:$P$63848,'IN_DTK (2)'!G$6,0),"")</f>
        <v/>
      </c>
      <c r="H158" s="68" t="str">
        <f>IF(ISNA(VLOOKUP($A158,DSSV!$A$9:$P$63848,'IN_DTK (2)'!H$6,0))=FALSE,IF(H$9&lt;&gt;0,VLOOKUP($A158,DSSV!$A$9:$P$63848,'IN_DTK (2)'!H$6,0),""),"")</f>
        <v/>
      </c>
      <c r="I158" s="68" t="str">
        <f>IF(ISNA(VLOOKUP($A158,DSSV!$A$9:$P$63848,'IN_DTK (2)'!I$6,0))=FALSE,IF(I$9&lt;&gt;0,VLOOKUP($A158,DSSV!$A$9:$P$63848,'IN_DTK (2)'!I$6,0),""),"")</f>
        <v/>
      </c>
      <c r="J158" s="68" t="str">
        <f>IF(ISNA(VLOOKUP($A158,DSSV!$A$9:$P$63848,'IN_DTK (2)'!J$6,0))=FALSE,IF(J$9&lt;&gt;0,VLOOKUP($A158,DSSV!$A$9:$P$63848,'IN_DTK (2)'!J$6,0),""),"")</f>
        <v/>
      </c>
      <c r="K158" s="68" t="str">
        <f>IF(ISNA(VLOOKUP($A158,DSSV!$A$9:$P$63848,'IN_DTK (2)'!K$6,0))=FALSE,IF(K$9&lt;&gt;0,VLOOKUP($A158,DSSV!$A$9:$P$63848,'IN_DTK (2)'!K$6,0),""),"")</f>
        <v/>
      </c>
      <c r="L158" s="68" t="str">
        <f>IF(ISNA(VLOOKUP($A158,DSSV!$A$9:$P$63848,'IN_DTK (2)'!L$6,0))=FALSE,VLOOKUP($A158,DSSV!$A$9:$P$63848,'IN_DTK (2)'!L$6,0),"")</f>
        <v/>
      </c>
      <c r="M158" s="68" t="str">
        <f>IF(ISNA(VLOOKUP($A158,DSSV!$A$9:$P$63848,'IN_DTK (2)'!M$6,0))=FALSE,VLOOKUP($A158,DSSV!$A$9:$P$63848,'IN_DTK (2)'!M$6,0),"")</f>
        <v/>
      </c>
      <c r="N158" s="68" t="str">
        <f>IF(ISNA(VLOOKUP($A158,DSSV!$A$9:$P$63848,'IN_DTK (2)'!N$6,0))=FALSE,IF(N$9&lt;&gt;0,VLOOKUP($A158,DSSV!$A$9:$P$63848,'IN_DTK (2)'!N$6,0),""),"")</f>
        <v/>
      </c>
      <c r="O158" s="70" t="str">
        <f>IF(ISNA(VLOOKUP($A158,DSSV!$A$9:$P$63848,'IN_DTK (2)'!O$6,0))=FALSE,VLOOKUP($A158,DSSV!$A$9:$P$63848,'IN_DTK (2)'!O$6,0),"")</f>
        <v/>
      </c>
      <c r="P158" s="71" t="str">
        <f>IF(ISNA(VLOOKUP($A158,DSSV!$A$9:$P$63848,'IN_DTK (2)'!P$6,0))=FALSE,VLOOKUP($A158,DSSV!$A$9:$P$63848,'IN_DTK (2)'!P$6,0),"")</f>
        <v/>
      </c>
      <c r="Q158" s="72" t="str">
        <f>IF(ISNA(VLOOKUP($A158,DSSV!$A$9:$P$63848,'IN_DTK (2)'!Q$6,0))=FALSE,VLOOKUP($A158,DSSV!$A$9:$P$63848,'IN_DTK (2)'!Q$6,0),"")</f>
        <v/>
      </c>
      <c r="R158" s="16" t="str">
        <f t="shared" si="2"/>
        <v/>
      </c>
    </row>
    <row r="159" spans="1:18" s="16" customFormat="1" ht="18" hidden="1" customHeight="1">
      <c r="A159" s="15">
        <v>150</v>
      </c>
      <c r="B159" s="68">
        <v>150</v>
      </c>
      <c r="C159" s="68" t="str">
        <f>IF(ISNA(VLOOKUP($A159,DSSV!$A$9:$P$63848,'IN_DTK (2)'!C$6,0))=FALSE,VLOOKUP($A159,DSSV!$A$9:$P$63848,'IN_DTK (2)'!C$6,0),"")</f>
        <v/>
      </c>
      <c r="D159" s="76" t="str">
        <f>IF(ISNA(VLOOKUP($A159,DSSV!$A$9:$P$63848,'IN_DTK (2)'!D$6,0))=FALSE,VLOOKUP($A159,DSSV!$A$9:$P$63848,'IN_DTK (2)'!D$6,0),"")</f>
        <v/>
      </c>
      <c r="E159" s="74" t="str">
        <f>IF(ISNA(VLOOKUP($A159,DSSV!$A$9:$P$63848,'IN_DTK (2)'!E$6,0))=FALSE,VLOOKUP($A159,DSSV!$A$9:$P$63848,'IN_DTK (2)'!E$6,0),"")</f>
        <v/>
      </c>
      <c r="F159" s="69" t="str">
        <f>IF(ISNA(VLOOKUP($A159,DSSV!$A$9:$P$63848,'IN_DTK (2)'!F$6,0))=FALSE,VLOOKUP($A159,DSSV!$A$9:$P$63848,'IN_DTK (2)'!F$6,0),"")</f>
        <v/>
      </c>
      <c r="G159" s="69" t="str">
        <f>IF(ISNA(VLOOKUP($A159,DSSV!$A$9:$P$63848,'IN_DTK (2)'!G$6,0))=FALSE,VLOOKUP($A159,DSSV!$A$9:$P$63848,'IN_DTK (2)'!G$6,0),"")</f>
        <v/>
      </c>
      <c r="H159" s="68" t="str">
        <f>IF(ISNA(VLOOKUP($A159,DSSV!$A$9:$P$63848,'IN_DTK (2)'!H$6,0))=FALSE,IF(H$9&lt;&gt;0,VLOOKUP($A159,DSSV!$A$9:$P$63848,'IN_DTK (2)'!H$6,0),""),"")</f>
        <v/>
      </c>
      <c r="I159" s="68" t="str">
        <f>IF(ISNA(VLOOKUP($A159,DSSV!$A$9:$P$63848,'IN_DTK (2)'!I$6,0))=FALSE,IF(I$9&lt;&gt;0,VLOOKUP($A159,DSSV!$A$9:$P$63848,'IN_DTK (2)'!I$6,0),""),"")</f>
        <v/>
      </c>
      <c r="J159" s="68" t="str">
        <f>IF(ISNA(VLOOKUP($A159,DSSV!$A$9:$P$63848,'IN_DTK (2)'!J$6,0))=FALSE,IF(J$9&lt;&gt;0,VLOOKUP($A159,DSSV!$A$9:$P$63848,'IN_DTK (2)'!J$6,0),""),"")</f>
        <v/>
      </c>
      <c r="K159" s="68" t="str">
        <f>IF(ISNA(VLOOKUP($A159,DSSV!$A$9:$P$63848,'IN_DTK (2)'!K$6,0))=FALSE,IF(K$9&lt;&gt;0,VLOOKUP($A159,DSSV!$A$9:$P$63848,'IN_DTK (2)'!K$6,0),""),"")</f>
        <v/>
      </c>
      <c r="L159" s="68" t="str">
        <f>IF(ISNA(VLOOKUP($A159,DSSV!$A$9:$P$63848,'IN_DTK (2)'!L$6,0))=FALSE,VLOOKUP($A159,DSSV!$A$9:$P$63848,'IN_DTK (2)'!L$6,0),"")</f>
        <v/>
      </c>
      <c r="M159" s="68" t="str">
        <f>IF(ISNA(VLOOKUP($A159,DSSV!$A$9:$P$63848,'IN_DTK (2)'!M$6,0))=FALSE,VLOOKUP($A159,DSSV!$A$9:$P$63848,'IN_DTK (2)'!M$6,0),"")</f>
        <v/>
      </c>
      <c r="N159" s="68" t="str">
        <f>IF(ISNA(VLOOKUP($A159,DSSV!$A$9:$P$63848,'IN_DTK (2)'!N$6,0))=FALSE,IF(N$9&lt;&gt;0,VLOOKUP($A159,DSSV!$A$9:$P$63848,'IN_DTK (2)'!N$6,0),""),"")</f>
        <v/>
      </c>
      <c r="O159" s="70" t="str">
        <f>IF(ISNA(VLOOKUP($A159,DSSV!$A$9:$P$63848,'IN_DTK (2)'!O$6,0))=FALSE,VLOOKUP($A159,DSSV!$A$9:$P$63848,'IN_DTK (2)'!O$6,0),"")</f>
        <v/>
      </c>
      <c r="P159" s="71" t="str">
        <f>IF(ISNA(VLOOKUP($A159,DSSV!$A$9:$P$63848,'IN_DTK (2)'!P$6,0))=FALSE,VLOOKUP($A159,DSSV!$A$9:$P$63848,'IN_DTK (2)'!P$6,0),"")</f>
        <v/>
      </c>
      <c r="Q159" s="72" t="str">
        <f>IF(ISNA(VLOOKUP($A159,DSSV!$A$9:$P$63848,'IN_DTK (2)'!Q$6,0))=FALSE,VLOOKUP($A159,DSSV!$A$9:$P$63848,'IN_DTK (2)'!Q$6,0),"")</f>
        <v/>
      </c>
      <c r="R159" s="16" t="str">
        <f t="shared" si="2"/>
        <v/>
      </c>
    </row>
    <row r="160" spans="1:18" s="16" customFormat="1" ht="18" hidden="1" customHeight="1">
      <c r="A160" s="15">
        <v>151</v>
      </c>
      <c r="B160" s="68">
        <v>151</v>
      </c>
      <c r="C160" s="68" t="str">
        <f>IF(ISNA(VLOOKUP($A160,DSSV!$A$9:$P$63848,'IN_DTK (2)'!C$6,0))=FALSE,VLOOKUP($A160,DSSV!$A$9:$P$63848,'IN_DTK (2)'!C$6,0),"")</f>
        <v/>
      </c>
      <c r="D160" s="76" t="str">
        <f>IF(ISNA(VLOOKUP($A160,DSSV!$A$9:$P$63848,'IN_DTK (2)'!D$6,0))=FALSE,VLOOKUP($A160,DSSV!$A$9:$P$63848,'IN_DTK (2)'!D$6,0),"")</f>
        <v/>
      </c>
      <c r="E160" s="74" t="str">
        <f>IF(ISNA(VLOOKUP($A160,DSSV!$A$9:$P$63848,'IN_DTK (2)'!E$6,0))=FALSE,VLOOKUP($A160,DSSV!$A$9:$P$63848,'IN_DTK (2)'!E$6,0),"")</f>
        <v/>
      </c>
      <c r="F160" s="69" t="str">
        <f>IF(ISNA(VLOOKUP($A160,DSSV!$A$9:$P$63848,'IN_DTK (2)'!F$6,0))=FALSE,VLOOKUP($A160,DSSV!$A$9:$P$63848,'IN_DTK (2)'!F$6,0),"")</f>
        <v/>
      </c>
      <c r="G160" s="69" t="str">
        <f>IF(ISNA(VLOOKUP($A160,DSSV!$A$9:$P$63848,'IN_DTK (2)'!G$6,0))=FALSE,VLOOKUP($A160,DSSV!$A$9:$P$63848,'IN_DTK (2)'!G$6,0),"")</f>
        <v/>
      </c>
      <c r="H160" s="68" t="str">
        <f>IF(ISNA(VLOOKUP($A160,DSSV!$A$9:$P$63848,'IN_DTK (2)'!H$6,0))=FALSE,IF(H$9&lt;&gt;0,VLOOKUP($A160,DSSV!$A$9:$P$63848,'IN_DTK (2)'!H$6,0),""),"")</f>
        <v/>
      </c>
      <c r="I160" s="68" t="str">
        <f>IF(ISNA(VLOOKUP($A160,DSSV!$A$9:$P$63848,'IN_DTK (2)'!I$6,0))=FALSE,IF(I$9&lt;&gt;0,VLOOKUP($A160,DSSV!$A$9:$P$63848,'IN_DTK (2)'!I$6,0),""),"")</f>
        <v/>
      </c>
      <c r="J160" s="68" t="str">
        <f>IF(ISNA(VLOOKUP($A160,DSSV!$A$9:$P$63848,'IN_DTK (2)'!J$6,0))=FALSE,IF(J$9&lt;&gt;0,VLOOKUP($A160,DSSV!$A$9:$P$63848,'IN_DTK (2)'!J$6,0),""),"")</f>
        <v/>
      </c>
      <c r="K160" s="68" t="str">
        <f>IF(ISNA(VLOOKUP($A160,DSSV!$A$9:$P$63848,'IN_DTK (2)'!K$6,0))=FALSE,IF(K$9&lt;&gt;0,VLOOKUP($A160,DSSV!$A$9:$P$63848,'IN_DTK (2)'!K$6,0),""),"")</f>
        <v/>
      </c>
      <c r="L160" s="68" t="str">
        <f>IF(ISNA(VLOOKUP($A160,DSSV!$A$9:$P$63848,'IN_DTK (2)'!L$6,0))=FALSE,VLOOKUP($A160,DSSV!$A$9:$P$63848,'IN_DTK (2)'!L$6,0),"")</f>
        <v/>
      </c>
      <c r="M160" s="68" t="str">
        <f>IF(ISNA(VLOOKUP($A160,DSSV!$A$9:$P$63848,'IN_DTK (2)'!M$6,0))=FALSE,VLOOKUP($A160,DSSV!$A$9:$P$63848,'IN_DTK (2)'!M$6,0),"")</f>
        <v/>
      </c>
      <c r="N160" s="68" t="str">
        <f>IF(ISNA(VLOOKUP($A160,DSSV!$A$9:$P$63848,'IN_DTK (2)'!N$6,0))=FALSE,IF(N$9&lt;&gt;0,VLOOKUP($A160,DSSV!$A$9:$P$63848,'IN_DTK (2)'!N$6,0),""),"")</f>
        <v/>
      </c>
      <c r="O160" s="70" t="str">
        <f>IF(ISNA(VLOOKUP($A160,DSSV!$A$9:$P$63848,'IN_DTK (2)'!O$6,0))=FALSE,VLOOKUP($A160,DSSV!$A$9:$P$63848,'IN_DTK (2)'!O$6,0),"")</f>
        <v/>
      </c>
      <c r="P160" s="71" t="str">
        <f>IF(ISNA(VLOOKUP($A160,DSSV!$A$9:$P$63848,'IN_DTK (2)'!P$6,0))=FALSE,VLOOKUP($A160,DSSV!$A$9:$P$63848,'IN_DTK (2)'!P$6,0),"")</f>
        <v/>
      </c>
      <c r="Q160" s="72" t="str">
        <f>IF(ISNA(VLOOKUP($A160,DSSV!$A$9:$P$63848,'IN_DTK (2)'!Q$6,0))=FALSE,VLOOKUP($A160,DSSV!$A$9:$P$63848,'IN_DTK (2)'!Q$6,0),"")</f>
        <v/>
      </c>
      <c r="R160" s="16" t="str">
        <f t="shared" si="2"/>
        <v/>
      </c>
    </row>
    <row r="161" spans="1:18" s="16" customFormat="1" ht="18" hidden="1" customHeight="1">
      <c r="A161" s="15">
        <v>152</v>
      </c>
      <c r="B161" s="68">
        <v>152</v>
      </c>
      <c r="C161" s="68" t="str">
        <f>IF(ISNA(VLOOKUP($A161,DSSV!$A$9:$P$63848,'IN_DTK (2)'!C$6,0))=FALSE,VLOOKUP($A161,DSSV!$A$9:$P$63848,'IN_DTK (2)'!C$6,0),"")</f>
        <v/>
      </c>
      <c r="D161" s="76" t="str">
        <f>IF(ISNA(VLOOKUP($A161,DSSV!$A$9:$P$63848,'IN_DTK (2)'!D$6,0))=FALSE,VLOOKUP($A161,DSSV!$A$9:$P$63848,'IN_DTK (2)'!D$6,0),"")</f>
        <v/>
      </c>
      <c r="E161" s="74" t="str">
        <f>IF(ISNA(VLOOKUP($A161,DSSV!$A$9:$P$63848,'IN_DTK (2)'!E$6,0))=FALSE,VLOOKUP($A161,DSSV!$A$9:$P$63848,'IN_DTK (2)'!E$6,0),"")</f>
        <v/>
      </c>
      <c r="F161" s="69" t="str">
        <f>IF(ISNA(VLOOKUP($A161,DSSV!$A$9:$P$63848,'IN_DTK (2)'!F$6,0))=FALSE,VLOOKUP($A161,DSSV!$A$9:$P$63848,'IN_DTK (2)'!F$6,0),"")</f>
        <v/>
      </c>
      <c r="G161" s="69" t="str">
        <f>IF(ISNA(VLOOKUP($A161,DSSV!$A$9:$P$63848,'IN_DTK (2)'!G$6,0))=FALSE,VLOOKUP($A161,DSSV!$A$9:$P$63848,'IN_DTK (2)'!G$6,0),"")</f>
        <v/>
      </c>
      <c r="H161" s="68" t="str">
        <f>IF(ISNA(VLOOKUP($A161,DSSV!$A$9:$P$63848,'IN_DTK (2)'!H$6,0))=FALSE,IF(H$9&lt;&gt;0,VLOOKUP($A161,DSSV!$A$9:$P$63848,'IN_DTK (2)'!H$6,0),""),"")</f>
        <v/>
      </c>
      <c r="I161" s="68" t="str">
        <f>IF(ISNA(VLOOKUP($A161,DSSV!$A$9:$P$63848,'IN_DTK (2)'!I$6,0))=FALSE,IF(I$9&lt;&gt;0,VLOOKUP($A161,DSSV!$A$9:$P$63848,'IN_DTK (2)'!I$6,0),""),"")</f>
        <v/>
      </c>
      <c r="J161" s="68" t="str">
        <f>IF(ISNA(VLOOKUP($A161,DSSV!$A$9:$P$63848,'IN_DTK (2)'!J$6,0))=FALSE,IF(J$9&lt;&gt;0,VLOOKUP($A161,DSSV!$A$9:$P$63848,'IN_DTK (2)'!J$6,0),""),"")</f>
        <v/>
      </c>
      <c r="K161" s="68" t="str">
        <f>IF(ISNA(VLOOKUP($A161,DSSV!$A$9:$P$63848,'IN_DTK (2)'!K$6,0))=FALSE,IF(K$9&lt;&gt;0,VLOOKUP($A161,DSSV!$A$9:$P$63848,'IN_DTK (2)'!K$6,0),""),"")</f>
        <v/>
      </c>
      <c r="L161" s="68" t="str">
        <f>IF(ISNA(VLOOKUP($A161,DSSV!$A$9:$P$63848,'IN_DTK (2)'!L$6,0))=FALSE,VLOOKUP($A161,DSSV!$A$9:$P$63848,'IN_DTK (2)'!L$6,0),"")</f>
        <v/>
      </c>
      <c r="M161" s="68" t="str">
        <f>IF(ISNA(VLOOKUP($A161,DSSV!$A$9:$P$63848,'IN_DTK (2)'!M$6,0))=FALSE,VLOOKUP($A161,DSSV!$A$9:$P$63848,'IN_DTK (2)'!M$6,0),"")</f>
        <v/>
      </c>
      <c r="N161" s="68" t="str">
        <f>IF(ISNA(VLOOKUP($A161,DSSV!$A$9:$P$63848,'IN_DTK (2)'!N$6,0))=FALSE,IF(N$9&lt;&gt;0,VLOOKUP($A161,DSSV!$A$9:$P$63848,'IN_DTK (2)'!N$6,0),""),"")</f>
        <v/>
      </c>
      <c r="O161" s="70" t="str">
        <f>IF(ISNA(VLOOKUP($A161,DSSV!$A$9:$P$63848,'IN_DTK (2)'!O$6,0))=FALSE,VLOOKUP($A161,DSSV!$A$9:$P$63848,'IN_DTK (2)'!O$6,0),"")</f>
        <v/>
      </c>
      <c r="P161" s="71" t="str">
        <f>IF(ISNA(VLOOKUP($A161,DSSV!$A$9:$P$63848,'IN_DTK (2)'!P$6,0))=FALSE,VLOOKUP($A161,DSSV!$A$9:$P$63848,'IN_DTK (2)'!P$6,0),"")</f>
        <v/>
      </c>
      <c r="Q161" s="72" t="str">
        <f>IF(ISNA(VLOOKUP($A161,DSSV!$A$9:$P$63848,'IN_DTK (2)'!Q$6,0))=FALSE,VLOOKUP($A161,DSSV!$A$9:$P$63848,'IN_DTK (2)'!Q$6,0),"")</f>
        <v/>
      </c>
      <c r="R161" s="16" t="str">
        <f t="shared" si="2"/>
        <v/>
      </c>
    </row>
    <row r="162" spans="1:18" s="16" customFormat="1" ht="18" hidden="1" customHeight="1">
      <c r="A162" s="15">
        <v>153</v>
      </c>
      <c r="B162" s="68">
        <v>153</v>
      </c>
      <c r="C162" s="68" t="str">
        <f>IF(ISNA(VLOOKUP($A162,DSSV!$A$9:$P$63848,'IN_DTK (2)'!C$6,0))=FALSE,VLOOKUP($A162,DSSV!$A$9:$P$63848,'IN_DTK (2)'!C$6,0),"")</f>
        <v/>
      </c>
      <c r="D162" s="76" t="str">
        <f>IF(ISNA(VLOOKUP($A162,DSSV!$A$9:$P$63848,'IN_DTK (2)'!D$6,0))=FALSE,VLOOKUP($A162,DSSV!$A$9:$P$63848,'IN_DTK (2)'!D$6,0),"")</f>
        <v/>
      </c>
      <c r="E162" s="74" t="str">
        <f>IF(ISNA(VLOOKUP($A162,DSSV!$A$9:$P$63848,'IN_DTK (2)'!E$6,0))=FALSE,VLOOKUP($A162,DSSV!$A$9:$P$63848,'IN_DTK (2)'!E$6,0),"")</f>
        <v/>
      </c>
      <c r="F162" s="69" t="str">
        <f>IF(ISNA(VLOOKUP($A162,DSSV!$A$9:$P$63848,'IN_DTK (2)'!F$6,0))=FALSE,VLOOKUP($A162,DSSV!$A$9:$P$63848,'IN_DTK (2)'!F$6,0),"")</f>
        <v/>
      </c>
      <c r="G162" s="69" t="str">
        <f>IF(ISNA(VLOOKUP($A162,DSSV!$A$9:$P$63848,'IN_DTK (2)'!G$6,0))=FALSE,VLOOKUP($A162,DSSV!$A$9:$P$63848,'IN_DTK (2)'!G$6,0),"")</f>
        <v/>
      </c>
      <c r="H162" s="68" t="str">
        <f>IF(ISNA(VLOOKUP($A162,DSSV!$A$9:$P$63848,'IN_DTK (2)'!H$6,0))=FALSE,IF(H$9&lt;&gt;0,VLOOKUP($A162,DSSV!$A$9:$P$63848,'IN_DTK (2)'!H$6,0),""),"")</f>
        <v/>
      </c>
      <c r="I162" s="68" t="str">
        <f>IF(ISNA(VLOOKUP($A162,DSSV!$A$9:$P$63848,'IN_DTK (2)'!I$6,0))=FALSE,IF(I$9&lt;&gt;0,VLOOKUP($A162,DSSV!$A$9:$P$63848,'IN_DTK (2)'!I$6,0),""),"")</f>
        <v/>
      </c>
      <c r="J162" s="68" t="str">
        <f>IF(ISNA(VLOOKUP($A162,DSSV!$A$9:$P$63848,'IN_DTK (2)'!J$6,0))=FALSE,IF(J$9&lt;&gt;0,VLOOKUP($A162,DSSV!$A$9:$P$63848,'IN_DTK (2)'!J$6,0),""),"")</f>
        <v/>
      </c>
      <c r="K162" s="68" t="str">
        <f>IF(ISNA(VLOOKUP($A162,DSSV!$A$9:$P$63848,'IN_DTK (2)'!K$6,0))=FALSE,IF(K$9&lt;&gt;0,VLOOKUP($A162,DSSV!$A$9:$P$63848,'IN_DTK (2)'!K$6,0),""),"")</f>
        <v/>
      </c>
      <c r="L162" s="68" t="str">
        <f>IF(ISNA(VLOOKUP($A162,DSSV!$A$9:$P$63848,'IN_DTK (2)'!L$6,0))=FALSE,VLOOKUP($A162,DSSV!$A$9:$P$63848,'IN_DTK (2)'!L$6,0),"")</f>
        <v/>
      </c>
      <c r="M162" s="68" t="str">
        <f>IF(ISNA(VLOOKUP($A162,DSSV!$A$9:$P$63848,'IN_DTK (2)'!M$6,0))=FALSE,VLOOKUP($A162,DSSV!$A$9:$P$63848,'IN_DTK (2)'!M$6,0),"")</f>
        <v/>
      </c>
      <c r="N162" s="68" t="str">
        <f>IF(ISNA(VLOOKUP($A162,DSSV!$A$9:$P$63848,'IN_DTK (2)'!N$6,0))=FALSE,IF(N$9&lt;&gt;0,VLOOKUP($A162,DSSV!$A$9:$P$63848,'IN_DTK (2)'!N$6,0),""),"")</f>
        <v/>
      </c>
      <c r="O162" s="70" t="str">
        <f>IF(ISNA(VLOOKUP($A162,DSSV!$A$9:$P$63848,'IN_DTK (2)'!O$6,0))=FALSE,VLOOKUP($A162,DSSV!$A$9:$P$63848,'IN_DTK (2)'!O$6,0),"")</f>
        <v/>
      </c>
      <c r="P162" s="71" t="str">
        <f>IF(ISNA(VLOOKUP($A162,DSSV!$A$9:$P$63848,'IN_DTK (2)'!P$6,0))=FALSE,VLOOKUP($A162,DSSV!$A$9:$P$63848,'IN_DTK (2)'!P$6,0),"")</f>
        <v/>
      </c>
      <c r="Q162" s="72" t="str">
        <f>IF(ISNA(VLOOKUP($A162,DSSV!$A$9:$P$63848,'IN_DTK (2)'!Q$6,0))=FALSE,VLOOKUP($A162,DSSV!$A$9:$P$63848,'IN_DTK (2)'!Q$6,0),"")</f>
        <v/>
      </c>
      <c r="R162" s="16" t="str">
        <f t="shared" si="2"/>
        <v/>
      </c>
    </row>
    <row r="163" spans="1:18" s="16" customFormat="1" ht="18" hidden="1" customHeight="1">
      <c r="A163" s="15">
        <v>154</v>
      </c>
      <c r="B163" s="68">
        <v>154</v>
      </c>
      <c r="C163" s="68" t="str">
        <f>IF(ISNA(VLOOKUP($A163,DSSV!$A$9:$P$63848,'IN_DTK (2)'!C$6,0))=FALSE,VLOOKUP($A163,DSSV!$A$9:$P$63848,'IN_DTK (2)'!C$6,0),"")</f>
        <v/>
      </c>
      <c r="D163" s="76" t="str">
        <f>IF(ISNA(VLOOKUP($A163,DSSV!$A$9:$P$63848,'IN_DTK (2)'!D$6,0))=FALSE,VLOOKUP($A163,DSSV!$A$9:$P$63848,'IN_DTK (2)'!D$6,0),"")</f>
        <v/>
      </c>
      <c r="E163" s="74" t="str">
        <f>IF(ISNA(VLOOKUP($A163,DSSV!$A$9:$P$63848,'IN_DTK (2)'!E$6,0))=FALSE,VLOOKUP($A163,DSSV!$A$9:$P$63848,'IN_DTK (2)'!E$6,0),"")</f>
        <v/>
      </c>
      <c r="F163" s="69" t="str">
        <f>IF(ISNA(VLOOKUP($A163,DSSV!$A$9:$P$63848,'IN_DTK (2)'!F$6,0))=FALSE,VLOOKUP($A163,DSSV!$A$9:$P$63848,'IN_DTK (2)'!F$6,0),"")</f>
        <v/>
      </c>
      <c r="G163" s="69" t="str">
        <f>IF(ISNA(VLOOKUP($A163,DSSV!$A$9:$P$63848,'IN_DTK (2)'!G$6,0))=FALSE,VLOOKUP($A163,DSSV!$A$9:$P$63848,'IN_DTK (2)'!G$6,0),"")</f>
        <v/>
      </c>
      <c r="H163" s="68" t="str">
        <f>IF(ISNA(VLOOKUP($A163,DSSV!$A$9:$P$63848,'IN_DTK (2)'!H$6,0))=FALSE,IF(H$9&lt;&gt;0,VLOOKUP($A163,DSSV!$A$9:$P$63848,'IN_DTK (2)'!H$6,0),""),"")</f>
        <v/>
      </c>
      <c r="I163" s="68" t="str">
        <f>IF(ISNA(VLOOKUP($A163,DSSV!$A$9:$P$63848,'IN_DTK (2)'!I$6,0))=FALSE,IF(I$9&lt;&gt;0,VLOOKUP($A163,DSSV!$A$9:$P$63848,'IN_DTK (2)'!I$6,0),""),"")</f>
        <v/>
      </c>
      <c r="J163" s="68" t="str">
        <f>IF(ISNA(VLOOKUP($A163,DSSV!$A$9:$P$63848,'IN_DTK (2)'!J$6,0))=FALSE,IF(J$9&lt;&gt;0,VLOOKUP($A163,DSSV!$A$9:$P$63848,'IN_DTK (2)'!J$6,0),""),"")</f>
        <v/>
      </c>
      <c r="K163" s="68" t="str">
        <f>IF(ISNA(VLOOKUP($A163,DSSV!$A$9:$P$63848,'IN_DTK (2)'!K$6,0))=FALSE,IF(K$9&lt;&gt;0,VLOOKUP($A163,DSSV!$A$9:$P$63848,'IN_DTK (2)'!K$6,0),""),"")</f>
        <v/>
      </c>
      <c r="L163" s="68" t="str">
        <f>IF(ISNA(VLOOKUP($A163,DSSV!$A$9:$P$63848,'IN_DTK (2)'!L$6,0))=FALSE,VLOOKUP($A163,DSSV!$A$9:$P$63848,'IN_DTK (2)'!L$6,0),"")</f>
        <v/>
      </c>
      <c r="M163" s="68" t="str">
        <f>IF(ISNA(VLOOKUP($A163,DSSV!$A$9:$P$63848,'IN_DTK (2)'!M$6,0))=FALSE,VLOOKUP($A163,DSSV!$A$9:$P$63848,'IN_DTK (2)'!M$6,0),"")</f>
        <v/>
      </c>
      <c r="N163" s="68" t="str">
        <f>IF(ISNA(VLOOKUP($A163,DSSV!$A$9:$P$63848,'IN_DTK (2)'!N$6,0))=FALSE,IF(N$9&lt;&gt;0,VLOOKUP($A163,DSSV!$A$9:$P$63848,'IN_DTK (2)'!N$6,0),""),"")</f>
        <v/>
      </c>
      <c r="O163" s="70" t="str">
        <f>IF(ISNA(VLOOKUP($A163,DSSV!$A$9:$P$63848,'IN_DTK (2)'!O$6,0))=FALSE,VLOOKUP($A163,DSSV!$A$9:$P$63848,'IN_DTK (2)'!O$6,0),"")</f>
        <v/>
      </c>
      <c r="P163" s="71" t="str">
        <f>IF(ISNA(VLOOKUP($A163,DSSV!$A$9:$P$63848,'IN_DTK (2)'!P$6,0))=FALSE,VLOOKUP($A163,DSSV!$A$9:$P$63848,'IN_DTK (2)'!P$6,0),"")</f>
        <v/>
      </c>
      <c r="Q163" s="72" t="str">
        <f>IF(ISNA(VLOOKUP($A163,DSSV!$A$9:$P$63848,'IN_DTK (2)'!Q$6,0))=FALSE,VLOOKUP($A163,DSSV!$A$9:$P$63848,'IN_DTK (2)'!Q$6,0),"")</f>
        <v/>
      </c>
      <c r="R163" s="16" t="str">
        <f t="shared" si="2"/>
        <v/>
      </c>
    </row>
    <row r="164" spans="1:18" s="16" customFormat="1" ht="18" hidden="1" customHeight="1">
      <c r="A164" s="15">
        <v>155</v>
      </c>
      <c r="B164" s="68">
        <v>155</v>
      </c>
      <c r="C164" s="68" t="str">
        <f>IF(ISNA(VLOOKUP($A164,DSSV!$A$9:$P$63848,'IN_DTK (2)'!C$6,0))=FALSE,VLOOKUP($A164,DSSV!$A$9:$P$63848,'IN_DTK (2)'!C$6,0),"")</f>
        <v/>
      </c>
      <c r="D164" s="76" t="str">
        <f>IF(ISNA(VLOOKUP($A164,DSSV!$A$9:$P$63848,'IN_DTK (2)'!D$6,0))=FALSE,VLOOKUP($A164,DSSV!$A$9:$P$63848,'IN_DTK (2)'!D$6,0),"")</f>
        <v/>
      </c>
      <c r="E164" s="74" t="str">
        <f>IF(ISNA(VLOOKUP($A164,DSSV!$A$9:$P$63848,'IN_DTK (2)'!E$6,0))=FALSE,VLOOKUP($A164,DSSV!$A$9:$P$63848,'IN_DTK (2)'!E$6,0),"")</f>
        <v/>
      </c>
      <c r="F164" s="69" t="str">
        <f>IF(ISNA(VLOOKUP($A164,DSSV!$A$9:$P$63848,'IN_DTK (2)'!F$6,0))=FALSE,VLOOKUP($A164,DSSV!$A$9:$P$63848,'IN_DTK (2)'!F$6,0),"")</f>
        <v/>
      </c>
      <c r="G164" s="69" t="str">
        <f>IF(ISNA(VLOOKUP($A164,DSSV!$A$9:$P$63848,'IN_DTK (2)'!G$6,0))=FALSE,VLOOKUP($A164,DSSV!$A$9:$P$63848,'IN_DTK (2)'!G$6,0),"")</f>
        <v/>
      </c>
      <c r="H164" s="68" t="str">
        <f>IF(ISNA(VLOOKUP($A164,DSSV!$A$9:$P$63848,'IN_DTK (2)'!H$6,0))=FALSE,IF(H$9&lt;&gt;0,VLOOKUP($A164,DSSV!$A$9:$P$63848,'IN_DTK (2)'!H$6,0),""),"")</f>
        <v/>
      </c>
      <c r="I164" s="68" t="str">
        <f>IF(ISNA(VLOOKUP($A164,DSSV!$A$9:$P$63848,'IN_DTK (2)'!I$6,0))=FALSE,IF(I$9&lt;&gt;0,VLOOKUP($A164,DSSV!$A$9:$P$63848,'IN_DTK (2)'!I$6,0),""),"")</f>
        <v/>
      </c>
      <c r="J164" s="68" t="str">
        <f>IF(ISNA(VLOOKUP($A164,DSSV!$A$9:$P$63848,'IN_DTK (2)'!J$6,0))=FALSE,IF(J$9&lt;&gt;0,VLOOKUP($A164,DSSV!$A$9:$P$63848,'IN_DTK (2)'!J$6,0),""),"")</f>
        <v/>
      </c>
      <c r="K164" s="68" t="str">
        <f>IF(ISNA(VLOOKUP($A164,DSSV!$A$9:$P$63848,'IN_DTK (2)'!K$6,0))=FALSE,IF(K$9&lt;&gt;0,VLOOKUP($A164,DSSV!$A$9:$P$63848,'IN_DTK (2)'!K$6,0),""),"")</f>
        <v/>
      </c>
      <c r="L164" s="68" t="str">
        <f>IF(ISNA(VLOOKUP($A164,DSSV!$A$9:$P$63848,'IN_DTK (2)'!L$6,0))=FALSE,VLOOKUP($A164,DSSV!$A$9:$P$63848,'IN_DTK (2)'!L$6,0),"")</f>
        <v/>
      </c>
      <c r="M164" s="68" t="str">
        <f>IF(ISNA(VLOOKUP($A164,DSSV!$A$9:$P$63848,'IN_DTK (2)'!M$6,0))=FALSE,VLOOKUP($A164,DSSV!$A$9:$P$63848,'IN_DTK (2)'!M$6,0),"")</f>
        <v/>
      </c>
      <c r="N164" s="68" t="str">
        <f>IF(ISNA(VLOOKUP($A164,DSSV!$A$9:$P$63848,'IN_DTK (2)'!N$6,0))=FALSE,IF(N$9&lt;&gt;0,VLOOKUP($A164,DSSV!$A$9:$P$63848,'IN_DTK (2)'!N$6,0),""),"")</f>
        <v/>
      </c>
      <c r="O164" s="70" t="str">
        <f>IF(ISNA(VLOOKUP($A164,DSSV!$A$9:$P$63848,'IN_DTK (2)'!O$6,0))=FALSE,VLOOKUP($A164,DSSV!$A$9:$P$63848,'IN_DTK (2)'!O$6,0),"")</f>
        <v/>
      </c>
      <c r="P164" s="71" t="str">
        <f>IF(ISNA(VLOOKUP($A164,DSSV!$A$9:$P$63848,'IN_DTK (2)'!P$6,0))=FALSE,VLOOKUP($A164,DSSV!$A$9:$P$63848,'IN_DTK (2)'!P$6,0),"")</f>
        <v/>
      </c>
      <c r="Q164" s="72" t="str">
        <f>IF(ISNA(VLOOKUP($A164,DSSV!$A$9:$P$63848,'IN_DTK (2)'!Q$6,0))=FALSE,VLOOKUP($A164,DSSV!$A$9:$P$63848,'IN_DTK (2)'!Q$6,0),"")</f>
        <v/>
      </c>
      <c r="R164" s="16" t="str">
        <f t="shared" si="2"/>
        <v/>
      </c>
    </row>
    <row r="165" spans="1:18" s="16" customFormat="1" ht="18" hidden="1" customHeight="1">
      <c r="A165" s="15">
        <v>156</v>
      </c>
      <c r="B165" s="68">
        <v>156</v>
      </c>
      <c r="C165" s="68" t="str">
        <f>IF(ISNA(VLOOKUP($A165,DSSV!$A$9:$P$63848,'IN_DTK (2)'!C$6,0))=FALSE,VLOOKUP($A165,DSSV!$A$9:$P$63848,'IN_DTK (2)'!C$6,0),"")</f>
        <v/>
      </c>
      <c r="D165" s="76" t="str">
        <f>IF(ISNA(VLOOKUP($A165,DSSV!$A$9:$P$63848,'IN_DTK (2)'!D$6,0))=FALSE,VLOOKUP($A165,DSSV!$A$9:$P$63848,'IN_DTK (2)'!D$6,0),"")</f>
        <v/>
      </c>
      <c r="E165" s="74" t="str">
        <f>IF(ISNA(VLOOKUP($A165,DSSV!$A$9:$P$63848,'IN_DTK (2)'!E$6,0))=FALSE,VLOOKUP($A165,DSSV!$A$9:$P$63848,'IN_DTK (2)'!E$6,0),"")</f>
        <v/>
      </c>
      <c r="F165" s="69" t="str">
        <f>IF(ISNA(VLOOKUP($A165,DSSV!$A$9:$P$63848,'IN_DTK (2)'!F$6,0))=FALSE,VLOOKUP($A165,DSSV!$A$9:$P$63848,'IN_DTK (2)'!F$6,0),"")</f>
        <v/>
      </c>
      <c r="G165" s="69" t="str">
        <f>IF(ISNA(VLOOKUP($A165,DSSV!$A$9:$P$63848,'IN_DTK (2)'!G$6,0))=FALSE,VLOOKUP($A165,DSSV!$A$9:$P$63848,'IN_DTK (2)'!G$6,0),"")</f>
        <v/>
      </c>
      <c r="H165" s="68" t="str">
        <f>IF(ISNA(VLOOKUP($A165,DSSV!$A$9:$P$63848,'IN_DTK (2)'!H$6,0))=FALSE,IF(H$9&lt;&gt;0,VLOOKUP($A165,DSSV!$A$9:$P$63848,'IN_DTK (2)'!H$6,0),""),"")</f>
        <v/>
      </c>
      <c r="I165" s="68" t="str">
        <f>IF(ISNA(VLOOKUP($A165,DSSV!$A$9:$P$63848,'IN_DTK (2)'!I$6,0))=FALSE,IF(I$9&lt;&gt;0,VLOOKUP($A165,DSSV!$A$9:$P$63848,'IN_DTK (2)'!I$6,0),""),"")</f>
        <v/>
      </c>
      <c r="J165" s="68" t="str">
        <f>IF(ISNA(VLOOKUP($A165,DSSV!$A$9:$P$63848,'IN_DTK (2)'!J$6,0))=FALSE,IF(J$9&lt;&gt;0,VLOOKUP($A165,DSSV!$A$9:$P$63848,'IN_DTK (2)'!J$6,0),""),"")</f>
        <v/>
      </c>
      <c r="K165" s="68" t="str">
        <f>IF(ISNA(VLOOKUP($A165,DSSV!$A$9:$P$63848,'IN_DTK (2)'!K$6,0))=FALSE,IF(K$9&lt;&gt;0,VLOOKUP($A165,DSSV!$A$9:$P$63848,'IN_DTK (2)'!K$6,0),""),"")</f>
        <v/>
      </c>
      <c r="L165" s="68" t="str">
        <f>IF(ISNA(VLOOKUP($A165,DSSV!$A$9:$P$63848,'IN_DTK (2)'!L$6,0))=FALSE,VLOOKUP($A165,DSSV!$A$9:$P$63848,'IN_DTK (2)'!L$6,0),"")</f>
        <v/>
      </c>
      <c r="M165" s="68" t="str">
        <f>IF(ISNA(VLOOKUP($A165,DSSV!$A$9:$P$63848,'IN_DTK (2)'!M$6,0))=FALSE,VLOOKUP($A165,DSSV!$A$9:$P$63848,'IN_DTK (2)'!M$6,0),"")</f>
        <v/>
      </c>
      <c r="N165" s="68" t="str">
        <f>IF(ISNA(VLOOKUP($A165,DSSV!$A$9:$P$63848,'IN_DTK (2)'!N$6,0))=FALSE,IF(N$9&lt;&gt;0,VLOOKUP($A165,DSSV!$A$9:$P$63848,'IN_DTK (2)'!N$6,0),""),"")</f>
        <v/>
      </c>
      <c r="O165" s="70" t="str">
        <f>IF(ISNA(VLOOKUP($A165,DSSV!$A$9:$P$63848,'IN_DTK (2)'!O$6,0))=FALSE,VLOOKUP($A165,DSSV!$A$9:$P$63848,'IN_DTK (2)'!O$6,0),"")</f>
        <v/>
      </c>
      <c r="P165" s="71" t="str">
        <f>IF(ISNA(VLOOKUP($A165,DSSV!$A$9:$P$63848,'IN_DTK (2)'!P$6,0))=FALSE,VLOOKUP($A165,DSSV!$A$9:$P$63848,'IN_DTK (2)'!P$6,0),"")</f>
        <v/>
      </c>
      <c r="Q165" s="72" t="str">
        <f>IF(ISNA(VLOOKUP($A165,DSSV!$A$9:$P$63848,'IN_DTK (2)'!Q$6,0))=FALSE,VLOOKUP($A165,DSSV!$A$9:$P$63848,'IN_DTK (2)'!Q$6,0),"")</f>
        <v/>
      </c>
      <c r="R165" s="16" t="str">
        <f t="shared" si="2"/>
        <v/>
      </c>
    </row>
    <row r="166" spans="1:18" s="16" customFormat="1" ht="18" hidden="1" customHeight="1">
      <c r="A166" s="15">
        <v>157</v>
      </c>
      <c r="B166" s="68">
        <v>157</v>
      </c>
      <c r="C166" s="68" t="str">
        <f>IF(ISNA(VLOOKUP($A166,DSSV!$A$9:$P$63848,'IN_DTK (2)'!C$6,0))=FALSE,VLOOKUP($A166,DSSV!$A$9:$P$63848,'IN_DTK (2)'!C$6,0),"")</f>
        <v/>
      </c>
      <c r="D166" s="76" t="str">
        <f>IF(ISNA(VLOOKUP($A166,DSSV!$A$9:$P$63848,'IN_DTK (2)'!D$6,0))=FALSE,VLOOKUP($A166,DSSV!$A$9:$P$63848,'IN_DTK (2)'!D$6,0),"")</f>
        <v/>
      </c>
      <c r="E166" s="74" t="str">
        <f>IF(ISNA(VLOOKUP($A166,DSSV!$A$9:$P$63848,'IN_DTK (2)'!E$6,0))=FALSE,VLOOKUP($A166,DSSV!$A$9:$P$63848,'IN_DTK (2)'!E$6,0),"")</f>
        <v/>
      </c>
      <c r="F166" s="69" t="str">
        <f>IF(ISNA(VLOOKUP($A166,DSSV!$A$9:$P$63848,'IN_DTK (2)'!F$6,0))=FALSE,VLOOKUP($A166,DSSV!$A$9:$P$63848,'IN_DTK (2)'!F$6,0),"")</f>
        <v/>
      </c>
      <c r="G166" s="69" t="str">
        <f>IF(ISNA(VLOOKUP($A166,DSSV!$A$9:$P$63848,'IN_DTK (2)'!G$6,0))=FALSE,VLOOKUP($A166,DSSV!$A$9:$P$63848,'IN_DTK (2)'!G$6,0),"")</f>
        <v/>
      </c>
      <c r="H166" s="68" t="str">
        <f>IF(ISNA(VLOOKUP($A166,DSSV!$A$9:$P$63848,'IN_DTK (2)'!H$6,0))=FALSE,IF(H$9&lt;&gt;0,VLOOKUP($A166,DSSV!$A$9:$P$63848,'IN_DTK (2)'!H$6,0),""),"")</f>
        <v/>
      </c>
      <c r="I166" s="68" t="str">
        <f>IF(ISNA(VLOOKUP($A166,DSSV!$A$9:$P$63848,'IN_DTK (2)'!I$6,0))=FALSE,IF(I$9&lt;&gt;0,VLOOKUP($A166,DSSV!$A$9:$P$63848,'IN_DTK (2)'!I$6,0),""),"")</f>
        <v/>
      </c>
      <c r="J166" s="68" t="str">
        <f>IF(ISNA(VLOOKUP($A166,DSSV!$A$9:$P$63848,'IN_DTK (2)'!J$6,0))=FALSE,IF(J$9&lt;&gt;0,VLOOKUP($A166,DSSV!$A$9:$P$63848,'IN_DTK (2)'!J$6,0),""),"")</f>
        <v/>
      </c>
      <c r="K166" s="68" t="str">
        <f>IF(ISNA(VLOOKUP($A166,DSSV!$A$9:$P$63848,'IN_DTK (2)'!K$6,0))=FALSE,IF(K$9&lt;&gt;0,VLOOKUP($A166,DSSV!$A$9:$P$63848,'IN_DTK (2)'!K$6,0),""),"")</f>
        <v/>
      </c>
      <c r="L166" s="68" t="str">
        <f>IF(ISNA(VLOOKUP($A166,DSSV!$A$9:$P$63848,'IN_DTK (2)'!L$6,0))=FALSE,VLOOKUP($A166,DSSV!$A$9:$P$63848,'IN_DTK (2)'!L$6,0),"")</f>
        <v/>
      </c>
      <c r="M166" s="68" t="str">
        <f>IF(ISNA(VLOOKUP($A166,DSSV!$A$9:$P$63848,'IN_DTK (2)'!M$6,0))=FALSE,VLOOKUP($A166,DSSV!$A$9:$P$63848,'IN_DTK (2)'!M$6,0),"")</f>
        <v/>
      </c>
      <c r="N166" s="68" t="str">
        <f>IF(ISNA(VLOOKUP($A166,DSSV!$A$9:$P$63848,'IN_DTK (2)'!N$6,0))=FALSE,IF(N$9&lt;&gt;0,VLOOKUP($A166,DSSV!$A$9:$P$63848,'IN_DTK (2)'!N$6,0),""),"")</f>
        <v/>
      </c>
      <c r="O166" s="70" t="str">
        <f>IF(ISNA(VLOOKUP($A166,DSSV!$A$9:$P$63848,'IN_DTK (2)'!O$6,0))=FALSE,VLOOKUP($A166,DSSV!$A$9:$P$63848,'IN_DTK (2)'!O$6,0),"")</f>
        <v/>
      </c>
      <c r="P166" s="71" t="str">
        <f>IF(ISNA(VLOOKUP($A166,DSSV!$A$9:$P$63848,'IN_DTK (2)'!P$6,0))=FALSE,VLOOKUP($A166,DSSV!$A$9:$P$63848,'IN_DTK (2)'!P$6,0),"")</f>
        <v/>
      </c>
      <c r="Q166" s="72" t="str">
        <f>IF(ISNA(VLOOKUP($A166,DSSV!$A$9:$P$63848,'IN_DTK (2)'!Q$6,0))=FALSE,VLOOKUP($A166,DSSV!$A$9:$P$63848,'IN_DTK (2)'!Q$6,0),"")</f>
        <v/>
      </c>
      <c r="R166" s="16" t="str">
        <f t="shared" si="2"/>
        <v/>
      </c>
    </row>
    <row r="167" spans="1:18" s="16" customFormat="1" ht="18" hidden="1" customHeight="1">
      <c r="A167" s="15">
        <v>158</v>
      </c>
      <c r="B167" s="68">
        <v>158</v>
      </c>
      <c r="C167" s="68" t="str">
        <f>IF(ISNA(VLOOKUP($A167,DSSV!$A$9:$P$63848,'IN_DTK (2)'!C$6,0))=FALSE,VLOOKUP($A167,DSSV!$A$9:$P$63848,'IN_DTK (2)'!C$6,0),"")</f>
        <v/>
      </c>
      <c r="D167" s="76" t="str">
        <f>IF(ISNA(VLOOKUP($A167,DSSV!$A$9:$P$63848,'IN_DTK (2)'!D$6,0))=FALSE,VLOOKUP($A167,DSSV!$A$9:$P$63848,'IN_DTK (2)'!D$6,0),"")</f>
        <v/>
      </c>
      <c r="E167" s="74" t="str">
        <f>IF(ISNA(VLOOKUP($A167,DSSV!$A$9:$P$63848,'IN_DTK (2)'!E$6,0))=FALSE,VLOOKUP($A167,DSSV!$A$9:$P$63848,'IN_DTK (2)'!E$6,0),"")</f>
        <v/>
      </c>
      <c r="F167" s="69" t="str">
        <f>IF(ISNA(VLOOKUP($A167,DSSV!$A$9:$P$63848,'IN_DTK (2)'!F$6,0))=FALSE,VLOOKUP($A167,DSSV!$A$9:$P$63848,'IN_DTK (2)'!F$6,0),"")</f>
        <v/>
      </c>
      <c r="G167" s="69" t="str">
        <f>IF(ISNA(VLOOKUP($A167,DSSV!$A$9:$P$63848,'IN_DTK (2)'!G$6,0))=FALSE,VLOOKUP($A167,DSSV!$A$9:$P$63848,'IN_DTK (2)'!G$6,0),"")</f>
        <v/>
      </c>
      <c r="H167" s="68" t="str">
        <f>IF(ISNA(VLOOKUP($A167,DSSV!$A$9:$P$63848,'IN_DTK (2)'!H$6,0))=FALSE,IF(H$9&lt;&gt;0,VLOOKUP($A167,DSSV!$A$9:$P$63848,'IN_DTK (2)'!H$6,0),""),"")</f>
        <v/>
      </c>
      <c r="I167" s="68" t="str">
        <f>IF(ISNA(VLOOKUP($A167,DSSV!$A$9:$P$63848,'IN_DTK (2)'!I$6,0))=FALSE,IF(I$9&lt;&gt;0,VLOOKUP($A167,DSSV!$A$9:$P$63848,'IN_DTK (2)'!I$6,0),""),"")</f>
        <v/>
      </c>
      <c r="J167" s="68" t="str">
        <f>IF(ISNA(VLOOKUP($A167,DSSV!$A$9:$P$63848,'IN_DTK (2)'!J$6,0))=FALSE,IF(J$9&lt;&gt;0,VLOOKUP($A167,DSSV!$A$9:$P$63848,'IN_DTK (2)'!J$6,0),""),"")</f>
        <v/>
      </c>
      <c r="K167" s="68" t="str">
        <f>IF(ISNA(VLOOKUP($A167,DSSV!$A$9:$P$63848,'IN_DTK (2)'!K$6,0))=FALSE,IF(K$9&lt;&gt;0,VLOOKUP($A167,DSSV!$A$9:$P$63848,'IN_DTK (2)'!K$6,0),""),"")</f>
        <v/>
      </c>
      <c r="L167" s="68" t="str">
        <f>IF(ISNA(VLOOKUP($A167,DSSV!$A$9:$P$63848,'IN_DTK (2)'!L$6,0))=FALSE,VLOOKUP($A167,DSSV!$A$9:$P$63848,'IN_DTK (2)'!L$6,0),"")</f>
        <v/>
      </c>
      <c r="M167" s="68" t="str">
        <f>IF(ISNA(VLOOKUP($A167,DSSV!$A$9:$P$63848,'IN_DTK (2)'!M$6,0))=FALSE,VLOOKUP($A167,DSSV!$A$9:$P$63848,'IN_DTK (2)'!M$6,0),"")</f>
        <v/>
      </c>
      <c r="N167" s="68" t="str">
        <f>IF(ISNA(VLOOKUP($A167,DSSV!$A$9:$P$63848,'IN_DTK (2)'!N$6,0))=FALSE,IF(N$9&lt;&gt;0,VLOOKUP($A167,DSSV!$A$9:$P$63848,'IN_DTK (2)'!N$6,0),""),"")</f>
        <v/>
      </c>
      <c r="O167" s="70" t="str">
        <f>IF(ISNA(VLOOKUP($A167,DSSV!$A$9:$P$63848,'IN_DTK (2)'!O$6,0))=FALSE,VLOOKUP($A167,DSSV!$A$9:$P$63848,'IN_DTK (2)'!O$6,0),"")</f>
        <v/>
      </c>
      <c r="P167" s="71" t="str">
        <f>IF(ISNA(VLOOKUP($A167,DSSV!$A$9:$P$63848,'IN_DTK (2)'!P$6,0))=FALSE,VLOOKUP($A167,DSSV!$A$9:$P$63848,'IN_DTK (2)'!P$6,0),"")</f>
        <v/>
      </c>
      <c r="Q167" s="72" t="str">
        <f>IF(ISNA(VLOOKUP($A167,DSSV!$A$9:$P$63848,'IN_DTK (2)'!Q$6,0))=FALSE,VLOOKUP($A167,DSSV!$A$9:$P$63848,'IN_DTK (2)'!Q$6,0),"")</f>
        <v/>
      </c>
      <c r="R167" s="16" t="str">
        <f t="shared" si="2"/>
        <v/>
      </c>
    </row>
    <row r="168" spans="1:18" s="16" customFormat="1" ht="18" hidden="1" customHeight="1">
      <c r="A168" s="15">
        <v>159</v>
      </c>
      <c r="B168" s="68">
        <v>159</v>
      </c>
      <c r="C168" s="68" t="str">
        <f>IF(ISNA(VLOOKUP($A168,DSSV!$A$9:$P$63848,'IN_DTK (2)'!C$6,0))=FALSE,VLOOKUP($A168,DSSV!$A$9:$P$63848,'IN_DTK (2)'!C$6,0),"")</f>
        <v/>
      </c>
      <c r="D168" s="76" t="str">
        <f>IF(ISNA(VLOOKUP($A168,DSSV!$A$9:$P$63848,'IN_DTK (2)'!D$6,0))=FALSE,VLOOKUP($A168,DSSV!$A$9:$P$63848,'IN_DTK (2)'!D$6,0),"")</f>
        <v/>
      </c>
      <c r="E168" s="74" t="str">
        <f>IF(ISNA(VLOOKUP($A168,DSSV!$A$9:$P$63848,'IN_DTK (2)'!E$6,0))=FALSE,VLOOKUP($A168,DSSV!$A$9:$P$63848,'IN_DTK (2)'!E$6,0),"")</f>
        <v/>
      </c>
      <c r="F168" s="69" t="str">
        <f>IF(ISNA(VLOOKUP($A168,DSSV!$A$9:$P$63848,'IN_DTK (2)'!F$6,0))=FALSE,VLOOKUP($A168,DSSV!$A$9:$P$63848,'IN_DTK (2)'!F$6,0),"")</f>
        <v/>
      </c>
      <c r="G168" s="69" t="str">
        <f>IF(ISNA(VLOOKUP($A168,DSSV!$A$9:$P$63848,'IN_DTK (2)'!G$6,0))=FALSE,VLOOKUP($A168,DSSV!$A$9:$P$63848,'IN_DTK (2)'!G$6,0),"")</f>
        <v/>
      </c>
      <c r="H168" s="68" t="str">
        <f>IF(ISNA(VLOOKUP($A168,DSSV!$A$9:$P$63848,'IN_DTK (2)'!H$6,0))=FALSE,IF(H$9&lt;&gt;0,VLOOKUP($A168,DSSV!$A$9:$P$63848,'IN_DTK (2)'!H$6,0),""),"")</f>
        <v/>
      </c>
      <c r="I168" s="68" t="str">
        <f>IF(ISNA(VLOOKUP($A168,DSSV!$A$9:$P$63848,'IN_DTK (2)'!I$6,0))=FALSE,IF(I$9&lt;&gt;0,VLOOKUP($A168,DSSV!$A$9:$P$63848,'IN_DTK (2)'!I$6,0),""),"")</f>
        <v/>
      </c>
      <c r="J168" s="68" t="str">
        <f>IF(ISNA(VLOOKUP($A168,DSSV!$A$9:$P$63848,'IN_DTK (2)'!J$6,0))=FALSE,IF(J$9&lt;&gt;0,VLOOKUP($A168,DSSV!$A$9:$P$63848,'IN_DTK (2)'!J$6,0),""),"")</f>
        <v/>
      </c>
      <c r="K168" s="68" t="str">
        <f>IF(ISNA(VLOOKUP($A168,DSSV!$A$9:$P$63848,'IN_DTK (2)'!K$6,0))=FALSE,IF(K$9&lt;&gt;0,VLOOKUP($A168,DSSV!$A$9:$P$63848,'IN_DTK (2)'!K$6,0),""),"")</f>
        <v/>
      </c>
      <c r="L168" s="68" t="str">
        <f>IF(ISNA(VLOOKUP($A168,DSSV!$A$9:$P$63848,'IN_DTK (2)'!L$6,0))=FALSE,VLOOKUP($A168,DSSV!$A$9:$P$63848,'IN_DTK (2)'!L$6,0),"")</f>
        <v/>
      </c>
      <c r="M168" s="68" t="str">
        <f>IF(ISNA(VLOOKUP($A168,DSSV!$A$9:$P$63848,'IN_DTK (2)'!M$6,0))=FALSE,VLOOKUP($A168,DSSV!$A$9:$P$63848,'IN_DTK (2)'!M$6,0),"")</f>
        <v/>
      </c>
      <c r="N168" s="68" t="str">
        <f>IF(ISNA(VLOOKUP($A168,DSSV!$A$9:$P$63848,'IN_DTK (2)'!N$6,0))=FALSE,IF(N$9&lt;&gt;0,VLOOKUP($A168,DSSV!$A$9:$P$63848,'IN_DTK (2)'!N$6,0),""),"")</f>
        <v/>
      </c>
      <c r="O168" s="70" t="str">
        <f>IF(ISNA(VLOOKUP($A168,DSSV!$A$9:$P$63848,'IN_DTK (2)'!O$6,0))=FALSE,VLOOKUP($A168,DSSV!$A$9:$P$63848,'IN_DTK (2)'!O$6,0),"")</f>
        <v/>
      </c>
      <c r="P168" s="71" t="str">
        <f>IF(ISNA(VLOOKUP($A168,DSSV!$A$9:$P$63848,'IN_DTK (2)'!P$6,0))=FALSE,VLOOKUP($A168,DSSV!$A$9:$P$63848,'IN_DTK (2)'!P$6,0),"")</f>
        <v/>
      </c>
      <c r="Q168" s="72" t="str">
        <f>IF(ISNA(VLOOKUP($A168,DSSV!$A$9:$P$63848,'IN_DTK (2)'!Q$6,0))=FALSE,VLOOKUP($A168,DSSV!$A$9:$P$63848,'IN_DTK (2)'!Q$6,0),"")</f>
        <v/>
      </c>
      <c r="R168" s="16" t="str">
        <f t="shared" si="2"/>
        <v/>
      </c>
    </row>
    <row r="169" spans="1:18" s="16" customFormat="1" ht="18" hidden="1" customHeight="1">
      <c r="A169" s="15">
        <v>160</v>
      </c>
      <c r="B169" s="68">
        <v>160</v>
      </c>
      <c r="C169" s="68" t="str">
        <f>IF(ISNA(VLOOKUP($A169,DSSV!$A$9:$P$63848,'IN_DTK (2)'!C$6,0))=FALSE,VLOOKUP($A169,DSSV!$A$9:$P$63848,'IN_DTK (2)'!C$6,0),"")</f>
        <v/>
      </c>
      <c r="D169" s="76" t="str">
        <f>IF(ISNA(VLOOKUP($A169,DSSV!$A$9:$P$63848,'IN_DTK (2)'!D$6,0))=FALSE,VLOOKUP($A169,DSSV!$A$9:$P$63848,'IN_DTK (2)'!D$6,0),"")</f>
        <v/>
      </c>
      <c r="E169" s="74" t="str">
        <f>IF(ISNA(VLOOKUP($A169,DSSV!$A$9:$P$63848,'IN_DTK (2)'!E$6,0))=FALSE,VLOOKUP($A169,DSSV!$A$9:$P$63848,'IN_DTK (2)'!E$6,0),"")</f>
        <v/>
      </c>
      <c r="F169" s="69" t="str">
        <f>IF(ISNA(VLOOKUP($A169,DSSV!$A$9:$P$63848,'IN_DTK (2)'!F$6,0))=FALSE,VLOOKUP($A169,DSSV!$A$9:$P$63848,'IN_DTK (2)'!F$6,0),"")</f>
        <v/>
      </c>
      <c r="G169" s="69" t="str">
        <f>IF(ISNA(VLOOKUP($A169,DSSV!$A$9:$P$63848,'IN_DTK (2)'!G$6,0))=FALSE,VLOOKUP($A169,DSSV!$A$9:$P$63848,'IN_DTK (2)'!G$6,0),"")</f>
        <v/>
      </c>
      <c r="H169" s="68" t="str">
        <f>IF(ISNA(VLOOKUP($A169,DSSV!$A$9:$P$63848,'IN_DTK (2)'!H$6,0))=FALSE,IF(H$9&lt;&gt;0,VLOOKUP($A169,DSSV!$A$9:$P$63848,'IN_DTK (2)'!H$6,0),""),"")</f>
        <v/>
      </c>
      <c r="I169" s="68" t="str">
        <f>IF(ISNA(VLOOKUP($A169,DSSV!$A$9:$P$63848,'IN_DTK (2)'!I$6,0))=FALSE,IF(I$9&lt;&gt;0,VLOOKUP($A169,DSSV!$A$9:$P$63848,'IN_DTK (2)'!I$6,0),""),"")</f>
        <v/>
      </c>
      <c r="J169" s="68" t="str">
        <f>IF(ISNA(VLOOKUP($A169,DSSV!$A$9:$P$63848,'IN_DTK (2)'!J$6,0))=FALSE,IF(J$9&lt;&gt;0,VLOOKUP($A169,DSSV!$A$9:$P$63848,'IN_DTK (2)'!J$6,0),""),"")</f>
        <v/>
      </c>
      <c r="K169" s="68" t="str">
        <f>IF(ISNA(VLOOKUP($A169,DSSV!$A$9:$P$63848,'IN_DTK (2)'!K$6,0))=FALSE,IF(K$9&lt;&gt;0,VLOOKUP($A169,DSSV!$A$9:$P$63848,'IN_DTK (2)'!K$6,0),""),"")</f>
        <v/>
      </c>
      <c r="L169" s="68" t="str">
        <f>IF(ISNA(VLOOKUP($A169,DSSV!$A$9:$P$63848,'IN_DTK (2)'!L$6,0))=FALSE,VLOOKUP($A169,DSSV!$A$9:$P$63848,'IN_DTK (2)'!L$6,0),"")</f>
        <v/>
      </c>
      <c r="M169" s="68" t="str">
        <f>IF(ISNA(VLOOKUP($A169,DSSV!$A$9:$P$63848,'IN_DTK (2)'!M$6,0))=FALSE,VLOOKUP($A169,DSSV!$A$9:$P$63848,'IN_DTK (2)'!M$6,0),"")</f>
        <v/>
      </c>
      <c r="N169" s="68" t="str">
        <f>IF(ISNA(VLOOKUP($A169,DSSV!$A$9:$P$63848,'IN_DTK (2)'!N$6,0))=FALSE,IF(N$9&lt;&gt;0,VLOOKUP($A169,DSSV!$A$9:$P$63848,'IN_DTK (2)'!N$6,0),""),"")</f>
        <v/>
      </c>
      <c r="O169" s="70" t="str">
        <f>IF(ISNA(VLOOKUP($A169,DSSV!$A$9:$P$63848,'IN_DTK (2)'!O$6,0))=FALSE,VLOOKUP($A169,DSSV!$A$9:$P$63848,'IN_DTK (2)'!O$6,0),"")</f>
        <v/>
      </c>
      <c r="P169" s="71" t="str">
        <f>IF(ISNA(VLOOKUP($A169,DSSV!$A$9:$P$63848,'IN_DTK (2)'!P$6,0))=FALSE,VLOOKUP($A169,DSSV!$A$9:$P$63848,'IN_DTK (2)'!P$6,0),"")</f>
        <v/>
      </c>
      <c r="Q169" s="72" t="str">
        <f>IF(ISNA(VLOOKUP($A169,DSSV!$A$9:$P$63848,'IN_DTK (2)'!Q$6,0))=FALSE,VLOOKUP($A169,DSSV!$A$9:$P$63848,'IN_DTK (2)'!Q$6,0),"")</f>
        <v/>
      </c>
      <c r="R169" s="16" t="str">
        <f t="shared" si="2"/>
        <v/>
      </c>
    </row>
    <row r="170" spans="1:18" s="16" customFormat="1" ht="18" hidden="1" customHeight="1">
      <c r="A170" s="15">
        <v>161</v>
      </c>
      <c r="B170" s="68">
        <v>161</v>
      </c>
      <c r="C170" s="68" t="str">
        <f>IF(ISNA(VLOOKUP($A170,DSSV!$A$9:$P$63848,'IN_DTK (2)'!C$6,0))=FALSE,VLOOKUP($A170,DSSV!$A$9:$P$63848,'IN_DTK (2)'!C$6,0),"")</f>
        <v/>
      </c>
      <c r="D170" s="76" t="str">
        <f>IF(ISNA(VLOOKUP($A170,DSSV!$A$9:$P$63848,'IN_DTK (2)'!D$6,0))=FALSE,VLOOKUP($A170,DSSV!$A$9:$P$63848,'IN_DTK (2)'!D$6,0),"")</f>
        <v/>
      </c>
      <c r="E170" s="74" t="str">
        <f>IF(ISNA(VLOOKUP($A170,DSSV!$A$9:$P$63848,'IN_DTK (2)'!E$6,0))=FALSE,VLOOKUP($A170,DSSV!$A$9:$P$63848,'IN_DTK (2)'!E$6,0),"")</f>
        <v/>
      </c>
      <c r="F170" s="69" t="str">
        <f>IF(ISNA(VLOOKUP($A170,DSSV!$A$9:$P$63848,'IN_DTK (2)'!F$6,0))=FALSE,VLOOKUP($A170,DSSV!$A$9:$P$63848,'IN_DTK (2)'!F$6,0),"")</f>
        <v/>
      </c>
      <c r="G170" s="69" t="str">
        <f>IF(ISNA(VLOOKUP($A170,DSSV!$A$9:$P$63848,'IN_DTK (2)'!G$6,0))=FALSE,VLOOKUP($A170,DSSV!$A$9:$P$63848,'IN_DTK (2)'!G$6,0),"")</f>
        <v/>
      </c>
      <c r="H170" s="68" t="str">
        <f>IF(ISNA(VLOOKUP($A170,DSSV!$A$9:$P$63848,'IN_DTK (2)'!H$6,0))=FALSE,IF(H$9&lt;&gt;0,VLOOKUP($A170,DSSV!$A$9:$P$63848,'IN_DTK (2)'!H$6,0),""),"")</f>
        <v/>
      </c>
      <c r="I170" s="68" t="str">
        <f>IF(ISNA(VLOOKUP($A170,DSSV!$A$9:$P$63848,'IN_DTK (2)'!I$6,0))=FALSE,IF(I$9&lt;&gt;0,VLOOKUP($A170,DSSV!$A$9:$P$63848,'IN_DTK (2)'!I$6,0),""),"")</f>
        <v/>
      </c>
      <c r="J170" s="68" t="str">
        <f>IF(ISNA(VLOOKUP($A170,DSSV!$A$9:$P$63848,'IN_DTK (2)'!J$6,0))=FALSE,IF(J$9&lt;&gt;0,VLOOKUP($A170,DSSV!$A$9:$P$63848,'IN_DTK (2)'!J$6,0),""),"")</f>
        <v/>
      </c>
      <c r="K170" s="68" t="str">
        <f>IF(ISNA(VLOOKUP($A170,DSSV!$A$9:$P$63848,'IN_DTK (2)'!K$6,0))=FALSE,IF(K$9&lt;&gt;0,VLOOKUP($A170,DSSV!$A$9:$P$63848,'IN_DTK (2)'!K$6,0),""),"")</f>
        <v/>
      </c>
      <c r="L170" s="68" t="str">
        <f>IF(ISNA(VLOOKUP($A170,DSSV!$A$9:$P$63848,'IN_DTK (2)'!L$6,0))=FALSE,VLOOKUP($A170,DSSV!$A$9:$P$63848,'IN_DTK (2)'!L$6,0),"")</f>
        <v/>
      </c>
      <c r="M170" s="68" t="str">
        <f>IF(ISNA(VLOOKUP($A170,DSSV!$A$9:$P$63848,'IN_DTK (2)'!M$6,0))=FALSE,VLOOKUP($A170,DSSV!$A$9:$P$63848,'IN_DTK (2)'!M$6,0),"")</f>
        <v/>
      </c>
      <c r="N170" s="68" t="str">
        <f>IF(ISNA(VLOOKUP($A170,DSSV!$A$9:$P$63848,'IN_DTK (2)'!N$6,0))=FALSE,IF(N$9&lt;&gt;0,VLOOKUP($A170,DSSV!$A$9:$P$63848,'IN_DTK (2)'!N$6,0),""),"")</f>
        <v/>
      </c>
      <c r="O170" s="70" t="str">
        <f>IF(ISNA(VLOOKUP($A170,DSSV!$A$9:$P$63848,'IN_DTK (2)'!O$6,0))=FALSE,VLOOKUP($A170,DSSV!$A$9:$P$63848,'IN_DTK (2)'!O$6,0),"")</f>
        <v/>
      </c>
      <c r="P170" s="71" t="str">
        <f>IF(ISNA(VLOOKUP($A170,DSSV!$A$9:$P$63848,'IN_DTK (2)'!P$6,0))=FALSE,VLOOKUP($A170,DSSV!$A$9:$P$63848,'IN_DTK (2)'!P$6,0),"")</f>
        <v/>
      </c>
      <c r="Q170" s="72" t="str">
        <f>IF(ISNA(VLOOKUP($A170,DSSV!$A$9:$P$63848,'IN_DTK (2)'!Q$6,0))=FALSE,VLOOKUP($A170,DSSV!$A$9:$P$63848,'IN_DTK (2)'!Q$6,0),"")</f>
        <v/>
      </c>
      <c r="R170" s="16" t="str">
        <f t="shared" si="2"/>
        <v/>
      </c>
    </row>
    <row r="171" spans="1:18" s="16" customFormat="1" ht="18" hidden="1" customHeight="1">
      <c r="A171" s="15">
        <v>162</v>
      </c>
      <c r="B171" s="68">
        <v>162</v>
      </c>
      <c r="C171" s="68" t="str">
        <f>IF(ISNA(VLOOKUP($A171,DSSV!$A$9:$P$63848,'IN_DTK (2)'!C$6,0))=FALSE,VLOOKUP($A171,DSSV!$A$9:$P$63848,'IN_DTK (2)'!C$6,0),"")</f>
        <v/>
      </c>
      <c r="D171" s="76" t="str">
        <f>IF(ISNA(VLOOKUP($A171,DSSV!$A$9:$P$63848,'IN_DTK (2)'!D$6,0))=FALSE,VLOOKUP($A171,DSSV!$A$9:$P$63848,'IN_DTK (2)'!D$6,0),"")</f>
        <v/>
      </c>
      <c r="E171" s="74" t="str">
        <f>IF(ISNA(VLOOKUP($A171,DSSV!$A$9:$P$63848,'IN_DTK (2)'!E$6,0))=FALSE,VLOOKUP($A171,DSSV!$A$9:$P$63848,'IN_DTK (2)'!E$6,0),"")</f>
        <v/>
      </c>
      <c r="F171" s="69" t="str">
        <f>IF(ISNA(VLOOKUP($A171,DSSV!$A$9:$P$63848,'IN_DTK (2)'!F$6,0))=FALSE,VLOOKUP($A171,DSSV!$A$9:$P$63848,'IN_DTK (2)'!F$6,0),"")</f>
        <v/>
      </c>
      <c r="G171" s="69" t="str">
        <f>IF(ISNA(VLOOKUP($A171,DSSV!$A$9:$P$63848,'IN_DTK (2)'!G$6,0))=FALSE,VLOOKUP($A171,DSSV!$A$9:$P$63848,'IN_DTK (2)'!G$6,0),"")</f>
        <v/>
      </c>
      <c r="H171" s="68" t="str">
        <f>IF(ISNA(VLOOKUP($A171,DSSV!$A$9:$P$63848,'IN_DTK (2)'!H$6,0))=FALSE,IF(H$9&lt;&gt;0,VLOOKUP($A171,DSSV!$A$9:$P$63848,'IN_DTK (2)'!H$6,0),""),"")</f>
        <v/>
      </c>
      <c r="I171" s="68" t="str">
        <f>IF(ISNA(VLOOKUP($A171,DSSV!$A$9:$P$63848,'IN_DTK (2)'!I$6,0))=FALSE,IF(I$9&lt;&gt;0,VLOOKUP($A171,DSSV!$A$9:$P$63848,'IN_DTK (2)'!I$6,0),""),"")</f>
        <v/>
      </c>
      <c r="J171" s="68" t="str">
        <f>IF(ISNA(VLOOKUP($A171,DSSV!$A$9:$P$63848,'IN_DTK (2)'!J$6,0))=FALSE,IF(J$9&lt;&gt;0,VLOOKUP($A171,DSSV!$A$9:$P$63848,'IN_DTK (2)'!J$6,0),""),"")</f>
        <v/>
      </c>
      <c r="K171" s="68" t="str">
        <f>IF(ISNA(VLOOKUP($A171,DSSV!$A$9:$P$63848,'IN_DTK (2)'!K$6,0))=FALSE,IF(K$9&lt;&gt;0,VLOOKUP($A171,DSSV!$A$9:$P$63848,'IN_DTK (2)'!K$6,0),""),"")</f>
        <v/>
      </c>
      <c r="L171" s="68" t="str">
        <f>IF(ISNA(VLOOKUP($A171,DSSV!$A$9:$P$63848,'IN_DTK (2)'!L$6,0))=FALSE,VLOOKUP($A171,DSSV!$A$9:$P$63848,'IN_DTK (2)'!L$6,0),"")</f>
        <v/>
      </c>
      <c r="M171" s="68" t="str">
        <f>IF(ISNA(VLOOKUP($A171,DSSV!$A$9:$P$63848,'IN_DTK (2)'!M$6,0))=FALSE,VLOOKUP($A171,DSSV!$A$9:$P$63848,'IN_DTK (2)'!M$6,0),"")</f>
        <v/>
      </c>
      <c r="N171" s="68" t="str">
        <f>IF(ISNA(VLOOKUP($A171,DSSV!$A$9:$P$63848,'IN_DTK (2)'!N$6,0))=FALSE,IF(N$9&lt;&gt;0,VLOOKUP($A171,DSSV!$A$9:$P$63848,'IN_DTK (2)'!N$6,0),""),"")</f>
        <v/>
      </c>
      <c r="O171" s="70" t="str">
        <f>IF(ISNA(VLOOKUP($A171,DSSV!$A$9:$P$63848,'IN_DTK (2)'!O$6,0))=FALSE,VLOOKUP($A171,DSSV!$A$9:$P$63848,'IN_DTK (2)'!O$6,0),"")</f>
        <v/>
      </c>
      <c r="P171" s="71" t="str">
        <f>IF(ISNA(VLOOKUP($A171,DSSV!$A$9:$P$63848,'IN_DTK (2)'!P$6,0))=FALSE,VLOOKUP($A171,DSSV!$A$9:$P$63848,'IN_DTK (2)'!P$6,0),"")</f>
        <v/>
      </c>
      <c r="Q171" s="72" t="str">
        <f>IF(ISNA(VLOOKUP($A171,DSSV!$A$9:$P$63848,'IN_DTK (2)'!Q$6,0))=FALSE,VLOOKUP($A171,DSSV!$A$9:$P$63848,'IN_DTK (2)'!Q$6,0),"")</f>
        <v/>
      </c>
      <c r="R171" s="16" t="str">
        <f t="shared" si="2"/>
        <v/>
      </c>
    </row>
    <row r="172" spans="1:18" s="16" customFormat="1" ht="18" hidden="1" customHeight="1">
      <c r="A172" s="15">
        <v>163</v>
      </c>
      <c r="B172" s="68">
        <v>163</v>
      </c>
      <c r="C172" s="68" t="str">
        <f>IF(ISNA(VLOOKUP($A172,DSSV!$A$9:$P$63848,'IN_DTK (2)'!C$6,0))=FALSE,VLOOKUP($A172,DSSV!$A$9:$P$63848,'IN_DTK (2)'!C$6,0),"")</f>
        <v/>
      </c>
      <c r="D172" s="76" t="str">
        <f>IF(ISNA(VLOOKUP($A172,DSSV!$A$9:$P$63848,'IN_DTK (2)'!D$6,0))=FALSE,VLOOKUP($A172,DSSV!$A$9:$P$63848,'IN_DTK (2)'!D$6,0),"")</f>
        <v/>
      </c>
      <c r="E172" s="74" t="str">
        <f>IF(ISNA(VLOOKUP($A172,DSSV!$A$9:$P$63848,'IN_DTK (2)'!E$6,0))=FALSE,VLOOKUP($A172,DSSV!$A$9:$P$63848,'IN_DTK (2)'!E$6,0),"")</f>
        <v/>
      </c>
      <c r="F172" s="69" t="str">
        <f>IF(ISNA(VLOOKUP($A172,DSSV!$A$9:$P$63848,'IN_DTK (2)'!F$6,0))=FALSE,VLOOKUP($A172,DSSV!$A$9:$P$63848,'IN_DTK (2)'!F$6,0),"")</f>
        <v/>
      </c>
      <c r="G172" s="69" t="str">
        <f>IF(ISNA(VLOOKUP($A172,DSSV!$A$9:$P$63848,'IN_DTK (2)'!G$6,0))=FALSE,VLOOKUP($A172,DSSV!$A$9:$P$63848,'IN_DTK (2)'!G$6,0),"")</f>
        <v/>
      </c>
      <c r="H172" s="68" t="str">
        <f>IF(ISNA(VLOOKUP($A172,DSSV!$A$9:$P$63848,'IN_DTK (2)'!H$6,0))=FALSE,IF(H$9&lt;&gt;0,VLOOKUP($A172,DSSV!$A$9:$P$63848,'IN_DTK (2)'!H$6,0),""),"")</f>
        <v/>
      </c>
      <c r="I172" s="68" t="str">
        <f>IF(ISNA(VLOOKUP($A172,DSSV!$A$9:$P$63848,'IN_DTK (2)'!I$6,0))=FALSE,IF(I$9&lt;&gt;0,VLOOKUP($A172,DSSV!$A$9:$P$63848,'IN_DTK (2)'!I$6,0),""),"")</f>
        <v/>
      </c>
      <c r="J172" s="68" t="str">
        <f>IF(ISNA(VLOOKUP($A172,DSSV!$A$9:$P$63848,'IN_DTK (2)'!J$6,0))=FALSE,IF(J$9&lt;&gt;0,VLOOKUP($A172,DSSV!$A$9:$P$63848,'IN_DTK (2)'!J$6,0),""),"")</f>
        <v/>
      </c>
      <c r="K172" s="68" t="str">
        <f>IF(ISNA(VLOOKUP($A172,DSSV!$A$9:$P$63848,'IN_DTK (2)'!K$6,0))=FALSE,IF(K$9&lt;&gt;0,VLOOKUP($A172,DSSV!$A$9:$P$63848,'IN_DTK (2)'!K$6,0),""),"")</f>
        <v/>
      </c>
      <c r="L172" s="68" t="str">
        <f>IF(ISNA(VLOOKUP($A172,DSSV!$A$9:$P$63848,'IN_DTK (2)'!L$6,0))=FALSE,VLOOKUP($A172,DSSV!$A$9:$P$63848,'IN_DTK (2)'!L$6,0),"")</f>
        <v/>
      </c>
      <c r="M172" s="68" t="str">
        <f>IF(ISNA(VLOOKUP($A172,DSSV!$A$9:$P$63848,'IN_DTK (2)'!M$6,0))=FALSE,VLOOKUP($A172,DSSV!$A$9:$P$63848,'IN_DTK (2)'!M$6,0),"")</f>
        <v/>
      </c>
      <c r="N172" s="68" t="str">
        <f>IF(ISNA(VLOOKUP($A172,DSSV!$A$9:$P$63848,'IN_DTK (2)'!N$6,0))=FALSE,IF(N$9&lt;&gt;0,VLOOKUP($A172,DSSV!$A$9:$P$63848,'IN_DTK (2)'!N$6,0),""),"")</f>
        <v/>
      </c>
      <c r="O172" s="70" t="str">
        <f>IF(ISNA(VLOOKUP($A172,DSSV!$A$9:$P$63848,'IN_DTK (2)'!O$6,0))=FALSE,VLOOKUP($A172,DSSV!$A$9:$P$63848,'IN_DTK (2)'!O$6,0),"")</f>
        <v/>
      </c>
      <c r="P172" s="71" t="str">
        <f>IF(ISNA(VLOOKUP($A172,DSSV!$A$9:$P$63848,'IN_DTK (2)'!P$6,0))=FALSE,VLOOKUP($A172,DSSV!$A$9:$P$63848,'IN_DTK (2)'!P$6,0),"")</f>
        <v/>
      </c>
      <c r="Q172" s="72" t="str">
        <f>IF(ISNA(VLOOKUP($A172,DSSV!$A$9:$P$63848,'IN_DTK (2)'!Q$6,0))=FALSE,VLOOKUP($A172,DSSV!$A$9:$P$63848,'IN_DTK (2)'!Q$6,0),"")</f>
        <v/>
      </c>
      <c r="R172" s="16" t="str">
        <f t="shared" si="2"/>
        <v/>
      </c>
    </row>
    <row r="173" spans="1:18" s="16" customFormat="1" ht="18" hidden="1" customHeight="1">
      <c r="A173" s="15">
        <v>164</v>
      </c>
      <c r="B173" s="68">
        <v>164</v>
      </c>
      <c r="C173" s="68" t="str">
        <f>IF(ISNA(VLOOKUP($A173,DSSV!$A$9:$P$63848,'IN_DTK (2)'!C$6,0))=FALSE,VLOOKUP($A173,DSSV!$A$9:$P$63848,'IN_DTK (2)'!C$6,0),"")</f>
        <v/>
      </c>
      <c r="D173" s="76" t="str">
        <f>IF(ISNA(VLOOKUP($A173,DSSV!$A$9:$P$63848,'IN_DTK (2)'!D$6,0))=FALSE,VLOOKUP($A173,DSSV!$A$9:$P$63848,'IN_DTK (2)'!D$6,0),"")</f>
        <v/>
      </c>
      <c r="E173" s="74" t="str">
        <f>IF(ISNA(VLOOKUP($A173,DSSV!$A$9:$P$63848,'IN_DTK (2)'!E$6,0))=FALSE,VLOOKUP($A173,DSSV!$A$9:$P$63848,'IN_DTK (2)'!E$6,0),"")</f>
        <v/>
      </c>
      <c r="F173" s="69" t="str">
        <f>IF(ISNA(VLOOKUP($A173,DSSV!$A$9:$P$63848,'IN_DTK (2)'!F$6,0))=FALSE,VLOOKUP($A173,DSSV!$A$9:$P$63848,'IN_DTK (2)'!F$6,0),"")</f>
        <v/>
      </c>
      <c r="G173" s="69" t="str">
        <f>IF(ISNA(VLOOKUP($A173,DSSV!$A$9:$P$63848,'IN_DTK (2)'!G$6,0))=FALSE,VLOOKUP($A173,DSSV!$A$9:$P$63848,'IN_DTK (2)'!G$6,0),"")</f>
        <v/>
      </c>
      <c r="H173" s="68" t="str">
        <f>IF(ISNA(VLOOKUP($A173,DSSV!$A$9:$P$63848,'IN_DTK (2)'!H$6,0))=FALSE,IF(H$9&lt;&gt;0,VLOOKUP($A173,DSSV!$A$9:$P$63848,'IN_DTK (2)'!H$6,0),""),"")</f>
        <v/>
      </c>
      <c r="I173" s="68" t="str">
        <f>IF(ISNA(VLOOKUP($A173,DSSV!$A$9:$P$63848,'IN_DTK (2)'!I$6,0))=FALSE,IF(I$9&lt;&gt;0,VLOOKUP($A173,DSSV!$A$9:$P$63848,'IN_DTK (2)'!I$6,0),""),"")</f>
        <v/>
      </c>
      <c r="J173" s="68" t="str">
        <f>IF(ISNA(VLOOKUP($A173,DSSV!$A$9:$P$63848,'IN_DTK (2)'!J$6,0))=FALSE,IF(J$9&lt;&gt;0,VLOOKUP($A173,DSSV!$A$9:$P$63848,'IN_DTK (2)'!J$6,0),""),"")</f>
        <v/>
      </c>
      <c r="K173" s="68" t="str">
        <f>IF(ISNA(VLOOKUP($A173,DSSV!$A$9:$P$63848,'IN_DTK (2)'!K$6,0))=FALSE,IF(K$9&lt;&gt;0,VLOOKUP($A173,DSSV!$A$9:$P$63848,'IN_DTK (2)'!K$6,0),""),"")</f>
        <v/>
      </c>
      <c r="L173" s="68" t="str">
        <f>IF(ISNA(VLOOKUP($A173,DSSV!$A$9:$P$63848,'IN_DTK (2)'!L$6,0))=FALSE,VLOOKUP($A173,DSSV!$A$9:$P$63848,'IN_DTK (2)'!L$6,0),"")</f>
        <v/>
      </c>
      <c r="M173" s="68" t="str">
        <f>IF(ISNA(VLOOKUP($A173,DSSV!$A$9:$P$63848,'IN_DTK (2)'!M$6,0))=FALSE,VLOOKUP($A173,DSSV!$A$9:$P$63848,'IN_DTK (2)'!M$6,0),"")</f>
        <v/>
      </c>
      <c r="N173" s="68" t="str">
        <f>IF(ISNA(VLOOKUP($A173,DSSV!$A$9:$P$63848,'IN_DTK (2)'!N$6,0))=FALSE,IF(N$9&lt;&gt;0,VLOOKUP($A173,DSSV!$A$9:$P$63848,'IN_DTK (2)'!N$6,0),""),"")</f>
        <v/>
      </c>
      <c r="O173" s="70" t="str">
        <f>IF(ISNA(VLOOKUP($A173,DSSV!$A$9:$P$63848,'IN_DTK (2)'!O$6,0))=FALSE,VLOOKUP($A173,DSSV!$A$9:$P$63848,'IN_DTK (2)'!O$6,0),"")</f>
        <v/>
      </c>
      <c r="P173" s="71" t="str">
        <f>IF(ISNA(VLOOKUP($A173,DSSV!$A$9:$P$63848,'IN_DTK (2)'!P$6,0))=FALSE,VLOOKUP($A173,DSSV!$A$9:$P$63848,'IN_DTK (2)'!P$6,0),"")</f>
        <v/>
      </c>
      <c r="Q173" s="72" t="str">
        <f>IF(ISNA(VLOOKUP($A173,DSSV!$A$9:$P$63848,'IN_DTK (2)'!Q$6,0))=FALSE,VLOOKUP($A173,DSSV!$A$9:$P$63848,'IN_DTK (2)'!Q$6,0),"")</f>
        <v/>
      </c>
      <c r="R173" s="16" t="str">
        <f t="shared" si="2"/>
        <v/>
      </c>
    </row>
    <row r="174" spans="1:18" s="16" customFormat="1" ht="18" hidden="1" customHeight="1">
      <c r="A174" s="15">
        <v>165</v>
      </c>
      <c r="B174" s="68">
        <v>165</v>
      </c>
      <c r="C174" s="68" t="str">
        <f>IF(ISNA(VLOOKUP($A174,DSSV!$A$9:$P$63848,'IN_DTK (2)'!C$6,0))=FALSE,VLOOKUP($A174,DSSV!$A$9:$P$63848,'IN_DTK (2)'!C$6,0),"")</f>
        <v/>
      </c>
      <c r="D174" s="76" t="str">
        <f>IF(ISNA(VLOOKUP($A174,DSSV!$A$9:$P$63848,'IN_DTK (2)'!D$6,0))=FALSE,VLOOKUP($A174,DSSV!$A$9:$P$63848,'IN_DTK (2)'!D$6,0),"")</f>
        <v/>
      </c>
      <c r="E174" s="74" t="str">
        <f>IF(ISNA(VLOOKUP($A174,DSSV!$A$9:$P$63848,'IN_DTK (2)'!E$6,0))=FALSE,VLOOKUP($A174,DSSV!$A$9:$P$63848,'IN_DTK (2)'!E$6,0),"")</f>
        <v/>
      </c>
      <c r="F174" s="69" t="str">
        <f>IF(ISNA(VLOOKUP($A174,DSSV!$A$9:$P$63848,'IN_DTK (2)'!F$6,0))=FALSE,VLOOKUP($A174,DSSV!$A$9:$P$63848,'IN_DTK (2)'!F$6,0),"")</f>
        <v/>
      </c>
      <c r="G174" s="69" t="str">
        <f>IF(ISNA(VLOOKUP($A174,DSSV!$A$9:$P$63848,'IN_DTK (2)'!G$6,0))=FALSE,VLOOKUP($A174,DSSV!$A$9:$P$63848,'IN_DTK (2)'!G$6,0),"")</f>
        <v/>
      </c>
      <c r="H174" s="68" t="str">
        <f>IF(ISNA(VLOOKUP($A174,DSSV!$A$9:$P$63848,'IN_DTK (2)'!H$6,0))=FALSE,IF(H$9&lt;&gt;0,VLOOKUP($A174,DSSV!$A$9:$P$63848,'IN_DTK (2)'!H$6,0),""),"")</f>
        <v/>
      </c>
      <c r="I174" s="68" t="str">
        <f>IF(ISNA(VLOOKUP($A174,DSSV!$A$9:$P$63848,'IN_DTK (2)'!I$6,0))=FALSE,IF(I$9&lt;&gt;0,VLOOKUP($A174,DSSV!$A$9:$P$63848,'IN_DTK (2)'!I$6,0),""),"")</f>
        <v/>
      </c>
      <c r="J174" s="68" t="str">
        <f>IF(ISNA(VLOOKUP($A174,DSSV!$A$9:$P$63848,'IN_DTK (2)'!J$6,0))=FALSE,IF(J$9&lt;&gt;0,VLOOKUP($A174,DSSV!$A$9:$P$63848,'IN_DTK (2)'!J$6,0),""),"")</f>
        <v/>
      </c>
      <c r="K174" s="68" t="str">
        <f>IF(ISNA(VLOOKUP($A174,DSSV!$A$9:$P$63848,'IN_DTK (2)'!K$6,0))=FALSE,IF(K$9&lt;&gt;0,VLOOKUP($A174,DSSV!$A$9:$P$63848,'IN_DTK (2)'!K$6,0),""),"")</f>
        <v/>
      </c>
      <c r="L174" s="68" t="str">
        <f>IF(ISNA(VLOOKUP($A174,DSSV!$A$9:$P$63848,'IN_DTK (2)'!L$6,0))=FALSE,VLOOKUP($A174,DSSV!$A$9:$P$63848,'IN_DTK (2)'!L$6,0),"")</f>
        <v/>
      </c>
      <c r="M174" s="68" t="str">
        <f>IF(ISNA(VLOOKUP($A174,DSSV!$A$9:$P$63848,'IN_DTK (2)'!M$6,0))=FALSE,VLOOKUP($A174,DSSV!$A$9:$P$63848,'IN_DTK (2)'!M$6,0),"")</f>
        <v/>
      </c>
      <c r="N174" s="68" t="str">
        <f>IF(ISNA(VLOOKUP($A174,DSSV!$A$9:$P$63848,'IN_DTK (2)'!N$6,0))=FALSE,IF(N$9&lt;&gt;0,VLOOKUP($A174,DSSV!$A$9:$P$63848,'IN_DTK (2)'!N$6,0),""),"")</f>
        <v/>
      </c>
      <c r="O174" s="70" t="str">
        <f>IF(ISNA(VLOOKUP($A174,DSSV!$A$9:$P$63848,'IN_DTK (2)'!O$6,0))=FALSE,VLOOKUP($A174,DSSV!$A$9:$P$63848,'IN_DTK (2)'!O$6,0),"")</f>
        <v/>
      </c>
      <c r="P174" s="71" t="str">
        <f>IF(ISNA(VLOOKUP($A174,DSSV!$A$9:$P$63848,'IN_DTK (2)'!P$6,0))=FALSE,VLOOKUP($A174,DSSV!$A$9:$P$63848,'IN_DTK (2)'!P$6,0),"")</f>
        <v/>
      </c>
      <c r="Q174" s="72" t="str">
        <f>IF(ISNA(VLOOKUP($A174,DSSV!$A$9:$P$63848,'IN_DTK (2)'!Q$6,0))=FALSE,VLOOKUP($A174,DSSV!$A$9:$P$63848,'IN_DTK (2)'!Q$6,0),"")</f>
        <v/>
      </c>
      <c r="R174" s="16" t="str">
        <f t="shared" si="2"/>
        <v/>
      </c>
    </row>
    <row r="175" spans="1:18" s="16" customFormat="1" ht="18" hidden="1" customHeight="1">
      <c r="A175" s="15">
        <v>166</v>
      </c>
      <c r="B175" s="68">
        <v>166</v>
      </c>
      <c r="C175" s="68" t="str">
        <f>IF(ISNA(VLOOKUP($A175,DSSV!$A$9:$P$63848,'IN_DTK (2)'!C$6,0))=FALSE,VLOOKUP($A175,DSSV!$A$9:$P$63848,'IN_DTK (2)'!C$6,0),"")</f>
        <v/>
      </c>
      <c r="D175" s="76" t="str">
        <f>IF(ISNA(VLOOKUP($A175,DSSV!$A$9:$P$63848,'IN_DTK (2)'!D$6,0))=FALSE,VLOOKUP($A175,DSSV!$A$9:$P$63848,'IN_DTK (2)'!D$6,0),"")</f>
        <v/>
      </c>
      <c r="E175" s="74" t="str">
        <f>IF(ISNA(VLOOKUP($A175,DSSV!$A$9:$P$63848,'IN_DTK (2)'!E$6,0))=FALSE,VLOOKUP($A175,DSSV!$A$9:$P$63848,'IN_DTK (2)'!E$6,0),"")</f>
        <v/>
      </c>
      <c r="F175" s="69" t="str">
        <f>IF(ISNA(VLOOKUP($A175,DSSV!$A$9:$P$63848,'IN_DTK (2)'!F$6,0))=FALSE,VLOOKUP($A175,DSSV!$A$9:$P$63848,'IN_DTK (2)'!F$6,0),"")</f>
        <v/>
      </c>
      <c r="G175" s="69" t="str">
        <f>IF(ISNA(VLOOKUP($A175,DSSV!$A$9:$P$63848,'IN_DTK (2)'!G$6,0))=FALSE,VLOOKUP($A175,DSSV!$A$9:$P$63848,'IN_DTK (2)'!G$6,0),"")</f>
        <v/>
      </c>
      <c r="H175" s="68" t="str">
        <f>IF(ISNA(VLOOKUP($A175,DSSV!$A$9:$P$63848,'IN_DTK (2)'!H$6,0))=FALSE,IF(H$9&lt;&gt;0,VLOOKUP($A175,DSSV!$A$9:$P$63848,'IN_DTK (2)'!H$6,0),""),"")</f>
        <v/>
      </c>
      <c r="I175" s="68" t="str">
        <f>IF(ISNA(VLOOKUP($A175,DSSV!$A$9:$P$63848,'IN_DTK (2)'!I$6,0))=FALSE,IF(I$9&lt;&gt;0,VLOOKUP($A175,DSSV!$A$9:$P$63848,'IN_DTK (2)'!I$6,0),""),"")</f>
        <v/>
      </c>
      <c r="J175" s="68" t="str">
        <f>IF(ISNA(VLOOKUP($A175,DSSV!$A$9:$P$63848,'IN_DTK (2)'!J$6,0))=FALSE,IF(J$9&lt;&gt;0,VLOOKUP($A175,DSSV!$A$9:$P$63848,'IN_DTK (2)'!J$6,0),""),"")</f>
        <v/>
      </c>
      <c r="K175" s="68" t="str">
        <f>IF(ISNA(VLOOKUP($A175,DSSV!$A$9:$P$63848,'IN_DTK (2)'!K$6,0))=FALSE,IF(K$9&lt;&gt;0,VLOOKUP($A175,DSSV!$A$9:$P$63848,'IN_DTK (2)'!K$6,0),""),"")</f>
        <v/>
      </c>
      <c r="L175" s="68" t="str">
        <f>IF(ISNA(VLOOKUP($A175,DSSV!$A$9:$P$63848,'IN_DTK (2)'!L$6,0))=FALSE,VLOOKUP($A175,DSSV!$A$9:$P$63848,'IN_DTK (2)'!L$6,0),"")</f>
        <v/>
      </c>
      <c r="M175" s="68" t="str">
        <f>IF(ISNA(VLOOKUP($A175,DSSV!$A$9:$P$63848,'IN_DTK (2)'!M$6,0))=FALSE,VLOOKUP($A175,DSSV!$A$9:$P$63848,'IN_DTK (2)'!M$6,0),"")</f>
        <v/>
      </c>
      <c r="N175" s="68" t="str">
        <f>IF(ISNA(VLOOKUP($A175,DSSV!$A$9:$P$63848,'IN_DTK (2)'!N$6,0))=FALSE,IF(N$9&lt;&gt;0,VLOOKUP($A175,DSSV!$A$9:$P$63848,'IN_DTK (2)'!N$6,0),""),"")</f>
        <v/>
      </c>
      <c r="O175" s="70" t="str">
        <f>IF(ISNA(VLOOKUP($A175,DSSV!$A$9:$P$63848,'IN_DTK (2)'!O$6,0))=FALSE,VLOOKUP($A175,DSSV!$A$9:$P$63848,'IN_DTK (2)'!O$6,0),"")</f>
        <v/>
      </c>
      <c r="P175" s="71" t="str">
        <f>IF(ISNA(VLOOKUP($A175,DSSV!$A$9:$P$63848,'IN_DTK (2)'!P$6,0))=FALSE,VLOOKUP($A175,DSSV!$A$9:$P$63848,'IN_DTK (2)'!P$6,0),"")</f>
        <v/>
      </c>
      <c r="Q175" s="72" t="str">
        <f>IF(ISNA(VLOOKUP($A175,DSSV!$A$9:$P$63848,'IN_DTK (2)'!Q$6,0))=FALSE,VLOOKUP($A175,DSSV!$A$9:$P$63848,'IN_DTK (2)'!Q$6,0),"")</f>
        <v/>
      </c>
      <c r="R175" s="16" t="str">
        <f t="shared" si="2"/>
        <v/>
      </c>
    </row>
    <row r="176" spans="1:18" s="16" customFormat="1" ht="18" hidden="1" customHeight="1">
      <c r="A176" s="15">
        <v>167</v>
      </c>
      <c r="B176" s="68">
        <v>167</v>
      </c>
      <c r="C176" s="68" t="str">
        <f>IF(ISNA(VLOOKUP($A176,DSSV!$A$9:$P$63848,'IN_DTK (2)'!C$6,0))=FALSE,VLOOKUP($A176,DSSV!$A$9:$P$63848,'IN_DTK (2)'!C$6,0),"")</f>
        <v/>
      </c>
      <c r="D176" s="76" t="str">
        <f>IF(ISNA(VLOOKUP($A176,DSSV!$A$9:$P$63848,'IN_DTK (2)'!D$6,0))=FALSE,VLOOKUP($A176,DSSV!$A$9:$P$63848,'IN_DTK (2)'!D$6,0),"")</f>
        <v/>
      </c>
      <c r="E176" s="74" t="str">
        <f>IF(ISNA(VLOOKUP($A176,DSSV!$A$9:$P$63848,'IN_DTK (2)'!E$6,0))=FALSE,VLOOKUP($A176,DSSV!$A$9:$P$63848,'IN_DTK (2)'!E$6,0),"")</f>
        <v/>
      </c>
      <c r="F176" s="69" t="str">
        <f>IF(ISNA(VLOOKUP($A176,DSSV!$A$9:$P$63848,'IN_DTK (2)'!F$6,0))=FALSE,VLOOKUP($A176,DSSV!$A$9:$P$63848,'IN_DTK (2)'!F$6,0),"")</f>
        <v/>
      </c>
      <c r="G176" s="69" t="str">
        <f>IF(ISNA(VLOOKUP($A176,DSSV!$A$9:$P$63848,'IN_DTK (2)'!G$6,0))=FALSE,VLOOKUP($A176,DSSV!$A$9:$P$63848,'IN_DTK (2)'!G$6,0),"")</f>
        <v/>
      </c>
      <c r="H176" s="68" t="str">
        <f>IF(ISNA(VLOOKUP($A176,DSSV!$A$9:$P$63848,'IN_DTK (2)'!H$6,0))=FALSE,IF(H$9&lt;&gt;0,VLOOKUP($A176,DSSV!$A$9:$P$63848,'IN_DTK (2)'!H$6,0),""),"")</f>
        <v/>
      </c>
      <c r="I176" s="68" t="str">
        <f>IF(ISNA(VLOOKUP($A176,DSSV!$A$9:$P$63848,'IN_DTK (2)'!I$6,0))=FALSE,IF(I$9&lt;&gt;0,VLOOKUP($A176,DSSV!$A$9:$P$63848,'IN_DTK (2)'!I$6,0),""),"")</f>
        <v/>
      </c>
      <c r="J176" s="68" t="str">
        <f>IF(ISNA(VLOOKUP($A176,DSSV!$A$9:$P$63848,'IN_DTK (2)'!J$6,0))=FALSE,IF(J$9&lt;&gt;0,VLOOKUP($A176,DSSV!$A$9:$P$63848,'IN_DTK (2)'!J$6,0),""),"")</f>
        <v/>
      </c>
      <c r="K176" s="68" t="str">
        <f>IF(ISNA(VLOOKUP($A176,DSSV!$A$9:$P$63848,'IN_DTK (2)'!K$6,0))=FALSE,IF(K$9&lt;&gt;0,VLOOKUP($A176,DSSV!$A$9:$P$63848,'IN_DTK (2)'!K$6,0),""),"")</f>
        <v/>
      </c>
      <c r="L176" s="68" t="str">
        <f>IF(ISNA(VLOOKUP($A176,DSSV!$A$9:$P$63848,'IN_DTK (2)'!L$6,0))=FALSE,VLOOKUP($A176,DSSV!$A$9:$P$63848,'IN_DTK (2)'!L$6,0),"")</f>
        <v/>
      </c>
      <c r="M176" s="68" t="str">
        <f>IF(ISNA(VLOOKUP($A176,DSSV!$A$9:$P$63848,'IN_DTK (2)'!M$6,0))=FALSE,VLOOKUP($A176,DSSV!$A$9:$P$63848,'IN_DTK (2)'!M$6,0),"")</f>
        <v/>
      </c>
      <c r="N176" s="68" t="str">
        <f>IF(ISNA(VLOOKUP($A176,DSSV!$A$9:$P$63848,'IN_DTK (2)'!N$6,0))=FALSE,IF(N$9&lt;&gt;0,VLOOKUP($A176,DSSV!$A$9:$P$63848,'IN_DTK (2)'!N$6,0),""),"")</f>
        <v/>
      </c>
      <c r="O176" s="70" t="str">
        <f>IF(ISNA(VLOOKUP($A176,DSSV!$A$9:$P$63848,'IN_DTK (2)'!O$6,0))=FALSE,VLOOKUP($A176,DSSV!$A$9:$P$63848,'IN_DTK (2)'!O$6,0),"")</f>
        <v/>
      </c>
      <c r="P176" s="71" t="str">
        <f>IF(ISNA(VLOOKUP($A176,DSSV!$A$9:$P$63848,'IN_DTK (2)'!P$6,0))=FALSE,VLOOKUP($A176,DSSV!$A$9:$P$63848,'IN_DTK (2)'!P$6,0),"")</f>
        <v/>
      </c>
      <c r="Q176" s="72" t="str">
        <f>IF(ISNA(VLOOKUP($A176,DSSV!$A$9:$P$63848,'IN_DTK (2)'!Q$6,0))=FALSE,VLOOKUP($A176,DSSV!$A$9:$P$63848,'IN_DTK (2)'!Q$6,0),"")</f>
        <v/>
      </c>
      <c r="R176" s="16" t="str">
        <f t="shared" si="2"/>
        <v/>
      </c>
    </row>
    <row r="177" spans="1:18" s="16" customFormat="1" ht="18" hidden="1" customHeight="1">
      <c r="A177" s="15">
        <v>168</v>
      </c>
      <c r="B177" s="68">
        <v>168</v>
      </c>
      <c r="C177" s="68" t="str">
        <f>IF(ISNA(VLOOKUP($A177,DSSV!$A$9:$P$63848,'IN_DTK (2)'!C$6,0))=FALSE,VLOOKUP($A177,DSSV!$A$9:$P$63848,'IN_DTK (2)'!C$6,0),"")</f>
        <v/>
      </c>
      <c r="D177" s="76" t="str">
        <f>IF(ISNA(VLOOKUP($A177,DSSV!$A$9:$P$63848,'IN_DTK (2)'!D$6,0))=FALSE,VLOOKUP($A177,DSSV!$A$9:$P$63848,'IN_DTK (2)'!D$6,0),"")</f>
        <v/>
      </c>
      <c r="E177" s="74" t="str">
        <f>IF(ISNA(VLOOKUP($A177,DSSV!$A$9:$P$63848,'IN_DTK (2)'!E$6,0))=FALSE,VLOOKUP($A177,DSSV!$A$9:$P$63848,'IN_DTK (2)'!E$6,0),"")</f>
        <v/>
      </c>
      <c r="F177" s="69" t="str">
        <f>IF(ISNA(VLOOKUP($A177,DSSV!$A$9:$P$63848,'IN_DTK (2)'!F$6,0))=FALSE,VLOOKUP($A177,DSSV!$A$9:$P$63848,'IN_DTK (2)'!F$6,0),"")</f>
        <v/>
      </c>
      <c r="G177" s="69" t="str">
        <f>IF(ISNA(VLOOKUP($A177,DSSV!$A$9:$P$63848,'IN_DTK (2)'!G$6,0))=FALSE,VLOOKUP($A177,DSSV!$A$9:$P$63848,'IN_DTK (2)'!G$6,0),"")</f>
        <v/>
      </c>
      <c r="H177" s="68" t="str">
        <f>IF(ISNA(VLOOKUP($A177,DSSV!$A$9:$P$63848,'IN_DTK (2)'!H$6,0))=FALSE,IF(H$9&lt;&gt;0,VLOOKUP($A177,DSSV!$A$9:$P$63848,'IN_DTK (2)'!H$6,0),""),"")</f>
        <v/>
      </c>
      <c r="I177" s="68" t="str">
        <f>IF(ISNA(VLOOKUP($A177,DSSV!$A$9:$P$63848,'IN_DTK (2)'!I$6,0))=FALSE,IF(I$9&lt;&gt;0,VLOOKUP($A177,DSSV!$A$9:$P$63848,'IN_DTK (2)'!I$6,0),""),"")</f>
        <v/>
      </c>
      <c r="J177" s="68" t="str">
        <f>IF(ISNA(VLOOKUP($A177,DSSV!$A$9:$P$63848,'IN_DTK (2)'!J$6,0))=FALSE,IF(J$9&lt;&gt;0,VLOOKUP($A177,DSSV!$A$9:$P$63848,'IN_DTK (2)'!J$6,0),""),"")</f>
        <v/>
      </c>
      <c r="K177" s="68" t="str">
        <f>IF(ISNA(VLOOKUP($A177,DSSV!$A$9:$P$63848,'IN_DTK (2)'!K$6,0))=FALSE,IF(K$9&lt;&gt;0,VLOOKUP($A177,DSSV!$A$9:$P$63848,'IN_DTK (2)'!K$6,0),""),"")</f>
        <v/>
      </c>
      <c r="L177" s="68" t="str">
        <f>IF(ISNA(VLOOKUP($A177,DSSV!$A$9:$P$63848,'IN_DTK (2)'!L$6,0))=FALSE,VLOOKUP($A177,DSSV!$A$9:$P$63848,'IN_DTK (2)'!L$6,0),"")</f>
        <v/>
      </c>
      <c r="M177" s="68" t="str">
        <f>IF(ISNA(VLOOKUP($A177,DSSV!$A$9:$P$63848,'IN_DTK (2)'!M$6,0))=FALSE,VLOOKUP($A177,DSSV!$A$9:$P$63848,'IN_DTK (2)'!M$6,0),"")</f>
        <v/>
      </c>
      <c r="N177" s="68" t="str">
        <f>IF(ISNA(VLOOKUP($A177,DSSV!$A$9:$P$63848,'IN_DTK (2)'!N$6,0))=FALSE,IF(N$9&lt;&gt;0,VLOOKUP($A177,DSSV!$A$9:$P$63848,'IN_DTK (2)'!N$6,0),""),"")</f>
        <v/>
      </c>
      <c r="O177" s="70" t="str">
        <f>IF(ISNA(VLOOKUP($A177,DSSV!$A$9:$P$63848,'IN_DTK (2)'!O$6,0))=FALSE,VLOOKUP($A177,DSSV!$A$9:$P$63848,'IN_DTK (2)'!O$6,0),"")</f>
        <v/>
      </c>
      <c r="P177" s="71" t="str">
        <f>IF(ISNA(VLOOKUP($A177,DSSV!$A$9:$P$63848,'IN_DTK (2)'!P$6,0))=FALSE,VLOOKUP($A177,DSSV!$A$9:$P$63848,'IN_DTK (2)'!P$6,0),"")</f>
        <v/>
      </c>
      <c r="Q177" s="72" t="str">
        <f>IF(ISNA(VLOOKUP($A177,DSSV!$A$9:$P$63848,'IN_DTK (2)'!Q$6,0))=FALSE,VLOOKUP($A177,DSSV!$A$9:$P$63848,'IN_DTK (2)'!Q$6,0),"")</f>
        <v/>
      </c>
      <c r="R177" s="16" t="str">
        <f t="shared" si="2"/>
        <v/>
      </c>
    </row>
    <row r="178" spans="1:18" s="16" customFormat="1" ht="18" hidden="1" customHeight="1">
      <c r="A178" s="15">
        <v>169</v>
      </c>
      <c r="B178" s="68">
        <v>169</v>
      </c>
      <c r="C178" s="68" t="str">
        <f>IF(ISNA(VLOOKUP($A178,DSSV!$A$9:$P$63848,'IN_DTK (2)'!C$6,0))=FALSE,VLOOKUP($A178,DSSV!$A$9:$P$63848,'IN_DTK (2)'!C$6,0),"")</f>
        <v/>
      </c>
      <c r="D178" s="76" t="str">
        <f>IF(ISNA(VLOOKUP($A178,DSSV!$A$9:$P$63848,'IN_DTK (2)'!D$6,0))=FALSE,VLOOKUP($A178,DSSV!$A$9:$P$63848,'IN_DTK (2)'!D$6,0),"")</f>
        <v/>
      </c>
      <c r="E178" s="74" t="str">
        <f>IF(ISNA(VLOOKUP($A178,DSSV!$A$9:$P$63848,'IN_DTK (2)'!E$6,0))=FALSE,VLOOKUP($A178,DSSV!$A$9:$P$63848,'IN_DTK (2)'!E$6,0),"")</f>
        <v/>
      </c>
      <c r="F178" s="69" t="str">
        <f>IF(ISNA(VLOOKUP($A178,DSSV!$A$9:$P$63848,'IN_DTK (2)'!F$6,0))=FALSE,VLOOKUP($A178,DSSV!$A$9:$P$63848,'IN_DTK (2)'!F$6,0),"")</f>
        <v/>
      </c>
      <c r="G178" s="69" t="str">
        <f>IF(ISNA(VLOOKUP($A178,DSSV!$A$9:$P$63848,'IN_DTK (2)'!G$6,0))=FALSE,VLOOKUP($A178,DSSV!$A$9:$P$63848,'IN_DTK (2)'!G$6,0),"")</f>
        <v/>
      </c>
      <c r="H178" s="68" t="str">
        <f>IF(ISNA(VLOOKUP($A178,DSSV!$A$9:$P$63848,'IN_DTK (2)'!H$6,0))=FALSE,IF(H$9&lt;&gt;0,VLOOKUP($A178,DSSV!$A$9:$P$63848,'IN_DTK (2)'!H$6,0),""),"")</f>
        <v/>
      </c>
      <c r="I178" s="68" t="str">
        <f>IF(ISNA(VLOOKUP($A178,DSSV!$A$9:$P$63848,'IN_DTK (2)'!I$6,0))=FALSE,IF(I$9&lt;&gt;0,VLOOKUP($A178,DSSV!$A$9:$P$63848,'IN_DTK (2)'!I$6,0),""),"")</f>
        <v/>
      </c>
      <c r="J178" s="68" t="str">
        <f>IF(ISNA(VLOOKUP($A178,DSSV!$A$9:$P$63848,'IN_DTK (2)'!J$6,0))=FALSE,IF(J$9&lt;&gt;0,VLOOKUP($A178,DSSV!$A$9:$P$63848,'IN_DTK (2)'!J$6,0),""),"")</f>
        <v/>
      </c>
      <c r="K178" s="68" t="str">
        <f>IF(ISNA(VLOOKUP($A178,DSSV!$A$9:$P$63848,'IN_DTK (2)'!K$6,0))=FALSE,IF(K$9&lt;&gt;0,VLOOKUP($A178,DSSV!$A$9:$P$63848,'IN_DTK (2)'!K$6,0),""),"")</f>
        <v/>
      </c>
      <c r="L178" s="68" t="str">
        <f>IF(ISNA(VLOOKUP($A178,DSSV!$A$9:$P$63848,'IN_DTK (2)'!L$6,0))=FALSE,VLOOKUP($A178,DSSV!$A$9:$P$63848,'IN_DTK (2)'!L$6,0),"")</f>
        <v/>
      </c>
      <c r="M178" s="68" t="str">
        <f>IF(ISNA(VLOOKUP($A178,DSSV!$A$9:$P$63848,'IN_DTK (2)'!M$6,0))=FALSE,VLOOKUP($A178,DSSV!$A$9:$P$63848,'IN_DTK (2)'!M$6,0),"")</f>
        <v/>
      </c>
      <c r="N178" s="68" t="str">
        <f>IF(ISNA(VLOOKUP($A178,DSSV!$A$9:$P$63848,'IN_DTK (2)'!N$6,0))=FALSE,IF(N$9&lt;&gt;0,VLOOKUP($A178,DSSV!$A$9:$P$63848,'IN_DTK (2)'!N$6,0),""),"")</f>
        <v/>
      </c>
      <c r="O178" s="70" t="str">
        <f>IF(ISNA(VLOOKUP($A178,DSSV!$A$9:$P$63848,'IN_DTK (2)'!O$6,0))=FALSE,VLOOKUP($A178,DSSV!$A$9:$P$63848,'IN_DTK (2)'!O$6,0),"")</f>
        <v/>
      </c>
      <c r="P178" s="71" t="str">
        <f>IF(ISNA(VLOOKUP($A178,DSSV!$A$9:$P$63848,'IN_DTK (2)'!P$6,0))=FALSE,VLOOKUP($A178,DSSV!$A$9:$P$63848,'IN_DTK (2)'!P$6,0),"")</f>
        <v/>
      </c>
      <c r="Q178" s="72" t="str">
        <f>IF(ISNA(VLOOKUP($A178,DSSV!$A$9:$P$63848,'IN_DTK (2)'!Q$6,0))=FALSE,VLOOKUP($A178,DSSV!$A$9:$P$63848,'IN_DTK (2)'!Q$6,0),"")</f>
        <v/>
      </c>
      <c r="R178" s="16" t="str">
        <f t="shared" si="2"/>
        <v/>
      </c>
    </row>
    <row r="179" spans="1:18" s="16" customFormat="1" ht="18" hidden="1" customHeight="1">
      <c r="A179" s="15">
        <v>170</v>
      </c>
      <c r="B179" s="68">
        <v>170</v>
      </c>
      <c r="C179" s="68" t="str">
        <f>IF(ISNA(VLOOKUP($A179,DSSV!$A$9:$P$63848,'IN_DTK (2)'!C$6,0))=FALSE,VLOOKUP($A179,DSSV!$A$9:$P$63848,'IN_DTK (2)'!C$6,0),"")</f>
        <v/>
      </c>
      <c r="D179" s="76" t="str">
        <f>IF(ISNA(VLOOKUP($A179,DSSV!$A$9:$P$63848,'IN_DTK (2)'!D$6,0))=FALSE,VLOOKUP($A179,DSSV!$A$9:$P$63848,'IN_DTK (2)'!D$6,0),"")</f>
        <v/>
      </c>
      <c r="E179" s="74" t="str">
        <f>IF(ISNA(VLOOKUP($A179,DSSV!$A$9:$P$63848,'IN_DTK (2)'!E$6,0))=FALSE,VLOOKUP($A179,DSSV!$A$9:$P$63848,'IN_DTK (2)'!E$6,0),"")</f>
        <v/>
      </c>
      <c r="F179" s="69" t="str">
        <f>IF(ISNA(VLOOKUP($A179,DSSV!$A$9:$P$63848,'IN_DTK (2)'!F$6,0))=FALSE,VLOOKUP($A179,DSSV!$A$9:$P$63848,'IN_DTK (2)'!F$6,0),"")</f>
        <v/>
      </c>
      <c r="G179" s="69" t="str">
        <f>IF(ISNA(VLOOKUP($A179,DSSV!$A$9:$P$63848,'IN_DTK (2)'!G$6,0))=FALSE,VLOOKUP($A179,DSSV!$A$9:$P$63848,'IN_DTK (2)'!G$6,0),"")</f>
        <v/>
      </c>
      <c r="H179" s="68" t="str">
        <f>IF(ISNA(VLOOKUP($A179,DSSV!$A$9:$P$63848,'IN_DTK (2)'!H$6,0))=FALSE,IF(H$9&lt;&gt;0,VLOOKUP($A179,DSSV!$A$9:$P$63848,'IN_DTK (2)'!H$6,0),""),"")</f>
        <v/>
      </c>
      <c r="I179" s="68" t="str">
        <f>IF(ISNA(VLOOKUP($A179,DSSV!$A$9:$P$63848,'IN_DTK (2)'!I$6,0))=FALSE,IF(I$9&lt;&gt;0,VLOOKUP($A179,DSSV!$A$9:$P$63848,'IN_DTK (2)'!I$6,0),""),"")</f>
        <v/>
      </c>
      <c r="J179" s="68" t="str">
        <f>IF(ISNA(VLOOKUP($A179,DSSV!$A$9:$P$63848,'IN_DTK (2)'!J$6,0))=FALSE,IF(J$9&lt;&gt;0,VLOOKUP($A179,DSSV!$A$9:$P$63848,'IN_DTK (2)'!J$6,0),""),"")</f>
        <v/>
      </c>
      <c r="K179" s="68" t="str">
        <f>IF(ISNA(VLOOKUP($A179,DSSV!$A$9:$P$63848,'IN_DTK (2)'!K$6,0))=FALSE,IF(K$9&lt;&gt;0,VLOOKUP($A179,DSSV!$A$9:$P$63848,'IN_DTK (2)'!K$6,0),""),"")</f>
        <v/>
      </c>
      <c r="L179" s="68" t="str">
        <f>IF(ISNA(VLOOKUP($A179,DSSV!$A$9:$P$63848,'IN_DTK (2)'!L$6,0))=FALSE,VLOOKUP($A179,DSSV!$A$9:$P$63848,'IN_DTK (2)'!L$6,0),"")</f>
        <v/>
      </c>
      <c r="M179" s="68" t="str">
        <f>IF(ISNA(VLOOKUP($A179,DSSV!$A$9:$P$63848,'IN_DTK (2)'!M$6,0))=FALSE,VLOOKUP($A179,DSSV!$A$9:$P$63848,'IN_DTK (2)'!M$6,0),"")</f>
        <v/>
      </c>
      <c r="N179" s="68" t="str">
        <f>IF(ISNA(VLOOKUP($A179,DSSV!$A$9:$P$63848,'IN_DTK (2)'!N$6,0))=FALSE,IF(N$9&lt;&gt;0,VLOOKUP($A179,DSSV!$A$9:$P$63848,'IN_DTK (2)'!N$6,0),""),"")</f>
        <v/>
      </c>
      <c r="O179" s="70" t="str">
        <f>IF(ISNA(VLOOKUP($A179,DSSV!$A$9:$P$63848,'IN_DTK (2)'!O$6,0))=FALSE,VLOOKUP($A179,DSSV!$A$9:$P$63848,'IN_DTK (2)'!O$6,0),"")</f>
        <v/>
      </c>
      <c r="P179" s="71" t="str">
        <f>IF(ISNA(VLOOKUP($A179,DSSV!$A$9:$P$63848,'IN_DTK (2)'!P$6,0))=FALSE,VLOOKUP($A179,DSSV!$A$9:$P$63848,'IN_DTK (2)'!P$6,0),"")</f>
        <v/>
      </c>
      <c r="Q179" s="72" t="str">
        <f>IF(ISNA(VLOOKUP($A179,DSSV!$A$9:$P$63848,'IN_DTK (2)'!Q$6,0))=FALSE,VLOOKUP($A179,DSSV!$A$9:$P$63848,'IN_DTK (2)'!Q$6,0),"")</f>
        <v/>
      </c>
      <c r="R179" s="16" t="str">
        <f t="shared" si="2"/>
        <v/>
      </c>
    </row>
    <row r="180" spans="1:18" s="16" customFormat="1" ht="18" hidden="1" customHeight="1">
      <c r="A180" s="15">
        <v>171</v>
      </c>
      <c r="B180" s="68">
        <v>171</v>
      </c>
      <c r="C180" s="68" t="str">
        <f>IF(ISNA(VLOOKUP($A180,DSSV!$A$9:$P$63848,'IN_DTK (2)'!C$6,0))=FALSE,VLOOKUP($A180,DSSV!$A$9:$P$63848,'IN_DTK (2)'!C$6,0),"")</f>
        <v/>
      </c>
      <c r="D180" s="76" t="str">
        <f>IF(ISNA(VLOOKUP($A180,DSSV!$A$9:$P$63848,'IN_DTK (2)'!D$6,0))=FALSE,VLOOKUP($A180,DSSV!$A$9:$P$63848,'IN_DTK (2)'!D$6,0),"")</f>
        <v/>
      </c>
      <c r="E180" s="74" t="str">
        <f>IF(ISNA(VLOOKUP($A180,DSSV!$A$9:$P$63848,'IN_DTK (2)'!E$6,0))=FALSE,VLOOKUP($A180,DSSV!$A$9:$P$63848,'IN_DTK (2)'!E$6,0),"")</f>
        <v/>
      </c>
      <c r="F180" s="69" t="str">
        <f>IF(ISNA(VLOOKUP($A180,DSSV!$A$9:$P$63848,'IN_DTK (2)'!F$6,0))=FALSE,VLOOKUP($A180,DSSV!$A$9:$P$63848,'IN_DTK (2)'!F$6,0),"")</f>
        <v/>
      </c>
      <c r="G180" s="69" t="str">
        <f>IF(ISNA(VLOOKUP($A180,DSSV!$A$9:$P$63848,'IN_DTK (2)'!G$6,0))=FALSE,VLOOKUP($A180,DSSV!$A$9:$P$63848,'IN_DTK (2)'!G$6,0),"")</f>
        <v/>
      </c>
      <c r="H180" s="68" t="str">
        <f>IF(ISNA(VLOOKUP($A180,DSSV!$A$9:$P$63848,'IN_DTK (2)'!H$6,0))=FALSE,IF(H$9&lt;&gt;0,VLOOKUP($A180,DSSV!$A$9:$P$63848,'IN_DTK (2)'!H$6,0),""),"")</f>
        <v/>
      </c>
      <c r="I180" s="68" t="str">
        <f>IF(ISNA(VLOOKUP($A180,DSSV!$A$9:$P$63848,'IN_DTK (2)'!I$6,0))=FALSE,IF(I$9&lt;&gt;0,VLOOKUP($A180,DSSV!$A$9:$P$63848,'IN_DTK (2)'!I$6,0),""),"")</f>
        <v/>
      </c>
      <c r="J180" s="68" t="str">
        <f>IF(ISNA(VLOOKUP($A180,DSSV!$A$9:$P$63848,'IN_DTK (2)'!J$6,0))=FALSE,IF(J$9&lt;&gt;0,VLOOKUP($A180,DSSV!$A$9:$P$63848,'IN_DTK (2)'!J$6,0),""),"")</f>
        <v/>
      </c>
      <c r="K180" s="68" t="str">
        <f>IF(ISNA(VLOOKUP($A180,DSSV!$A$9:$P$63848,'IN_DTK (2)'!K$6,0))=FALSE,IF(K$9&lt;&gt;0,VLOOKUP($A180,DSSV!$A$9:$P$63848,'IN_DTK (2)'!K$6,0),""),"")</f>
        <v/>
      </c>
      <c r="L180" s="68" t="str">
        <f>IF(ISNA(VLOOKUP($A180,DSSV!$A$9:$P$63848,'IN_DTK (2)'!L$6,0))=FALSE,VLOOKUP($A180,DSSV!$A$9:$P$63848,'IN_DTK (2)'!L$6,0),"")</f>
        <v/>
      </c>
      <c r="M180" s="68" t="str">
        <f>IF(ISNA(VLOOKUP($A180,DSSV!$A$9:$P$63848,'IN_DTK (2)'!M$6,0))=FALSE,VLOOKUP($A180,DSSV!$A$9:$P$63848,'IN_DTK (2)'!M$6,0),"")</f>
        <v/>
      </c>
      <c r="N180" s="68" t="str">
        <f>IF(ISNA(VLOOKUP($A180,DSSV!$A$9:$P$63848,'IN_DTK (2)'!N$6,0))=FALSE,IF(N$9&lt;&gt;0,VLOOKUP($A180,DSSV!$A$9:$P$63848,'IN_DTK (2)'!N$6,0),""),"")</f>
        <v/>
      </c>
      <c r="O180" s="70" t="str">
        <f>IF(ISNA(VLOOKUP($A180,DSSV!$A$9:$P$63848,'IN_DTK (2)'!O$6,0))=FALSE,VLOOKUP($A180,DSSV!$A$9:$P$63848,'IN_DTK (2)'!O$6,0),"")</f>
        <v/>
      </c>
      <c r="P180" s="71" t="str">
        <f>IF(ISNA(VLOOKUP($A180,DSSV!$A$9:$P$63848,'IN_DTK (2)'!P$6,0))=FALSE,VLOOKUP($A180,DSSV!$A$9:$P$63848,'IN_DTK (2)'!P$6,0),"")</f>
        <v/>
      </c>
      <c r="Q180" s="72" t="str">
        <f>IF(ISNA(VLOOKUP($A180,DSSV!$A$9:$P$63848,'IN_DTK (2)'!Q$6,0))=FALSE,VLOOKUP($A180,DSSV!$A$9:$P$63848,'IN_DTK (2)'!Q$6,0),"")</f>
        <v/>
      </c>
      <c r="R180" s="16" t="str">
        <f t="shared" si="2"/>
        <v/>
      </c>
    </row>
    <row r="181" spans="1:18" s="16" customFormat="1" ht="18" hidden="1" customHeight="1">
      <c r="A181" s="15">
        <v>172</v>
      </c>
      <c r="B181" s="68">
        <v>172</v>
      </c>
      <c r="C181" s="68" t="str">
        <f>IF(ISNA(VLOOKUP($A181,DSSV!$A$9:$P$63848,'IN_DTK (2)'!C$6,0))=FALSE,VLOOKUP($A181,DSSV!$A$9:$P$63848,'IN_DTK (2)'!C$6,0),"")</f>
        <v/>
      </c>
      <c r="D181" s="76" t="str">
        <f>IF(ISNA(VLOOKUP($A181,DSSV!$A$9:$P$63848,'IN_DTK (2)'!D$6,0))=FALSE,VLOOKUP($A181,DSSV!$A$9:$P$63848,'IN_DTK (2)'!D$6,0),"")</f>
        <v/>
      </c>
      <c r="E181" s="74" t="str">
        <f>IF(ISNA(VLOOKUP($A181,DSSV!$A$9:$P$63848,'IN_DTK (2)'!E$6,0))=FALSE,VLOOKUP($A181,DSSV!$A$9:$P$63848,'IN_DTK (2)'!E$6,0),"")</f>
        <v/>
      </c>
      <c r="F181" s="69" t="str">
        <f>IF(ISNA(VLOOKUP($A181,DSSV!$A$9:$P$63848,'IN_DTK (2)'!F$6,0))=FALSE,VLOOKUP($A181,DSSV!$A$9:$P$63848,'IN_DTK (2)'!F$6,0),"")</f>
        <v/>
      </c>
      <c r="G181" s="69" t="str">
        <f>IF(ISNA(VLOOKUP($A181,DSSV!$A$9:$P$63848,'IN_DTK (2)'!G$6,0))=FALSE,VLOOKUP($A181,DSSV!$A$9:$P$63848,'IN_DTK (2)'!G$6,0),"")</f>
        <v/>
      </c>
      <c r="H181" s="68" t="str">
        <f>IF(ISNA(VLOOKUP($A181,DSSV!$A$9:$P$63848,'IN_DTK (2)'!H$6,0))=FALSE,IF(H$9&lt;&gt;0,VLOOKUP($A181,DSSV!$A$9:$P$63848,'IN_DTK (2)'!H$6,0),""),"")</f>
        <v/>
      </c>
      <c r="I181" s="68" t="str">
        <f>IF(ISNA(VLOOKUP($A181,DSSV!$A$9:$P$63848,'IN_DTK (2)'!I$6,0))=FALSE,IF(I$9&lt;&gt;0,VLOOKUP($A181,DSSV!$A$9:$P$63848,'IN_DTK (2)'!I$6,0),""),"")</f>
        <v/>
      </c>
      <c r="J181" s="68" t="str">
        <f>IF(ISNA(VLOOKUP($A181,DSSV!$A$9:$P$63848,'IN_DTK (2)'!J$6,0))=FALSE,IF(J$9&lt;&gt;0,VLOOKUP($A181,DSSV!$A$9:$P$63848,'IN_DTK (2)'!J$6,0),""),"")</f>
        <v/>
      </c>
      <c r="K181" s="68" t="str">
        <f>IF(ISNA(VLOOKUP($A181,DSSV!$A$9:$P$63848,'IN_DTK (2)'!K$6,0))=FALSE,IF(K$9&lt;&gt;0,VLOOKUP($A181,DSSV!$A$9:$P$63848,'IN_DTK (2)'!K$6,0),""),"")</f>
        <v/>
      </c>
      <c r="L181" s="68" t="str">
        <f>IF(ISNA(VLOOKUP($A181,DSSV!$A$9:$P$63848,'IN_DTK (2)'!L$6,0))=FALSE,VLOOKUP($A181,DSSV!$A$9:$P$63848,'IN_DTK (2)'!L$6,0),"")</f>
        <v/>
      </c>
      <c r="M181" s="68" t="str">
        <f>IF(ISNA(VLOOKUP($A181,DSSV!$A$9:$P$63848,'IN_DTK (2)'!M$6,0))=FALSE,VLOOKUP($A181,DSSV!$A$9:$P$63848,'IN_DTK (2)'!M$6,0),"")</f>
        <v/>
      </c>
      <c r="N181" s="68" t="str">
        <f>IF(ISNA(VLOOKUP($A181,DSSV!$A$9:$P$63848,'IN_DTK (2)'!N$6,0))=FALSE,IF(N$9&lt;&gt;0,VLOOKUP($A181,DSSV!$A$9:$P$63848,'IN_DTK (2)'!N$6,0),""),"")</f>
        <v/>
      </c>
      <c r="O181" s="70" t="str">
        <f>IF(ISNA(VLOOKUP($A181,DSSV!$A$9:$P$63848,'IN_DTK (2)'!O$6,0))=FALSE,VLOOKUP($A181,DSSV!$A$9:$P$63848,'IN_DTK (2)'!O$6,0),"")</f>
        <v/>
      </c>
      <c r="P181" s="71" t="str">
        <f>IF(ISNA(VLOOKUP($A181,DSSV!$A$9:$P$63848,'IN_DTK (2)'!P$6,0))=FALSE,VLOOKUP($A181,DSSV!$A$9:$P$63848,'IN_DTK (2)'!P$6,0),"")</f>
        <v/>
      </c>
      <c r="Q181" s="72" t="str">
        <f>IF(ISNA(VLOOKUP($A181,DSSV!$A$9:$P$63848,'IN_DTK (2)'!Q$6,0))=FALSE,VLOOKUP($A181,DSSV!$A$9:$P$63848,'IN_DTK (2)'!Q$6,0),"")</f>
        <v/>
      </c>
      <c r="R181" s="16" t="str">
        <f t="shared" si="2"/>
        <v/>
      </c>
    </row>
    <row r="182" spans="1:18" s="16" customFormat="1" ht="18" hidden="1" customHeight="1">
      <c r="A182" s="15">
        <v>173</v>
      </c>
      <c r="B182" s="68">
        <v>173</v>
      </c>
      <c r="C182" s="68" t="str">
        <f>IF(ISNA(VLOOKUP($A182,DSSV!$A$9:$P$63848,'IN_DTK (2)'!C$6,0))=FALSE,VLOOKUP($A182,DSSV!$A$9:$P$63848,'IN_DTK (2)'!C$6,0),"")</f>
        <v/>
      </c>
      <c r="D182" s="76" t="str">
        <f>IF(ISNA(VLOOKUP($A182,DSSV!$A$9:$P$63848,'IN_DTK (2)'!D$6,0))=FALSE,VLOOKUP($A182,DSSV!$A$9:$P$63848,'IN_DTK (2)'!D$6,0),"")</f>
        <v/>
      </c>
      <c r="E182" s="74" t="str">
        <f>IF(ISNA(VLOOKUP($A182,DSSV!$A$9:$P$63848,'IN_DTK (2)'!E$6,0))=FALSE,VLOOKUP($A182,DSSV!$A$9:$P$63848,'IN_DTK (2)'!E$6,0),"")</f>
        <v/>
      </c>
      <c r="F182" s="69" t="str">
        <f>IF(ISNA(VLOOKUP($A182,DSSV!$A$9:$P$63848,'IN_DTK (2)'!F$6,0))=FALSE,VLOOKUP($A182,DSSV!$A$9:$P$63848,'IN_DTK (2)'!F$6,0),"")</f>
        <v/>
      </c>
      <c r="G182" s="69" t="str">
        <f>IF(ISNA(VLOOKUP($A182,DSSV!$A$9:$P$63848,'IN_DTK (2)'!G$6,0))=FALSE,VLOOKUP($A182,DSSV!$A$9:$P$63848,'IN_DTK (2)'!G$6,0),"")</f>
        <v/>
      </c>
      <c r="H182" s="68" t="str">
        <f>IF(ISNA(VLOOKUP($A182,DSSV!$A$9:$P$63848,'IN_DTK (2)'!H$6,0))=FALSE,IF(H$9&lt;&gt;0,VLOOKUP($A182,DSSV!$A$9:$P$63848,'IN_DTK (2)'!H$6,0),""),"")</f>
        <v/>
      </c>
      <c r="I182" s="68" t="str">
        <f>IF(ISNA(VLOOKUP($A182,DSSV!$A$9:$P$63848,'IN_DTK (2)'!I$6,0))=FALSE,IF(I$9&lt;&gt;0,VLOOKUP($A182,DSSV!$A$9:$P$63848,'IN_DTK (2)'!I$6,0),""),"")</f>
        <v/>
      </c>
      <c r="J182" s="68" t="str">
        <f>IF(ISNA(VLOOKUP($A182,DSSV!$A$9:$P$63848,'IN_DTK (2)'!J$6,0))=FALSE,IF(J$9&lt;&gt;0,VLOOKUP($A182,DSSV!$A$9:$P$63848,'IN_DTK (2)'!J$6,0),""),"")</f>
        <v/>
      </c>
      <c r="K182" s="68" t="str">
        <f>IF(ISNA(VLOOKUP($A182,DSSV!$A$9:$P$63848,'IN_DTK (2)'!K$6,0))=FALSE,IF(K$9&lt;&gt;0,VLOOKUP($A182,DSSV!$A$9:$P$63848,'IN_DTK (2)'!K$6,0),""),"")</f>
        <v/>
      </c>
      <c r="L182" s="68" t="str">
        <f>IF(ISNA(VLOOKUP($A182,DSSV!$A$9:$P$63848,'IN_DTK (2)'!L$6,0))=FALSE,VLOOKUP($A182,DSSV!$A$9:$P$63848,'IN_DTK (2)'!L$6,0),"")</f>
        <v/>
      </c>
      <c r="M182" s="68" t="str">
        <f>IF(ISNA(VLOOKUP($A182,DSSV!$A$9:$P$63848,'IN_DTK (2)'!M$6,0))=FALSE,VLOOKUP($A182,DSSV!$A$9:$P$63848,'IN_DTK (2)'!M$6,0),"")</f>
        <v/>
      </c>
      <c r="N182" s="68" t="str">
        <f>IF(ISNA(VLOOKUP($A182,DSSV!$A$9:$P$63848,'IN_DTK (2)'!N$6,0))=FALSE,IF(N$9&lt;&gt;0,VLOOKUP($A182,DSSV!$A$9:$P$63848,'IN_DTK (2)'!N$6,0),""),"")</f>
        <v/>
      </c>
      <c r="O182" s="70" t="str">
        <f>IF(ISNA(VLOOKUP($A182,DSSV!$A$9:$P$63848,'IN_DTK (2)'!O$6,0))=FALSE,VLOOKUP($A182,DSSV!$A$9:$P$63848,'IN_DTK (2)'!O$6,0),"")</f>
        <v/>
      </c>
      <c r="P182" s="71" t="str">
        <f>IF(ISNA(VLOOKUP($A182,DSSV!$A$9:$P$63848,'IN_DTK (2)'!P$6,0))=FALSE,VLOOKUP($A182,DSSV!$A$9:$P$63848,'IN_DTK (2)'!P$6,0),"")</f>
        <v/>
      </c>
      <c r="Q182" s="72" t="str">
        <f>IF(ISNA(VLOOKUP($A182,DSSV!$A$9:$P$63848,'IN_DTK (2)'!Q$6,0))=FALSE,VLOOKUP($A182,DSSV!$A$9:$P$63848,'IN_DTK (2)'!Q$6,0),"")</f>
        <v/>
      </c>
      <c r="R182" s="16" t="str">
        <f t="shared" si="2"/>
        <v/>
      </c>
    </row>
    <row r="183" spans="1:18" s="16" customFormat="1" ht="18" hidden="1" customHeight="1">
      <c r="A183" s="15">
        <v>174</v>
      </c>
      <c r="B183" s="68">
        <v>174</v>
      </c>
      <c r="C183" s="68" t="str">
        <f>IF(ISNA(VLOOKUP($A183,DSSV!$A$9:$P$63848,'IN_DTK (2)'!C$6,0))=FALSE,VLOOKUP($A183,DSSV!$A$9:$P$63848,'IN_DTK (2)'!C$6,0),"")</f>
        <v/>
      </c>
      <c r="D183" s="76" t="str">
        <f>IF(ISNA(VLOOKUP($A183,DSSV!$A$9:$P$63848,'IN_DTK (2)'!D$6,0))=FALSE,VLOOKUP($A183,DSSV!$A$9:$P$63848,'IN_DTK (2)'!D$6,0),"")</f>
        <v/>
      </c>
      <c r="E183" s="74" t="str">
        <f>IF(ISNA(VLOOKUP($A183,DSSV!$A$9:$P$63848,'IN_DTK (2)'!E$6,0))=FALSE,VLOOKUP($A183,DSSV!$A$9:$P$63848,'IN_DTK (2)'!E$6,0),"")</f>
        <v/>
      </c>
      <c r="F183" s="69" t="str">
        <f>IF(ISNA(VLOOKUP($A183,DSSV!$A$9:$P$63848,'IN_DTK (2)'!F$6,0))=FALSE,VLOOKUP($A183,DSSV!$A$9:$P$63848,'IN_DTK (2)'!F$6,0),"")</f>
        <v/>
      </c>
      <c r="G183" s="69" t="str">
        <f>IF(ISNA(VLOOKUP($A183,DSSV!$A$9:$P$63848,'IN_DTK (2)'!G$6,0))=FALSE,VLOOKUP($A183,DSSV!$A$9:$P$63848,'IN_DTK (2)'!G$6,0),"")</f>
        <v/>
      </c>
      <c r="H183" s="68" t="str">
        <f>IF(ISNA(VLOOKUP($A183,DSSV!$A$9:$P$63848,'IN_DTK (2)'!H$6,0))=FALSE,IF(H$9&lt;&gt;0,VLOOKUP($A183,DSSV!$A$9:$P$63848,'IN_DTK (2)'!H$6,0),""),"")</f>
        <v/>
      </c>
      <c r="I183" s="68" t="str">
        <f>IF(ISNA(VLOOKUP($A183,DSSV!$A$9:$P$63848,'IN_DTK (2)'!I$6,0))=FALSE,IF(I$9&lt;&gt;0,VLOOKUP($A183,DSSV!$A$9:$P$63848,'IN_DTK (2)'!I$6,0),""),"")</f>
        <v/>
      </c>
      <c r="J183" s="68" t="str">
        <f>IF(ISNA(VLOOKUP($A183,DSSV!$A$9:$P$63848,'IN_DTK (2)'!J$6,0))=FALSE,IF(J$9&lt;&gt;0,VLOOKUP($A183,DSSV!$A$9:$P$63848,'IN_DTK (2)'!J$6,0),""),"")</f>
        <v/>
      </c>
      <c r="K183" s="68" t="str">
        <f>IF(ISNA(VLOOKUP($A183,DSSV!$A$9:$P$63848,'IN_DTK (2)'!K$6,0))=FALSE,IF(K$9&lt;&gt;0,VLOOKUP($A183,DSSV!$A$9:$P$63848,'IN_DTK (2)'!K$6,0),""),"")</f>
        <v/>
      </c>
      <c r="L183" s="68" t="str">
        <f>IF(ISNA(VLOOKUP($A183,DSSV!$A$9:$P$63848,'IN_DTK (2)'!L$6,0))=FALSE,VLOOKUP($A183,DSSV!$A$9:$P$63848,'IN_DTK (2)'!L$6,0),"")</f>
        <v/>
      </c>
      <c r="M183" s="68" t="str">
        <f>IF(ISNA(VLOOKUP($A183,DSSV!$A$9:$P$63848,'IN_DTK (2)'!M$6,0))=FALSE,VLOOKUP($A183,DSSV!$A$9:$P$63848,'IN_DTK (2)'!M$6,0),"")</f>
        <v/>
      </c>
      <c r="N183" s="68" t="str">
        <f>IF(ISNA(VLOOKUP($A183,DSSV!$A$9:$P$63848,'IN_DTK (2)'!N$6,0))=FALSE,IF(N$9&lt;&gt;0,VLOOKUP($A183,DSSV!$A$9:$P$63848,'IN_DTK (2)'!N$6,0),""),"")</f>
        <v/>
      </c>
      <c r="O183" s="70" t="str">
        <f>IF(ISNA(VLOOKUP($A183,DSSV!$A$9:$P$63848,'IN_DTK (2)'!O$6,0))=FALSE,VLOOKUP($A183,DSSV!$A$9:$P$63848,'IN_DTK (2)'!O$6,0),"")</f>
        <v/>
      </c>
      <c r="P183" s="71" t="str">
        <f>IF(ISNA(VLOOKUP($A183,DSSV!$A$9:$P$63848,'IN_DTK (2)'!P$6,0))=FALSE,VLOOKUP($A183,DSSV!$A$9:$P$63848,'IN_DTK (2)'!P$6,0),"")</f>
        <v/>
      </c>
      <c r="Q183" s="72" t="str">
        <f>IF(ISNA(VLOOKUP($A183,DSSV!$A$9:$P$63848,'IN_DTK (2)'!Q$6,0))=FALSE,VLOOKUP($A183,DSSV!$A$9:$P$63848,'IN_DTK (2)'!Q$6,0),"")</f>
        <v/>
      </c>
      <c r="R183" s="16" t="str">
        <f t="shared" si="2"/>
        <v/>
      </c>
    </row>
    <row r="184" spans="1:18" s="16" customFormat="1" ht="18" hidden="1" customHeight="1">
      <c r="A184" s="15">
        <v>175</v>
      </c>
      <c r="B184" s="68">
        <v>175</v>
      </c>
      <c r="C184" s="68" t="str">
        <f>IF(ISNA(VLOOKUP($A184,DSSV!$A$9:$P$63848,'IN_DTK (2)'!C$6,0))=FALSE,VLOOKUP($A184,DSSV!$A$9:$P$63848,'IN_DTK (2)'!C$6,0),"")</f>
        <v/>
      </c>
      <c r="D184" s="76" t="str">
        <f>IF(ISNA(VLOOKUP($A184,DSSV!$A$9:$P$63848,'IN_DTK (2)'!D$6,0))=FALSE,VLOOKUP($A184,DSSV!$A$9:$P$63848,'IN_DTK (2)'!D$6,0),"")</f>
        <v/>
      </c>
      <c r="E184" s="74" t="str">
        <f>IF(ISNA(VLOOKUP($A184,DSSV!$A$9:$P$63848,'IN_DTK (2)'!E$6,0))=FALSE,VLOOKUP($A184,DSSV!$A$9:$P$63848,'IN_DTK (2)'!E$6,0),"")</f>
        <v/>
      </c>
      <c r="F184" s="69" t="str">
        <f>IF(ISNA(VLOOKUP($A184,DSSV!$A$9:$P$63848,'IN_DTK (2)'!F$6,0))=FALSE,VLOOKUP($A184,DSSV!$A$9:$P$63848,'IN_DTK (2)'!F$6,0),"")</f>
        <v/>
      </c>
      <c r="G184" s="69" t="str">
        <f>IF(ISNA(VLOOKUP($A184,DSSV!$A$9:$P$63848,'IN_DTK (2)'!G$6,0))=FALSE,VLOOKUP($A184,DSSV!$A$9:$P$63848,'IN_DTK (2)'!G$6,0),"")</f>
        <v/>
      </c>
      <c r="H184" s="68" t="str">
        <f>IF(ISNA(VLOOKUP($A184,DSSV!$A$9:$P$63848,'IN_DTK (2)'!H$6,0))=FALSE,IF(H$9&lt;&gt;0,VLOOKUP($A184,DSSV!$A$9:$P$63848,'IN_DTK (2)'!H$6,0),""),"")</f>
        <v/>
      </c>
      <c r="I184" s="68" t="str">
        <f>IF(ISNA(VLOOKUP($A184,DSSV!$A$9:$P$63848,'IN_DTK (2)'!I$6,0))=FALSE,IF(I$9&lt;&gt;0,VLOOKUP($A184,DSSV!$A$9:$P$63848,'IN_DTK (2)'!I$6,0),""),"")</f>
        <v/>
      </c>
      <c r="J184" s="68" t="str">
        <f>IF(ISNA(VLOOKUP($A184,DSSV!$A$9:$P$63848,'IN_DTK (2)'!J$6,0))=FALSE,IF(J$9&lt;&gt;0,VLOOKUP($A184,DSSV!$A$9:$P$63848,'IN_DTK (2)'!J$6,0),""),"")</f>
        <v/>
      </c>
      <c r="K184" s="68" t="str">
        <f>IF(ISNA(VLOOKUP($A184,DSSV!$A$9:$P$63848,'IN_DTK (2)'!K$6,0))=FALSE,IF(K$9&lt;&gt;0,VLOOKUP($A184,DSSV!$A$9:$P$63848,'IN_DTK (2)'!K$6,0),""),"")</f>
        <v/>
      </c>
      <c r="L184" s="68" t="str">
        <f>IF(ISNA(VLOOKUP($A184,DSSV!$A$9:$P$63848,'IN_DTK (2)'!L$6,0))=FALSE,VLOOKUP($A184,DSSV!$A$9:$P$63848,'IN_DTK (2)'!L$6,0),"")</f>
        <v/>
      </c>
      <c r="M184" s="68" t="str">
        <f>IF(ISNA(VLOOKUP($A184,DSSV!$A$9:$P$63848,'IN_DTK (2)'!M$6,0))=FALSE,VLOOKUP($A184,DSSV!$A$9:$P$63848,'IN_DTK (2)'!M$6,0),"")</f>
        <v/>
      </c>
      <c r="N184" s="68" t="str">
        <f>IF(ISNA(VLOOKUP($A184,DSSV!$A$9:$P$63848,'IN_DTK (2)'!N$6,0))=FALSE,IF(N$9&lt;&gt;0,VLOOKUP($A184,DSSV!$A$9:$P$63848,'IN_DTK (2)'!N$6,0),""),"")</f>
        <v/>
      </c>
      <c r="O184" s="70" t="str">
        <f>IF(ISNA(VLOOKUP($A184,DSSV!$A$9:$P$63848,'IN_DTK (2)'!O$6,0))=FALSE,VLOOKUP($A184,DSSV!$A$9:$P$63848,'IN_DTK (2)'!O$6,0),"")</f>
        <v/>
      </c>
      <c r="P184" s="71" t="str">
        <f>IF(ISNA(VLOOKUP($A184,DSSV!$A$9:$P$63848,'IN_DTK (2)'!P$6,0))=FALSE,VLOOKUP($A184,DSSV!$A$9:$P$63848,'IN_DTK (2)'!P$6,0),"")</f>
        <v/>
      </c>
      <c r="Q184" s="72" t="str">
        <f>IF(ISNA(VLOOKUP($A184,DSSV!$A$9:$P$63848,'IN_DTK (2)'!Q$6,0))=FALSE,VLOOKUP($A184,DSSV!$A$9:$P$63848,'IN_DTK (2)'!Q$6,0),"")</f>
        <v/>
      </c>
      <c r="R184" s="16" t="str">
        <f t="shared" si="2"/>
        <v/>
      </c>
    </row>
    <row r="185" spans="1:18" s="16" customFormat="1" ht="18" hidden="1" customHeight="1">
      <c r="A185" s="15">
        <v>176</v>
      </c>
      <c r="B185" s="68">
        <v>176</v>
      </c>
      <c r="C185" s="68" t="str">
        <f>IF(ISNA(VLOOKUP($A185,DSSV!$A$9:$P$63848,'IN_DTK (2)'!C$6,0))=FALSE,VLOOKUP($A185,DSSV!$A$9:$P$63848,'IN_DTK (2)'!C$6,0),"")</f>
        <v/>
      </c>
      <c r="D185" s="76" t="str">
        <f>IF(ISNA(VLOOKUP($A185,DSSV!$A$9:$P$63848,'IN_DTK (2)'!D$6,0))=FALSE,VLOOKUP($A185,DSSV!$A$9:$P$63848,'IN_DTK (2)'!D$6,0),"")</f>
        <v/>
      </c>
      <c r="E185" s="74" t="str">
        <f>IF(ISNA(VLOOKUP($A185,DSSV!$A$9:$P$63848,'IN_DTK (2)'!E$6,0))=FALSE,VLOOKUP($A185,DSSV!$A$9:$P$63848,'IN_DTK (2)'!E$6,0),"")</f>
        <v/>
      </c>
      <c r="F185" s="69" t="str">
        <f>IF(ISNA(VLOOKUP($A185,DSSV!$A$9:$P$63848,'IN_DTK (2)'!F$6,0))=FALSE,VLOOKUP($A185,DSSV!$A$9:$P$63848,'IN_DTK (2)'!F$6,0),"")</f>
        <v/>
      </c>
      <c r="G185" s="69" t="str">
        <f>IF(ISNA(VLOOKUP($A185,DSSV!$A$9:$P$63848,'IN_DTK (2)'!G$6,0))=FALSE,VLOOKUP($A185,DSSV!$A$9:$P$63848,'IN_DTK (2)'!G$6,0),"")</f>
        <v/>
      </c>
      <c r="H185" s="68" t="str">
        <f>IF(ISNA(VLOOKUP($A185,DSSV!$A$9:$P$63848,'IN_DTK (2)'!H$6,0))=FALSE,IF(H$9&lt;&gt;0,VLOOKUP($A185,DSSV!$A$9:$P$63848,'IN_DTK (2)'!H$6,0),""),"")</f>
        <v/>
      </c>
      <c r="I185" s="68" t="str">
        <f>IF(ISNA(VLOOKUP($A185,DSSV!$A$9:$P$63848,'IN_DTK (2)'!I$6,0))=FALSE,IF(I$9&lt;&gt;0,VLOOKUP($A185,DSSV!$A$9:$P$63848,'IN_DTK (2)'!I$6,0),""),"")</f>
        <v/>
      </c>
      <c r="J185" s="68" t="str">
        <f>IF(ISNA(VLOOKUP($A185,DSSV!$A$9:$P$63848,'IN_DTK (2)'!J$6,0))=FALSE,IF(J$9&lt;&gt;0,VLOOKUP($A185,DSSV!$A$9:$P$63848,'IN_DTK (2)'!J$6,0),""),"")</f>
        <v/>
      </c>
      <c r="K185" s="68" t="str">
        <f>IF(ISNA(VLOOKUP($A185,DSSV!$A$9:$P$63848,'IN_DTK (2)'!K$6,0))=FALSE,IF(K$9&lt;&gt;0,VLOOKUP($A185,DSSV!$A$9:$P$63848,'IN_DTK (2)'!K$6,0),""),"")</f>
        <v/>
      </c>
      <c r="L185" s="68" t="str">
        <f>IF(ISNA(VLOOKUP($A185,DSSV!$A$9:$P$63848,'IN_DTK (2)'!L$6,0))=FALSE,VLOOKUP($A185,DSSV!$A$9:$P$63848,'IN_DTK (2)'!L$6,0),"")</f>
        <v/>
      </c>
      <c r="M185" s="68" t="str">
        <f>IF(ISNA(VLOOKUP($A185,DSSV!$A$9:$P$63848,'IN_DTK (2)'!M$6,0))=FALSE,VLOOKUP($A185,DSSV!$A$9:$P$63848,'IN_DTK (2)'!M$6,0),"")</f>
        <v/>
      </c>
      <c r="N185" s="68" t="str">
        <f>IF(ISNA(VLOOKUP($A185,DSSV!$A$9:$P$63848,'IN_DTK (2)'!N$6,0))=FALSE,IF(N$9&lt;&gt;0,VLOOKUP($A185,DSSV!$A$9:$P$63848,'IN_DTK (2)'!N$6,0),""),"")</f>
        <v/>
      </c>
      <c r="O185" s="70" t="str">
        <f>IF(ISNA(VLOOKUP($A185,DSSV!$A$9:$P$63848,'IN_DTK (2)'!O$6,0))=FALSE,VLOOKUP($A185,DSSV!$A$9:$P$63848,'IN_DTK (2)'!O$6,0),"")</f>
        <v/>
      </c>
      <c r="P185" s="71" t="str">
        <f>IF(ISNA(VLOOKUP($A185,DSSV!$A$9:$P$63848,'IN_DTK (2)'!P$6,0))=FALSE,VLOOKUP($A185,DSSV!$A$9:$P$63848,'IN_DTK (2)'!P$6,0),"")</f>
        <v/>
      </c>
      <c r="Q185" s="72" t="str">
        <f>IF(ISNA(VLOOKUP($A185,DSSV!$A$9:$P$63848,'IN_DTK (2)'!Q$6,0))=FALSE,VLOOKUP($A185,DSSV!$A$9:$P$63848,'IN_DTK (2)'!Q$6,0),"")</f>
        <v/>
      </c>
      <c r="R185" s="16" t="str">
        <f t="shared" si="2"/>
        <v/>
      </c>
    </row>
    <row r="186" spans="1:18" s="16" customFormat="1" ht="18" hidden="1" customHeight="1">
      <c r="A186" s="15">
        <v>177</v>
      </c>
      <c r="B186" s="68">
        <v>177</v>
      </c>
      <c r="C186" s="68" t="str">
        <f>IF(ISNA(VLOOKUP($A186,DSSV!$A$9:$P$63848,'IN_DTK (2)'!C$6,0))=FALSE,VLOOKUP($A186,DSSV!$A$9:$P$63848,'IN_DTK (2)'!C$6,0),"")</f>
        <v/>
      </c>
      <c r="D186" s="76" t="str">
        <f>IF(ISNA(VLOOKUP($A186,DSSV!$A$9:$P$63848,'IN_DTK (2)'!D$6,0))=FALSE,VLOOKUP($A186,DSSV!$A$9:$P$63848,'IN_DTK (2)'!D$6,0),"")</f>
        <v/>
      </c>
      <c r="E186" s="74" t="str">
        <f>IF(ISNA(VLOOKUP($A186,DSSV!$A$9:$P$63848,'IN_DTK (2)'!E$6,0))=FALSE,VLOOKUP($A186,DSSV!$A$9:$P$63848,'IN_DTK (2)'!E$6,0),"")</f>
        <v/>
      </c>
      <c r="F186" s="69" t="str">
        <f>IF(ISNA(VLOOKUP($A186,DSSV!$A$9:$P$63848,'IN_DTK (2)'!F$6,0))=FALSE,VLOOKUP($A186,DSSV!$A$9:$P$63848,'IN_DTK (2)'!F$6,0),"")</f>
        <v/>
      </c>
      <c r="G186" s="69" t="str">
        <f>IF(ISNA(VLOOKUP($A186,DSSV!$A$9:$P$63848,'IN_DTK (2)'!G$6,0))=FALSE,VLOOKUP($A186,DSSV!$A$9:$P$63848,'IN_DTK (2)'!G$6,0),"")</f>
        <v/>
      </c>
      <c r="H186" s="68" t="str">
        <f>IF(ISNA(VLOOKUP($A186,DSSV!$A$9:$P$63848,'IN_DTK (2)'!H$6,0))=FALSE,IF(H$9&lt;&gt;0,VLOOKUP($A186,DSSV!$A$9:$P$63848,'IN_DTK (2)'!H$6,0),""),"")</f>
        <v/>
      </c>
      <c r="I186" s="68" t="str">
        <f>IF(ISNA(VLOOKUP($A186,DSSV!$A$9:$P$63848,'IN_DTK (2)'!I$6,0))=FALSE,IF(I$9&lt;&gt;0,VLOOKUP($A186,DSSV!$A$9:$P$63848,'IN_DTK (2)'!I$6,0),""),"")</f>
        <v/>
      </c>
      <c r="J186" s="68" t="str">
        <f>IF(ISNA(VLOOKUP($A186,DSSV!$A$9:$P$63848,'IN_DTK (2)'!J$6,0))=FALSE,IF(J$9&lt;&gt;0,VLOOKUP($A186,DSSV!$A$9:$P$63848,'IN_DTK (2)'!J$6,0),""),"")</f>
        <v/>
      </c>
      <c r="K186" s="68" t="str">
        <f>IF(ISNA(VLOOKUP($A186,DSSV!$A$9:$P$63848,'IN_DTK (2)'!K$6,0))=FALSE,IF(K$9&lt;&gt;0,VLOOKUP($A186,DSSV!$A$9:$P$63848,'IN_DTK (2)'!K$6,0),""),"")</f>
        <v/>
      </c>
      <c r="L186" s="68" t="str">
        <f>IF(ISNA(VLOOKUP($A186,DSSV!$A$9:$P$63848,'IN_DTK (2)'!L$6,0))=FALSE,VLOOKUP($A186,DSSV!$A$9:$P$63848,'IN_DTK (2)'!L$6,0),"")</f>
        <v/>
      </c>
      <c r="M186" s="68" t="str">
        <f>IF(ISNA(VLOOKUP($A186,DSSV!$A$9:$P$63848,'IN_DTK (2)'!M$6,0))=FALSE,VLOOKUP($A186,DSSV!$A$9:$P$63848,'IN_DTK (2)'!M$6,0),"")</f>
        <v/>
      </c>
      <c r="N186" s="68" t="str">
        <f>IF(ISNA(VLOOKUP($A186,DSSV!$A$9:$P$63848,'IN_DTK (2)'!N$6,0))=FALSE,IF(N$9&lt;&gt;0,VLOOKUP($A186,DSSV!$A$9:$P$63848,'IN_DTK (2)'!N$6,0),""),"")</f>
        <v/>
      </c>
      <c r="O186" s="70" t="str">
        <f>IF(ISNA(VLOOKUP($A186,DSSV!$A$9:$P$63848,'IN_DTK (2)'!O$6,0))=FALSE,VLOOKUP($A186,DSSV!$A$9:$P$63848,'IN_DTK (2)'!O$6,0),"")</f>
        <v/>
      </c>
      <c r="P186" s="71" t="str">
        <f>IF(ISNA(VLOOKUP($A186,DSSV!$A$9:$P$63848,'IN_DTK (2)'!P$6,0))=FALSE,VLOOKUP($A186,DSSV!$A$9:$P$63848,'IN_DTK (2)'!P$6,0),"")</f>
        <v/>
      </c>
      <c r="Q186" s="72" t="str">
        <f>IF(ISNA(VLOOKUP($A186,DSSV!$A$9:$P$63848,'IN_DTK (2)'!Q$6,0))=FALSE,VLOOKUP($A186,DSSV!$A$9:$P$63848,'IN_DTK (2)'!Q$6,0),"")</f>
        <v/>
      </c>
      <c r="R186" s="16" t="str">
        <f t="shared" si="2"/>
        <v/>
      </c>
    </row>
    <row r="187" spans="1:18" s="16" customFormat="1" ht="18" hidden="1" customHeight="1">
      <c r="A187" s="15">
        <v>178</v>
      </c>
      <c r="B187" s="68">
        <v>178</v>
      </c>
      <c r="C187" s="68" t="str">
        <f>IF(ISNA(VLOOKUP($A187,DSSV!$A$9:$P$63848,'IN_DTK (2)'!C$6,0))=FALSE,VLOOKUP($A187,DSSV!$A$9:$P$63848,'IN_DTK (2)'!C$6,0),"")</f>
        <v/>
      </c>
      <c r="D187" s="76" t="str">
        <f>IF(ISNA(VLOOKUP($A187,DSSV!$A$9:$P$63848,'IN_DTK (2)'!D$6,0))=FALSE,VLOOKUP($A187,DSSV!$A$9:$P$63848,'IN_DTK (2)'!D$6,0),"")</f>
        <v/>
      </c>
      <c r="E187" s="74" t="str">
        <f>IF(ISNA(VLOOKUP($A187,DSSV!$A$9:$P$63848,'IN_DTK (2)'!E$6,0))=FALSE,VLOOKUP($A187,DSSV!$A$9:$P$63848,'IN_DTK (2)'!E$6,0),"")</f>
        <v/>
      </c>
      <c r="F187" s="69" t="str">
        <f>IF(ISNA(VLOOKUP($A187,DSSV!$A$9:$P$63848,'IN_DTK (2)'!F$6,0))=FALSE,VLOOKUP($A187,DSSV!$A$9:$P$63848,'IN_DTK (2)'!F$6,0),"")</f>
        <v/>
      </c>
      <c r="G187" s="69" t="str">
        <f>IF(ISNA(VLOOKUP($A187,DSSV!$A$9:$P$63848,'IN_DTK (2)'!G$6,0))=FALSE,VLOOKUP($A187,DSSV!$A$9:$P$63848,'IN_DTK (2)'!G$6,0),"")</f>
        <v/>
      </c>
      <c r="H187" s="68" t="str">
        <f>IF(ISNA(VLOOKUP($A187,DSSV!$A$9:$P$63848,'IN_DTK (2)'!H$6,0))=FALSE,IF(H$9&lt;&gt;0,VLOOKUP($A187,DSSV!$A$9:$P$63848,'IN_DTK (2)'!H$6,0),""),"")</f>
        <v/>
      </c>
      <c r="I187" s="68" t="str">
        <f>IF(ISNA(VLOOKUP($A187,DSSV!$A$9:$P$63848,'IN_DTK (2)'!I$6,0))=FALSE,IF(I$9&lt;&gt;0,VLOOKUP($A187,DSSV!$A$9:$P$63848,'IN_DTK (2)'!I$6,0),""),"")</f>
        <v/>
      </c>
      <c r="J187" s="68" t="str">
        <f>IF(ISNA(VLOOKUP($A187,DSSV!$A$9:$P$63848,'IN_DTK (2)'!J$6,0))=FALSE,IF(J$9&lt;&gt;0,VLOOKUP($A187,DSSV!$A$9:$P$63848,'IN_DTK (2)'!J$6,0),""),"")</f>
        <v/>
      </c>
      <c r="K187" s="68" t="str">
        <f>IF(ISNA(VLOOKUP($A187,DSSV!$A$9:$P$63848,'IN_DTK (2)'!K$6,0))=FALSE,IF(K$9&lt;&gt;0,VLOOKUP($A187,DSSV!$A$9:$P$63848,'IN_DTK (2)'!K$6,0),""),"")</f>
        <v/>
      </c>
      <c r="L187" s="68" t="str">
        <f>IF(ISNA(VLOOKUP($A187,DSSV!$A$9:$P$63848,'IN_DTK (2)'!L$6,0))=FALSE,VLOOKUP($A187,DSSV!$A$9:$P$63848,'IN_DTK (2)'!L$6,0),"")</f>
        <v/>
      </c>
      <c r="M187" s="68" t="str">
        <f>IF(ISNA(VLOOKUP($A187,DSSV!$A$9:$P$63848,'IN_DTK (2)'!M$6,0))=FALSE,VLOOKUP($A187,DSSV!$A$9:$P$63848,'IN_DTK (2)'!M$6,0),"")</f>
        <v/>
      </c>
      <c r="N187" s="68" t="str">
        <f>IF(ISNA(VLOOKUP($A187,DSSV!$A$9:$P$63848,'IN_DTK (2)'!N$6,0))=FALSE,IF(N$9&lt;&gt;0,VLOOKUP($A187,DSSV!$A$9:$P$63848,'IN_DTK (2)'!N$6,0),""),"")</f>
        <v/>
      </c>
      <c r="O187" s="70" t="str">
        <f>IF(ISNA(VLOOKUP($A187,DSSV!$A$9:$P$63848,'IN_DTK (2)'!O$6,0))=FALSE,VLOOKUP($A187,DSSV!$A$9:$P$63848,'IN_DTK (2)'!O$6,0),"")</f>
        <v/>
      </c>
      <c r="P187" s="71" t="str">
        <f>IF(ISNA(VLOOKUP($A187,DSSV!$A$9:$P$63848,'IN_DTK (2)'!P$6,0))=FALSE,VLOOKUP($A187,DSSV!$A$9:$P$63848,'IN_DTK (2)'!P$6,0),"")</f>
        <v/>
      </c>
      <c r="Q187" s="72" t="str">
        <f>IF(ISNA(VLOOKUP($A187,DSSV!$A$9:$P$63848,'IN_DTK (2)'!Q$6,0))=FALSE,VLOOKUP($A187,DSSV!$A$9:$P$63848,'IN_DTK (2)'!Q$6,0),"")</f>
        <v/>
      </c>
      <c r="R187" s="16" t="str">
        <f t="shared" si="2"/>
        <v/>
      </c>
    </row>
    <row r="188" spans="1:18" s="16" customFormat="1" ht="18" hidden="1" customHeight="1">
      <c r="A188" s="15">
        <v>179</v>
      </c>
      <c r="B188" s="68">
        <v>179</v>
      </c>
      <c r="C188" s="68" t="str">
        <f>IF(ISNA(VLOOKUP($A188,DSSV!$A$9:$P$63848,'IN_DTK (2)'!C$6,0))=FALSE,VLOOKUP($A188,DSSV!$A$9:$P$63848,'IN_DTK (2)'!C$6,0),"")</f>
        <v/>
      </c>
      <c r="D188" s="76" t="str">
        <f>IF(ISNA(VLOOKUP($A188,DSSV!$A$9:$P$63848,'IN_DTK (2)'!D$6,0))=FALSE,VLOOKUP($A188,DSSV!$A$9:$P$63848,'IN_DTK (2)'!D$6,0),"")</f>
        <v/>
      </c>
      <c r="E188" s="74" t="str">
        <f>IF(ISNA(VLOOKUP($A188,DSSV!$A$9:$P$63848,'IN_DTK (2)'!E$6,0))=FALSE,VLOOKUP($A188,DSSV!$A$9:$P$63848,'IN_DTK (2)'!E$6,0),"")</f>
        <v/>
      </c>
      <c r="F188" s="69" t="str">
        <f>IF(ISNA(VLOOKUP($A188,DSSV!$A$9:$P$63848,'IN_DTK (2)'!F$6,0))=FALSE,VLOOKUP($A188,DSSV!$A$9:$P$63848,'IN_DTK (2)'!F$6,0),"")</f>
        <v/>
      </c>
      <c r="G188" s="69" t="str">
        <f>IF(ISNA(VLOOKUP($A188,DSSV!$A$9:$P$63848,'IN_DTK (2)'!G$6,0))=FALSE,VLOOKUP($A188,DSSV!$A$9:$P$63848,'IN_DTK (2)'!G$6,0),"")</f>
        <v/>
      </c>
      <c r="H188" s="68" t="str">
        <f>IF(ISNA(VLOOKUP($A188,DSSV!$A$9:$P$63848,'IN_DTK (2)'!H$6,0))=FALSE,IF(H$9&lt;&gt;0,VLOOKUP($A188,DSSV!$A$9:$P$63848,'IN_DTK (2)'!H$6,0),""),"")</f>
        <v/>
      </c>
      <c r="I188" s="68" t="str">
        <f>IF(ISNA(VLOOKUP($A188,DSSV!$A$9:$P$63848,'IN_DTK (2)'!I$6,0))=FALSE,IF(I$9&lt;&gt;0,VLOOKUP($A188,DSSV!$A$9:$P$63848,'IN_DTK (2)'!I$6,0),""),"")</f>
        <v/>
      </c>
      <c r="J188" s="68" t="str">
        <f>IF(ISNA(VLOOKUP($A188,DSSV!$A$9:$P$63848,'IN_DTK (2)'!J$6,0))=FALSE,IF(J$9&lt;&gt;0,VLOOKUP($A188,DSSV!$A$9:$P$63848,'IN_DTK (2)'!J$6,0),""),"")</f>
        <v/>
      </c>
      <c r="K188" s="68" t="str">
        <f>IF(ISNA(VLOOKUP($A188,DSSV!$A$9:$P$63848,'IN_DTK (2)'!K$6,0))=FALSE,IF(K$9&lt;&gt;0,VLOOKUP($A188,DSSV!$A$9:$P$63848,'IN_DTK (2)'!K$6,0),""),"")</f>
        <v/>
      </c>
      <c r="L188" s="68" t="str">
        <f>IF(ISNA(VLOOKUP($A188,DSSV!$A$9:$P$63848,'IN_DTK (2)'!L$6,0))=FALSE,VLOOKUP($A188,DSSV!$A$9:$P$63848,'IN_DTK (2)'!L$6,0),"")</f>
        <v/>
      </c>
      <c r="M188" s="68" t="str">
        <f>IF(ISNA(VLOOKUP($A188,DSSV!$A$9:$P$63848,'IN_DTK (2)'!M$6,0))=FALSE,VLOOKUP($A188,DSSV!$A$9:$P$63848,'IN_DTK (2)'!M$6,0),"")</f>
        <v/>
      </c>
      <c r="N188" s="68" t="str">
        <f>IF(ISNA(VLOOKUP($A188,DSSV!$A$9:$P$63848,'IN_DTK (2)'!N$6,0))=FALSE,IF(N$9&lt;&gt;0,VLOOKUP($A188,DSSV!$A$9:$P$63848,'IN_DTK (2)'!N$6,0),""),"")</f>
        <v/>
      </c>
      <c r="O188" s="70" t="str">
        <f>IF(ISNA(VLOOKUP($A188,DSSV!$A$9:$P$63848,'IN_DTK (2)'!O$6,0))=FALSE,VLOOKUP($A188,DSSV!$A$9:$P$63848,'IN_DTK (2)'!O$6,0),"")</f>
        <v/>
      </c>
      <c r="P188" s="71" t="str">
        <f>IF(ISNA(VLOOKUP($A188,DSSV!$A$9:$P$63848,'IN_DTK (2)'!P$6,0))=FALSE,VLOOKUP($A188,DSSV!$A$9:$P$63848,'IN_DTK (2)'!P$6,0),"")</f>
        <v/>
      </c>
      <c r="Q188" s="72" t="str">
        <f>IF(ISNA(VLOOKUP($A188,DSSV!$A$9:$P$63848,'IN_DTK (2)'!Q$6,0))=FALSE,VLOOKUP($A188,DSSV!$A$9:$P$63848,'IN_DTK (2)'!Q$6,0),"")</f>
        <v/>
      </c>
      <c r="R188" s="16" t="str">
        <f t="shared" si="2"/>
        <v/>
      </c>
    </row>
    <row r="189" spans="1:18" s="16" customFormat="1" ht="18" hidden="1" customHeight="1">
      <c r="A189" s="15">
        <v>180</v>
      </c>
      <c r="B189" s="68">
        <v>180</v>
      </c>
      <c r="C189" s="68" t="str">
        <f>IF(ISNA(VLOOKUP($A189,DSSV!$A$9:$P$63848,'IN_DTK (2)'!C$6,0))=FALSE,VLOOKUP($A189,DSSV!$A$9:$P$63848,'IN_DTK (2)'!C$6,0),"")</f>
        <v/>
      </c>
      <c r="D189" s="76" t="str">
        <f>IF(ISNA(VLOOKUP($A189,DSSV!$A$9:$P$63848,'IN_DTK (2)'!D$6,0))=FALSE,VLOOKUP($A189,DSSV!$A$9:$P$63848,'IN_DTK (2)'!D$6,0),"")</f>
        <v/>
      </c>
      <c r="E189" s="74" t="str">
        <f>IF(ISNA(VLOOKUP($A189,DSSV!$A$9:$P$63848,'IN_DTK (2)'!E$6,0))=FALSE,VLOOKUP($A189,DSSV!$A$9:$P$63848,'IN_DTK (2)'!E$6,0),"")</f>
        <v/>
      </c>
      <c r="F189" s="69" t="str">
        <f>IF(ISNA(VLOOKUP($A189,DSSV!$A$9:$P$63848,'IN_DTK (2)'!F$6,0))=FALSE,VLOOKUP($A189,DSSV!$A$9:$P$63848,'IN_DTK (2)'!F$6,0),"")</f>
        <v/>
      </c>
      <c r="G189" s="69" t="str">
        <f>IF(ISNA(VLOOKUP($A189,DSSV!$A$9:$P$63848,'IN_DTK (2)'!G$6,0))=FALSE,VLOOKUP($A189,DSSV!$A$9:$P$63848,'IN_DTK (2)'!G$6,0),"")</f>
        <v/>
      </c>
      <c r="H189" s="68" t="str">
        <f>IF(ISNA(VLOOKUP($A189,DSSV!$A$9:$P$63848,'IN_DTK (2)'!H$6,0))=FALSE,IF(H$9&lt;&gt;0,VLOOKUP($A189,DSSV!$A$9:$P$63848,'IN_DTK (2)'!H$6,0),""),"")</f>
        <v/>
      </c>
      <c r="I189" s="68" t="str">
        <f>IF(ISNA(VLOOKUP($A189,DSSV!$A$9:$P$63848,'IN_DTK (2)'!I$6,0))=FALSE,IF(I$9&lt;&gt;0,VLOOKUP($A189,DSSV!$A$9:$P$63848,'IN_DTK (2)'!I$6,0),""),"")</f>
        <v/>
      </c>
      <c r="J189" s="68" t="str">
        <f>IF(ISNA(VLOOKUP($A189,DSSV!$A$9:$P$63848,'IN_DTK (2)'!J$6,0))=FALSE,IF(J$9&lt;&gt;0,VLOOKUP($A189,DSSV!$A$9:$P$63848,'IN_DTK (2)'!J$6,0),""),"")</f>
        <v/>
      </c>
      <c r="K189" s="68" t="str">
        <f>IF(ISNA(VLOOKUP($A189,DSSV!$A$9:$P$63848,'IN_DTK (2)'!K$6,0))=FALSE,IF(K$9&lt;&gt;0,VLOOKUP($A189,DSSV!$A$9:$P$63848,'IN_DTK (2)'!K$6,0),""),"")</f>
        <v/>
      </c>
      <c r="L189" s="68" t="str">
        <f>IF(ISNA(VLOOKUP($A189,DSSV!$A$9:$P$63848,'IN_DTK (2)'!L$6,0))=FALSE,VLOOKUP($A189,DSSV!$A$9:$P$63848,'IN_DTK (2)'!L$6,0),"")</f>
        <v/>
      </c>
      <c r="M189" s="68" t="str">
        <f>IF(ISNA(VLOOKUP($A189,DSSV!$A$9:$P$63848,'IN_DTK (2)'!M$6,0))=FALSE,VLOOKUP($A189,DSSV!$A$9:$P$63848,'IN_DTK (2)'!M$6,0),"")</f>
        <v/>
      </c>
      <c r="N189" s="68" t="str">
        <f>IF(ISNA(VLOOKUP($A189,DSSV!$A$9:$P$63848,'IN_DTK (2)'!N$6,0))=FALSE,IF(N$9&lt;&gt;0,VLOOKUP($A189,DSSV!$A$9:$P$63848,'IN_DTK (2)'!N$6,0),""),"")</f>
        <v/>
      </c>
      <c r="O189" s="70" t="str">
        <f>IF(ISNA(VLOOKUP($A189,DSSV!$A$9:$P$63848,'IN_DTK (2)'!O$6,0))=FALSE,VLOOKUP($A189,DSSV!$A$9:$P$63848,'IN_DTK (2)'!O$6,0),"")</f>
        <v/>
      </c>
      <c r="P189" s="71" t="str">
        <f>IF(ISNA(VLOOKUP($A189,DSSV!$A$9:$P$63848,'IN_DTK (2)'!P$6,0))=FALSE,VLOOKUP($A189,DSSV!$A$9:$P$63848,'IN_DTK (2)'!P$6,0),"")</f>
        <v/>
      </c>
      <c r="Q189" s="72" t="str">
        <f>IF(ISNA(VLOOKUP($A189,DSSV!$A$9:$P$63848,'IN_DTK (2)'!Q$6,0))=FALSE,VLOOKUP($A189,DSSV!$A$9:$P$63848,'IN_DTK (2)'!Q$6,0),"")</f>
        <v/>
      </c>
      <c r="R189" s="16" t="str">
        <f t="shared" si="2"/>
        <v/>
      </c>
    </row>
    <row r="190" spans="1:18" s="16" customFormat="1" ht="18" hidden="1" customHeight="1">
      <c r="A190" s="15">
        <v>181</v>
      </c>
      <c r="B190" s="68">
        <v>181</v>
      </c>
      <c r="C190" s="68" t="str">
        <f>IF(ISNA(VLOOKUP($A190,DSSV!$A$9:$P$63848,'IN_DTK (2)'!C$6,0))=FALSE,VLOOKUP($A190,DSSV!$A$9:$P$63848,'IN_DTK (2)'!C$6,0),"")</f>
        <v/>
      </c>
      <c r="D190" s="76" t="str">
        <f>IF(ISNA(VLOOKUP($A190,DSSV!$A$9:$P$63848,'IN_DTK (2)'!D$6,0))=FALSE,VLOOKUP($A190,DSSV!$A$9:$P$63848,'IN_DTK (2)'!D$6,0),"")</f>
        <v/>
      </c>
      <c r="E190" s="74" t="str">
        <f>IF(ISNA(VLOOKUP($A190,DSSV!$A$9:$P$63848,'IN_DTK (2)'!E$6,0))=FALSE,VLOOKUP($A190,DSSV!$A$9:$P$63848,'IN_DTK (2)'!E$6,0),"")</f>
        <v/>
      </c>
      <c r="F190" s="69" t="str">
        <f>IF(ISNA(VLOOKUP($A190,DSSV!$A$9:$P$63848,'IN_DTK (2)'!F$6,0))=FALSE,VLOOKUP($A190,DSSV!$A$9:$P$63848,'IN_DTK (2)'!F$6,0),"")</f>
        <v/>
      </c>
      <c r="G190" s="69" t="str">
        <f>IF(ISNA(VLOOKUP($A190,DSSV!$A$9:$P$63848,'IN_DTK (2)'!G$6,0))=FALSE,VLOOKUP($A190,DSSV!$A$9:$P$63848,'IN_DTK (2)'!G$6,0),"")</f>
        <v/>
      </c>
      <c r="H190" s="68" t="str">
        <f>IF(ISNA(VLOOKUP($A190,DSSV!$A$9:$P$63848,'IN_DTK (2)'!H$6,0))=FALSE,IF(H$9&lt;&gt;0,VLOOKUP($A190,DSSV!$A$9:$P$63848,'IN_DTK (2)'!H$6,0),""),"")</f>
        <v/>
      </c>
      <c r="I190" s="68" t="str">
        <f>IF(ISNA(VLOOKUP($A190,DSSV!$A$9:$P$63848,'IN_DTK (2)'!I$6,0))=FALSE,IF(I$9&lt;&gt;0,VLOOKUP($A190,DSSV!$A$9:$P$63848,'IN_DTK (2)'!I$6,0),""),"")</f>
        <v/>
      </c>
      <c r="J190" s="68" t="str">
        <f>IF(ISNA(VLOOKUP($A190,DSSV!$A$9:$P$63848,'IN_DTK (2)'!J$6,0))=FALSE,IF(J$9&lt;&gt;0,VLOOKUP($A190,DSSV!$A$9:$P$63848,'IN_DTK (2)'!J$6,0),""),"")</f>
        <v/>
      </c>
      <c r="K190" s="68" t="str">
        <f>IF(ISNA(VLOOKUP($A190,DSSV!$A$9:$P$63848,'IN_DTK (2)'!K$6,0))=FALSE,IF(K$9&lt;&gt;0,VLOOKUP($A190,DSSV!$A$9:$P$63848,'IN_DTK (2)'!K$6,0),""),"")</f>
        <v/>
      </c>
      <c r="L190" s="68" t="str">
        <f>IF(ISNA(VLOOKUP($A190,DSSV!$A$9:$P$63848,'IN_DTK (2)'!L$6,0))=FALSE,VLOOKUP($A190,DSSV!$A$9:$P$63848,'IN_DTK (2)'!L$6,0),"")</f>
        <v/>
      </c>
      <c r="M190" s="68" t="str">
        <f>IF(ISNA(VLOOKUP($A190,DSSV!$A$9:$P$63848,'IN_DTK (2)'!M$6,0))=FALSE,VLOOKUP($A190,DSSV!$A$9:$P$63848,'IN_DTK (2)'!M$6,0),"")</f>
        <v/>
      </c>
      <c r="N190" s="68" t="str">
        <f>IF(ISNA(VLOOKUP($A190,DSSV!$A$9:$P$63848,'IN_DTK (2)'!N$6,0))=FALSE,IF(N$9&lt;&gt;0,VLOOKUP($A190,DSSV!$A$9:$P$63848,'IN_DTK (2)'!N$6,0),""),"")</f>
        <v/>
      </c>
      <c r="O190" s="70" t="str">
        <f>IF(ISNA(VLOOKUP($A190,DSSV!$A$9:$P$63848,'IN_DTK (2)'!O$6,0))=FALSE,VLOOKUP($A190,DSSV!$A$9:$P$63848,'IN_DTK (2)'!O$6,0),"")</f>
        <v/>
      </c>
      <c r="P190" s="71" t="str">
        <f>IF(ISNA(VLOOKUP($A190,DSSV!$A$9:$P$63848,'IN_DTK (2)'!P$6,0))=FALSE,VLOOKUP($A190,DSSV!$A$9:$P$63848,'IN_DTK (2)'!P$6,0),"")</f>
        <v/>
      </c>
      <c r="Q190" s="72" t="str">
        <f>IF(ISNA(VLOOKUP($A190,DSSV!$A$9:$P$63848,'IN_DTK (2)'!Q$6,0))=FALSE,VLOOKUP($A190,DSSV!$A$9:$P$63848,'IN_DTK (2)'!Q$6,0),"")</f>
        <v/>
      </c>
      <c r="R190" s="16" t="str">
        <f t="shared" si="2"/>
        <v/>
      </c>
    </row>
    <row r="191" spans="1:18" s="16" customFormat="1" ht="18" hidden="1" customHeight="1">
      <c r="A191" s="15">
        <v>182</v>
      </c>
      <c r="B191" s="68">
        <v>182</v>
      </c>
      <c r="C191" s="68" t="str">
        <f>IF(ISNA(VLOOKUP($A191,DSSV!$A$9:$P$63848,'IN_DTK (2)'!C$6,0))=FALSE,VLOOKUP($A191,DSSV!$A$9:$P$63848,'IN_DTK (2)'!C$6,0),"")</f>
        <v/>
      </c>
      <c r="D191" s="76" t="str">
        <f>IF(ISNA(VLOOKUP($A191,DSSV!$A$9:$P$63848,'IN_DTK (2)'!D$6,0))=FALSE,VLOOKUP($A191,DSSV!$A$9:$P$63848,'IN_DTK (2)'!D$6,0),"")</f>
        <v/>
      </c>
      <c r="E191" s="74" t="str">
        <f>IF(ISNA(VLOOKUP($A191,DSSV!$A$9:$P$63848,'IN_DTK (2)'!E$6,0))=FALSE,VLOOKUP($A191,DSSV!$A$9:$P$63848,'IN_DTK (2)'!E$6,0),"")</f>
        <v/>
      </c>
      <c r="F191" s="69" t="str">
        <f>IF(ISNA(VLOOKUP($A191,DSSV!$A$9:$P$63848,'IN_DTK (2)'!F$6,0))=FALSE,VLOOKUP($A191,DSSV!$A$9:$P$63848,'IN_DTK (2)'!F$6,0),"")</f>
        <v/>
      </c>
      <c r="G191" s="69" t="str">
        <f>IF(ISNA(VLOOKUP($A191,DSSV!$A$9:$P$63848,'IN_DTK (2)'!G$6,0))=FALSE,VLOOKUP($A191,DSSV!$A$9:$P$63848,'IN_DTK (2)'!G$6,0),"")</f>
        <v/>
      </c>
      <c r="H191" s="68" t="str">
        <f>IF(ISNA(VLOOKUP($A191,DSSV!$A$9:$P$63848,'IN_DTK (2)'!H$6,0))=FALSE,IF(H$9&lt;&gt;0,VLOOKUP($A191,DSSV!$A$9:$P$63848,'IN_DTK (2)'!H$6,0),""),"")</f>
        <v/>
      </c>
      <c r="I191" s="68" t="str">
        <f>IF(ISNA(VLOOKUP($A191,DSSV!$A$9:$P$63848,'IN_DTK (2)'!I$6,0))=FALSE,IF(I$9&lt;&gt;0,VLOOKUP($A191,DSSV!$A$9:$P$63848,'IN_DTK (2)'!I$6,0),""),"")</f>
        <v/>
      </c>
      <c r="J191" s="68" t="str">
        <f>IF(ISNA(VLOOKUP($A191,DSSV!$A$9:$P$63848,'IN_DTK (2)'!J$6,0))=FALSE,IF(J$9&lt;&gt;0,VLOOKUP($A191,DSSV!$A$9:$P$63848,'IN_DTK (2)'!J$6,0),""),"")</f>
        <v/>
      </c>
      <c r="K191" s="68" t="str">
        <f>IF(ISNA(VLOOKUP($A191,DSSV!$A$9:$P$63848,'IN_DTK (2)'!K$6,0))=FALSE,IF(K$9&lt;&gt;0,VLOOKUP($A191,DSSV!$A$9:$P$63848,'IN_DTK (2)'!K$6,0),""),"")</f>
        <v/>
      </c>
      <c r="L191" s="68" t="str">
        <f>IF(ISNA(VLOOKUP($A191,DSSV!$A$9:$P$63848,'IN_DTK (2)'!L$6,0))=FALSE,VLOOKUP($A191,DSSV!$A$9:$P$63848,'IN_DTK (2)'!L$6,0),"")</f>
        <v/>
      </c>
      <c r="M191" s="68" t="str">
        <f>IF(ISNA(VLOOKUP($A191,DSSV!$A$9:$P$63848,'IN_DTK (2)'!M$6,0))=FALSE,VLOOKUP($A191,DSSV!$A$9:$P$63848,'IN_DTK (2)'!M$6,0),"")</f>
        <v/>
      </c>
      <c r="N191" s="68" t="str">
        <f>IF(ISNA(VLOOKUP($A191,DSSV!$A$9:$P$63848,'IN_DTK (2)'!N$6,0))=FALSE,IF(N$9&lt;&gt;0,VLOOKUP($A191,DSSV!$A$9:$P$63848,'IN_DTK (2)'!N$6,0),""),"")</f>
        <v/>
      </c>
      <c r="O191" s="70" t="str">
        <f>IF(ISNA(VLOOKUP($A191,DSSV!$A$9:$P$63848,'IN_DTK (2)'!O$6,0))=FALSE,VLOOKUP($A191,DSSV!$A$9:$P$63848,'IN_DTK (2)'!O$6,0),"")</f>
        <v/>
      </c>
      <c r="P191" s="71" t="str">
        <f>IF(ISNA(VLOOKUP($A191,DSSV!$A$9:$P$63848,'IN_DTK (2)'!P$6,0))=FALSE,VLOOKUP($A191,DSSV!$A$9:$P$63848,'IN_DTK (2)'!P$6,0),"")</f>
        <v/>
      </c>
      <c r="Q191" s="72" t="str">
        <f>IF(ISNA(VLOOKUP($A191,DSSV!$A$9:$P$63848,'IN_DTK (2)'!Q$6,0))=FALSE,VLOOKUP($A191,DSSV!$A$9:$P$63848,'IN_DTK (2)'!Q$6,0),"")</f>
        <v/>
      </c>
      <c r="R191" s="16" t="str">
        <f t="shared" si="2"/>
        <v/>
      </c>
    </row>
    <row r="192" spans="1:18" s="16" customFormat="1" ht="18" hidden="1" customHeight="1">
      <c r="A192" s="15">
        <v>183</v>
      </c>
      <c r="B192" s="68">
        <v>183</v>
      </c>
      <c r="C192" s="68" t="str">
        <f>IF(ISNA(VLOOKUP($A192,DSSV!$A$9:$P$63848,'IN_DTK (2)'!C$6,0))=FALSE,VLOOKUP($A192,DSSV!$A$9:$P$63848,'IN_DTK (2)'!C$6,0),"")</f>
        <v/>
      </c>
      <c r="D192" s="76" t="str">
        <f>IF(ISNA(VLOOKUP($A192,DSSV!$A$9:$P$63848,'IN_DTK (2)'!D$6,0))=FALSE,VLOOKUP($A192,DSSV!$A$9:$P$63848,'IN_DTK (2)'!D$6,0),"")</f>
        <v/>
      </c>
      <c r="E192" s="74" t="str">
        <f>IF(ISNA(VLOOKUP($A192,DSSV!$A$9:$P$63848,'IN_DTK (2)'!E$6,0))=FALSE,VLOOKUP($A192,DSSV!$A$9:$P$63848,'IN_DTK (2)'!E$6,0),"")</f>
        <v/>
      </c>
      <c r="F192" s="69" t="str">
        <f>IF(ISNA(VLOOKUP($A192,DSSV!$A$9:$P$63848,'IN_DTK (2)'!F$6,0))=FALSE,VLOOKUP($A192,DSSV!$A$9:$P$63848,'IN_DTK (2)'!F$6,0),"")</f>
        <v/>
      </c>
      <c r="G192" s="69" t="str">
        <f>IF(ISNA(VLOOKUP($A192,DSSV!$A$9:$P$63848,'IN_DTK (2)'!G$6,0))=FALSE,VLOOKUP($A192,DSSV!$A$9:$P$63848,'IN_DTK (2)'!G$6,0),"")</f>
        <v/>
      </c>
      <c r="H192" s="68" t="str">
        <f>IF(ISNA(VLOOKUP($A192,DSSV!$A$9:$P$63848,'IN_DTK (2)'!H$6,0))=FALSE,IF(H$9&lt;&gt;0,VLOOKUP($A192,DSSV!$A$9:$P$63848,'IN_DTK (2)'!H$6,0),""),"")</f>
        <v/>
      </c>
      <c r="I192" s="68" t="str">
        <f>IF(ISNA(VLOOKUP($A192,DSSV!$A$9:$P$63848,'IN_DTK (2)'!I$6,0))=FALSE,IF(I$9&lt;&gt;0,VLOOKUP($A192,DSSV!$A$9:$P$63848,'IN_DTK (2)'!I$6,0),""),"")</f>
        <v/>
      </c>
      <c r="J192" s="68" t="str">
        <f>IF(ISNA(VLOOKUP($A192,DSSV!$A$9:$P$63848,'IN_DTK (2)'!J$6,0))=FALSE,IF(J$9&lt;&gt;0,VLOOKUP($A192,DSSV!$A$9:$P$63848,'IN_DTK (2)'!J$6,0),""),"")</f>
        <v/>
      </c>
      <c r="K192" s="68" t="str">
        <f>IF(ISNA(VLOOKUP($A192,DSSV!$A$9:$P$63848,'IN_DTK (2)'!K$6,0))=FALSE,IF(K$9&lt;&gt;0,VLOOKUP($A192,DSSV!$A$9:$P$63848,'IN_DTK (2)'!K$6,0),""),"")</f>
        <v/>
      </c>
      <c r="L192" s="68" t="str">
        <f>IF(ISNA(VLOOKUP($A192,DSSV!$A$9:$P$63848,'IN_DTK (2)'!L$6,0))=FALSE,VLOOKUP($A192,DSSV!$A$9:$P$63848,'IN_DTK (2)'!L$6,0),"")</f>
        <v/>
      </c>
      <c r="M192" s="68" t="str">
        <f>IF(ISNA(VLOOKUP($A192,DSSV!$A$9:$P$63848,'IN_DTK (2)'!M$6,0))=FALSE,VLOOKUP($A192,DSSV!$A$9:$P$63848,'IN_DTK (2)'!M$6,0),"")</f>
        <v/>
      </c>
      <c r="N192" s="68" t="str">
        <f>IF(ISNA(VLOOKUP($A192,DSSV!$A$9:$P$63848,'IN_DTK (2)'!N$6,0))=FALSE,IF(N$9&lt;&gt;0,VLOOKUP($A192,DSSV!$A$9:$P$63848,'IN_DTK (2)'!N$6,0),""),"")</f>
        <v/>
      </c>
      <c r="O192" s="70" t="str">
        <f>IF(ISNA(VLOOKUP($A192,DSSV!$A$9:$P$63848,'IN_DTK (2)'!O$6,0))=FALSE,VLOOKUP($A192,DSSV!$A$9:$P$63848,'IN_DTK (2)'!O$6,0),"")</f>
        <v/>
      </c>
      <c r="P192" s="71" t="str">
        <f>IF(ISNA(VLOOKUP($A192,DSSV!$A$9:$P$63848,'IN_DTK (2)'!P$6,0))=FALSE,VLOOKUP($A192,DSSV!$A$9:$P$63848,'IN_DTK (2)'!P$6,0),"")</f>
        <v/>
      </c>
      <c r="Q192" s="72" t="str">
        <f>IF(ISNA(VLOOKUP($A192,DSSV!$A$9:$P$63848,'IN_DTK (2)'!Q$6,0))=FALSE,VLOOKUP($A192,DSSV!$A$9:$P$63848,'IN_DTK (2)'!Q$6,0),"")</f>
        <v/>
      </c>
      <c r="R192" s="16" t="str">
        <f t="shared" si="2"/>
        <v/>
      </c>
    </row>
    <row r="193" spans="1:18" s="16" customFormat="1" ht="18" hidden="1" customHeight="1">
      <c r="A193" s="15">
        <v>184</v>
      </c>
      <c r="B193" s="68">
        <v>184</v>
      </c>
      <c r="C193" s="68" t="str">
        <f>IF(ISNA(VLOOKUP($A193,DSSV!$A$9:$P$63848,'IN_DTK (2)'!C$6,0))=FALSE,VLOOKUP($A193,DSSV!$A$9:$P$63848,'IN_DTK (2)'!C$6,0),"")</f>
        <v/>
      </c>
      <c r="D193" s="76" t="str">
        <f>IF(ISNA(VLOOKUP($A193,DSSV!$A$9:$P$63848,'IN_DTK (2)'!D$6,0))=FALSE,VLOOKUP($A193,DSSV!$A$9:$P$63848,'IN_DTK (2)'!D$6,0),"")</f>
        <v/>
      </c>
      <c r="E193" s="74" t="str">
        <f>IF(ISNA(VLOOKUP($A193,DSSV!$A$9:$P$63848,'IN_DTK (2)'!E$6,0))=FALSE,VLOOKUP($A193,DSSV!$A$9:$P$63848,'IN_DTK (2)'!E$6,0),"")</f>
        <v/>
      </c>
      <c r="F193" s="69" t="str">
        <f>IF(ISNA(VLOOKUP($A193,DSSV!$A$9:$P$63848,'IN_DTK (2)'!F$6,0))=FALSE,VLOOKUP($A193,DSSV!$A$9:$P$63848,'IN_DTK (2)'!F$6,0),"")</f>
        <v/>
      </c>
      <c r="G193" s="69" t="str">
        <f>IF(ISNA(VLOOKUP($A193,DSSV!$A$9:$P$63848,'IN_DTK (2)'!G$6,0))=FALSE,VLOOKUP($A193,DSSV!$A$9:$P$63848,'IN_DTK (2)'!G$6,0),"")</f>
        <v/>
      </c>
      <c r="H193" s="68" t="str">
        <f>IF(ISNA(VLOOKUP($A193,DSSV!$A$9:$P$63848,'IN_DTK (2)'!H$6,0))=FALSE,IF(H$9&lt;&gt;0,VLOOKUP($A193,DSSV!$A$9:$P$63848,'IN_DTK (2)'!H$6,0),""),"")</f>
        <v/>
      </c>
      <c r="I193" s="68" t="str">
        <f>IF(ISNA(VLOOKUP($A193,DSSV!$A$9:$P$63848,'IN_DTK (2)'!I$6,0))=FALSE,IF(I$9&lt;&gt;0,VLOOKUP($A193,DSSV!$A$9:$P$63848,'IN_DTK (2)'!I$6,0),""),"")</f>
        <v/>
      </c>
      <c r="J193" s="68" t="str">
        <f>IF(ISNA(VLOOKUP($A193,DSSV!$A$9:$P$63848,'IN_DTK (2)'!J$6,0))=FALSE,IF(J$9&lt;&gt;0,VLOOKUP($A193,DSSV!$A$9:$P$63848,'IN_DTK (2)'!J$6,0),""),"")</f>
        <v/>
      </c>
      <c r="K193" s="68" t="str">
        <f>IF(ISNA(VLOOKUP($A193,DSSV!$A$9:$P$63848,'IN_DTK (2)'!K$6,0))=FALSE,IF(K$9&lt;&gt;0,VLOOKUP($A193,DSSV!$A$9:$P$63848,'IN_DTK (2)'!K$6,0),""),"")</f>
        <v/>
      </c>
      <c r="L193" s="68" t="str">
        <f>IF(ISNA(VLOOKUP($A193,DSSV!$A$9:$P$63848,'IN_DTK (2)'!L$6,0))=FALSE,VLOOKUP($A193,DSSV!$A$9:$P$63848,'IN_DTK (2)'!L$6,0),"")</f>
        <v/>
      </c>
      <c r="M193" s="68" t="str">
        <f>IF(ISNA(VLOOKUP($A193,DSSV!$A$9:$P$63848,'IN_DTK (2)'!M$6,0))=FALSE,VLOOKUP($A193,DSSV!$A$9:$P$63848,'IN_DTK (2)'!M$6,0),"")</f>
        <v/>
      </c>
      <c r="N193" s="68" t="str">
        <f>IF(ISNA(VLOOKUP($A193,DSSV!$A$9:$P$63848,'IN_DTK (2)'!N$6,0))=FALSE,IF(N$9&lt;&gt;0,VLOOKUP($A193,DSSV!$A$9:$P$63848,'IN_DTK (2)'!N$6,0),""),"")</f>
        <v/>
      </c>
      <c r="O193" s="70" t="str">
        <f>IF(ISNA(VLOOKUP($A193,DSSV!$A$9:$P$63848,'IN_DTK (2)'!O$6,0))=FALSE,VLOOKUP($A193,DSSV!$A$9:$P$63848,'IN_DTK (2)'!O$6,0),"")</f>
        <v/>
      </c>
      <c r="P193" s="71" t="str">
        <f>IF(ISNA(VLOOKUP($A193,DSSV!$A$9:$P$63848,'IN_DTK (2)'!P$6,0))=FALSE,VLOOKUP($A193,DSSV!$A$9:$P$63848,'IN_DTK (2)'!P$6,0),"")</f>
        <v/>
      </c>
      <c r="Q193" s="72" t="str">
        <f>IF(ISNA(VLOOKUP($A193,DSSV!$A$9:$P$63848,'IN_DTK (2)'!Q$6,0))=FALSE,VLOOKUP($A193,DSSV!$A$9:$P$63848,'IN_DTK (2)'!Q$6,0),"")</f>
        <v/>
      </c>
      <c r="R193" s="16" t="str">
        <f t="shared" si="2"/>
        <v/>
      </c>
    </row>
    <row r="194" spans="1:18" s="16" customFormat="1" ht="18" hidden="1" customHeight="1">
      <c r="A194" s="15">
        <v>185</v>
      </c>
      <c r="B194" s="68">
        <v>185</v>
      </c>
      <c r="C194" s="68" t="str">
        <f>IF(ISNA(VLOOKUP($A194,DSSV!$A$9:$P$63848,'IN_DTK (2)'!C$6,0))=FALSE,VLOOKUP($A194,DSSV!$A$9:$P$63848,'IN_DTK (2)'!C$6,0),"")</f>
        <v/>
      </c>
      <c r="D194" s="76" t="str">
        <f>IF(ISNA(VLOOKUP($A194,DSSV!$A$9:$P$63848,'IN_DTK (2)'!D$6,0))=FALSE,VLOOKUP($A194,DSSV!$A$9:$P$63848,'IN_DTK (2)'!D$6,0),"")</f>
        <v/>
      </c>
      <c r="E194" s="74" t="str">
        <f>IF(ISNA(VLOOKUP($A194,DSSV!$A$9:$P$63848,'IN_DTK (2)'!E$6,0))=FALSE,VLOOKUP($A194,DSSV!$A$9:$P$63848,'IN_DTK (2)'!E$6,0),"")</f>
        <v/>
      </c>
      <c r="F194" s="69" t="str">
        <f>IF(ISNA(VLOOKUP($A194,DSSV!$A$9:$P$63848,'IN_DTK (2)'!F$6,0))=FALSE,VLOOKUP($A194,DSSV!$A$9:$P$63848,'IN_DTK (2)'!F$6,0),"")</f>
        <v/>
      </c>
      <c r="G194" s="69" t="str">
        <f>IF(ISNA(VLOOKUP($A194,DSSV!$A$9:$P$63848,'IN_DTK (2)'!G$6,0))=FALSE,VLOOKUP($A194,DSSV!$A$9:$P$63848,'IN_DTK (2)'!G$6,0),"")</f>
        <v/>
      </c>
      <c r="H194" s="68" t="str">
        <f>IF(ISNA(VLOOKUP($A194,DSSV!$A$9:$P$63848,'IN_DTK (2)'!H$6,0))=FALSE,IF(H$9&lt;&gt;0,VLOOKUP($A194,DSSV!$A$9:$P$63848,'IN_DTK (2)'!H$6,0),""),"")</f>
        <v/>
      </c>
      <c r="I194" s="68" t="str">
        <f>IF(ISNA(VLOOKUP($A194,DSSV!$A$9:$P$63848,'IN_DTK (2)'!I$6,0))=FALSE,IF(I$9&lt;&gt;0,VLOOKUP($A194,DSSV!$A$9:$P$63848,'IN_DTK (2)'!I$6,0),""),"")</f>
        <v/>
      </c>
      <c r="J194" s="68" t="str">
        <f>IF(ISNA(VLOOKUP($A194,DSSV!$A$9:$P$63848,'IN_DTK (2)'!J$6,0))=FALSE,IF(J$9&lt;&gt;0,VLOOKUP($A194,DSSV!$A$9:$P$63848,'IN_DTK (2)'!J$6,0),""),"")</f>
        <v/>
      </c>
      <c r="K194" s="68" t="str">
        <f>IF(ISNA(VLOOKUP($A194,DSSV!$A$9:$P$63848,'IN_DTK (2)'!K$6,0))=FALSE,IF(K$9&lt;&gt;0,VLOOKUP($A194,DSSV!$A$9:$P$63848,'IN_DTK (2)'!K$6,0),""),"")</f>
        <v/>
      </c>
      <c r="L194" s="68" t="str">
        <f>IF(ISNA(VLOOKUP($A194,DSSV!$A$9:$P$63848,'IN_DTK (2)'!L$6,0))=FALSE,VLOOKUP($A194,DSSV!$A$9:$P$63848,'IN_DTK (2)'!L$6,0),"")</f>
        <v/>
      </c>
      <c r="M194" s="68" t="str">
        <f>IF(ISNA(VLOOKUP($A194,DSSV!$A$9:$P$63848,'IN_DTK (2)'!M$6,0))=FALSE,VLOOKUP($A194,DSSV!$A$9:$P$63848,'IN_DTK (2)'!M$6,0),"")</f>
        <v/>
      </c>
      <c r="N194" s="68" t="str">
        <f>IF(ISNA(VLOOKUP($A194,DSSV!$A$9:$P$63848,'IN_DTK (2)'!N$6,0))=FALSE,IF(N$9&lt;&gt;0,VLOOKUP($A194,DSSV!$A$9:$P$63848,'IN_DTK (2)'!N$6,0),""),"")</f>
        <v/>
      </c>
      <c r="O194" s="70" t="str">
        <f>IF(ISNA(VLOOKUP($A194,DSSV!$A$9:$P$63848,'IN_DTK (2)'!O$6,0))=FALSE,VLOOKUP($A194,DSSV!$A$9:$P$63848,'IN_DTK (2)'!O$6,0),"")</f>
        <v/>
      </c>
      <c r="P194" s="71" t="str">
        <f>IF(ISNA(VLOOKUP($A194,DSSV!$A$9:$P$63848,'IN_DTK (2)'!P$6,0))=FALSE,VLOOKUP($A194,DSSV!$A$9:$P$63848,'IN_DTK (2)'!P$6,0),"")</f>
        <v/>
      </c>
      <c r="Q194" s="72" t="str">
        <f>IF(ISNA(VLOOKUP($A194,DSSV!$A$9:$P$63848,'IN_DTK (2)'!Q$6,0))=FALSE,VLOOKUP($A194,DSSV!$A$9:$P$63848,'IN_DTK (2)'!Q$6,0),"")</f>
        <v/>
      </c>
      <c r="R194" s="16" t="str">
        <f t="shared" si="2"/>
        <v/>
      </c>
    </row>
    <row r="195" spans="1:18" s="16" customFormat="1" ht="18" hidden="1" customHeight="1">
      <c r="A195" s="15">
        <v>186</v>
      </c>
      <c r="B195" s="68">
        <v>186</v>
      </c>
      <c r="C195" s="68" t="str">
        <f>IF(ISNA(VLOOKUP($A195,DSSV!$A$9:$P$63848,'IN_DTK (2)'!C$6,0))=FALSE,VLOOKUP($A195,DSSV!$A$9:$P$63848,'IN_DTK (2)'!C$6,0),"")</f>
        <v/>
      </c>
      <c r="D195" s="76" t="str">
        <f>IF(ISNA(VLOOKUP($A195,DSSV!$A$9:$P$63848,'IN_DTK (2)'!D$6,0))=FALSE,VLOOKUP($A195,DSSV!$A$9:$P$63848,'IN_DTK (2)'!D$6,0),"")</f>
        <v/>
      </c>
      <c r="E195" s="74" t="str">
        <f>IF(ISNA(VLOOKUP($A195,DSSV!$A$9:$P$63848,'IN_DTK (2)'!E$6,0))=FALSE,VLOOKUP($A195,DSSV!$A$9:$P$63848,'IN_DTK (2)'!E$6,0),"")</f>
        <v/>
      </c>
      <c r="F195" s="69" t="str">
        <f>IF(ISNA(VLOOKUP($A195,DSSV!$A$9:$P$63848,'IN_DTK (2)'!F$6,0))=FALSE,VLOOKUP($A195,DSSV!$A$9:$P$63848,'IN_DTK (2)'!F$6,0),"")</f>
        <v/>
      </c>
      <c r="G195" s="69" t="str">
        <f>IF(ISNA(VLOOKUP($A195,DSSV!$A$9:$P$63848,'IN_DTK (2)'!G$6,0))=FALSE,VLOOKUP($A195,DSSV!$A$9:$P$63848,'IN_DTK (2)'!G$6,0),"")</f>
        <v/>
      </c>
      <c r="H195" s="68" t="str">
        <f>IF(ISNA(VLOOKUP($A195,DSSV!$A$9:$P$63848,'IN_DTK (2)'!H$6,0))=FALSE,IF(H$9&lt;&gt;0,VLOOKUP($A195,DSSV!$A$9:$P$63848,'IN_DTK (2)'!H$6,0),""),"")</f>
        <v/>
      </c>
      <c r="I195" s="68" t="str">
        <f>IF(ISNA(VLOOKUP($A195,DSSV!$A$9:$P$63848,'IN_DTK (2)'!I$6,0))=FALSE,IF(I$9&lt;&gt;0,VLOOKUP($A195,DSSV!$A$9:$P$63848,'IN_DTK (2)'!I$6,0),""),"")</f>
        <v/>
      </c>
      <c r="J195" s="68" t="str">
        <f>IF(ISNA(VLOOKUP($A195,DSSV!$A$9:$P$63848,'IN_DTK (2)'!J$6,0))=FALSE,IF(J$9&lt;&gt;0,VLOOKUP($A195,DSSV!$A$9:$P$63848,'IN_DTK (2)'!J$6,0),""),"")</f>
        <v/>
      </c>
      <c r="K195" s="68" t="str">
        <f>IF(ISNA(VLOOKUP($A195,DSSV!$A$9:$P$63848,'IN_DTK (2)'!K$6,0))=FALSE,IF(K$9&lt;&gt;0,VLOOKUP($A195,DSSV!$A$9:$P$63848,'IN_DTK (2)'!K$6,0),""),"")</f>
        <v/>
      </c>
      <c r="L195" s="68" t="str">
        <f>IF(ISNA(VLOOKUP($A195,DSSV!$A$9:$P$63848,'IN_DTK (2)'!L$6,0))=FALSE,VLOOKUP($A195,DSSV!$A$9:$P$63848,'IN_DTK (2)'!L$6,0),"")</f>
        <v/>
      </c>
      <c r="M195" s="68" t="str">
        <f>IF(ISNA(VLOOKUP($A195,DSSV!$A$9:$P$63848,'IN_DTK (2)'!M$6,0))=FALSE,VLOOKUP($A195,DSSV!$A$9:$P$63848,'IN_DTK (2)'!M$6,0),"")</f>
        <v/>
      </c>
      <c r="N195" s="68" t="str">
        <f>IF(ISNA(VLOOKUP($A195,DSSV!$A$9:$P$63848,'IN_DTK (2)'!N$6,0))=FALSE,IF(N$9&lt;&gt;0,VLOOKUP($A195,DSSV!$A$9:$P$63848,'IN_DTK (2)'!N$6,0),""),"")</f>
        <v/>
      </c>
      <c r="O195" s="70" t="str">
        <f>IF(ISNA(VLOOKUP($A195,DSSV!$A$9:$P$63848,'IN_DTK (2)'!O$6,0))=FALSE,VLOOKUP($A195,DSSV!$A$9:$P$63848,'IN_DTK (2)'!O$6,0),"")</f>
        <v/>
      </c>
      <c r="P195" s="71" t="str">
        <f>IF(ISNA(VLOOKUP($A195,DSSV!$A$9:$P$63848,'IN_DTK (2)'!P$6,0))=FALSE,VLOOKUP($A195,DSSV!$A$9:$P$63848,'IN_DTK (2)'!P$6,0),"")</f>
        <v/>
      </c>
      <c r="Q195" s="72" t="str">
        <f>IF(ISNA(VLOOKUP($A195,DSSV!$A$9:$P$63848,'IN_DTK (2)'!Q$6,0))=FALSE,VLOOKUP($A195,DSSV!$A$9:$P$63848,'IN_DTK (2)'!Q$6,0),"")</f>
        <v/>
      </c>
      <c r="R195" s="16" t="str">
        <f t="shared" si="2"/>
        <v/>
      </c>
    </row>
    <row r="196" spans="1:18" s="16" customFormat="1" ht="18" hidden="1" customHeight="1">
      <c r="A196" s="15">
        <v>187</v>
      </c>
      <c r="B196" s="68">
        <v>187</v>
      </c>
      <c r="C196" s="68" t="str">
        <f>IF(ISNA(VLOOKUP($A196,DSSV!$A$9:$P$63848,'IN_DTK (2)'!C$6,0))=FALSE,VLOOKUP($A196,DSSV!$A$9:$P$63848,'IN_DTK (2)'!C$6,0),"")</f>
        <v/>
      </c>
      <c r="D196" s="76" t="str">
        <f>IF(ISNA(VLOOKUP($A196,DSSV!$A$9:$P$63848,'IN_DTK (2)'!D$6,0))=FALSE,VLOOKUP($A196,DSSV!$A$9:$P$63848,'IN_DTK (2)'!D$6,0),"")</f>
        <v/>
      </c>
      <c r="E196" s="74" t="str">
        <f>IF(ISNA(VLOOKUP($A196,DSSV!$A$9:$P$63848,'IN_DTK (2)'!E$6,0))=FALSE,VLOOKUP($A196,DSSV!$A$9:$P$63848,'IN_DTK (2)'!E$6,0),"")</f>
        <v/>
      </c>
      <c r="F196" s="69" t="str">
        <f>IF(ISNA(VLOOKUP($A196,DSSV!$A$9:$P$63848,'IN_DTK (2)'!F$6,0))=FALSE,VLOOKUP($A196,DSSV!$A$9:$P$63848,'IN_DTK (2)'!F$6,0),"")</f>
        <v/>
      </c>
      <c r="G196" s="69" t="str">
        <f>IF(ISNA(VLOOKUP($A196,DSSV!$A$9:$P$63848,'IN_DTK (2)'!G$6,0))=FALSE,VLOOKUP($A196,DSSV!$A$9:$P$63848,'IN_DTK (2)'!G$6,0),"")</f>
        <v/>
      </c>
      <c r="H196" s="68" t="str">
        <f>IF(ISNA(VLOOKUP($A196,DSSV!$A$9:$P$63848,'IN_DTK (2)'!H$6,0))=FALSE,IF(H$9&lt;&gt;0,VLOOKUP($A196,DSSV!$A$9:$P$63848,'IN_DTK (2)'!H$6,0),""),"")</f>
        <v/>
      </c>
      <c r="I196" s="68" t="str">
        <f>IF(ISNA(VLOOKUP($A196,DSSV!$A$9:$P$63848,'IN_DTK (2)'!I$6,0))=FALSE,IF(I$9&lt;&gt;0,VLOOKUP($A196,DSSV!$A$9:$P$63848,'IN_DTK (2)'!I$6,0),""),"")</f>
        <v/>
      </c>
      <c r="J196" s="68" t="str">
        <f>IF(ISNA(VLOOKUP($A196,DSSV!$A$9:$P$63848,'IN_DTK (2)'!J$6,0))=FALSE,IF(J$9&lt;&gt;0,VLOOKUP($A196,DSSV!$A$9:$P$63848,'IN_DTK (2)'!J$6,0),""),"")</f>
        <v/>
      </c>
      <c r="K196" s="68" t="str">
        <f>IF(ISNA(VLOOKUP($A196,DSSV!$A$9:$P$63848,'IN_DTK (2)'!K$6,0))=FALSE,IF(K$9&lt;&gt;0,VLOOKUP($A196,DSSV!$A$9:$P$63848,'IN_DTK (2)'!K$6,0),""),"")</f>
        <v/>
      </c>
      <c r="L196" s="68" t="str">
        <f>IF(ISNA(VLOOKUP($A196,DSSV!$A$9:$P$63848,'IN_DTK (2)'!L$6,0))=FALSE,VLOOKUP($A196,DSSV!$A$9:$P$63848,'IN_DTK (2)'!L$6,0),"")</f>
        <v/>
      </c>
      <c r="M196" s="68" t="str">
        <f>IF(ISNA(VLOOKUP($A196,DSSV!$A$9:$P$63848,'IN_DTK (2)'!M$6,0))=FALSE,VLOOKUP($A196,DSSV!$A$9:$P$63848,'IN_DTK (2)'!M$6,0),"")</f>
        <v/>
      </c>
      <c r="N196" s="68" t="str">
        <f>IF(ISNA(VLOOKUP($A196,DSSV!$A$9:$P$63848,'IN_DTK (2)'!N$6,0))=FALSE,IF(N$9&lt;&gt;0,VLOOKUP($A196,DSSV!$A$9:$P$63848,'IN_DTK (2)'!N$6,0),""),"")</f>
        <v/>
      </c>
      <c r="O196" s="70" t="str">
        <f>IF(ISNA(VLOOKUP($A196,DSSV!$A$9:$P$63848,'IN_DTK (2)'!O$6,0))=FALSE,VLOOKUP($A196,DSSV!$A$9:$P$63848,'IN_DTK (2)'!O$6,0),"")</f>
        <v/>
      </c>
      <c r="P196" s="71" t="str">
        <f>IF(ISNA(VLOOKUP($A196,DSSV!$A$9:$P$63848,'IN_DTK (2)'!P$6,0))=FALSE,VLOOKUP($A196,DSSV!$A$9:$P$63848,'IN_DTK (2)'!P$6,0),"")</f>
        <v/>
      </c>
      <c r="Q196" s="72" t="str">
        <f>IF(ISNA(VLOOKUP($A196,DSSV!$A$9:$P$63848,'IN_DTK (2)'!Q$6,0))=FALSE,VLOOKUP($A196,DSSV!$A$9:$P$63848,'IN_DTK (2)'!Q$6,0),"")</f>
        <v/>
      </c>
      <c r="R196" s="16" t="str">
        <f t="shared" si="2"/>
        <v/>
      </c>
    </row>
    <row r="197" spans="1:18" s="16" customFormat="1" ht="18" hidden="1" customHeight="1">
      <c r="A197" s="15">
        <v>188</v>
      </c>
      <c r="B197" s="68">
        <v>188</v>
      </c>
      <c r="C197" s="68" t="str">
        <f>IF(ISNA(VLOOKUP($A197,DSSV!$A$9:$P$63848,'IN_DTK (2)'!C$6,0))=FALSE,VLOOKUP($A197,DSSV!$A$9:$P$63848,'IN_DTK (2)'!C$6,0),"")</f>
        <v/>
      </c>
      <c r="D197" s="76" t="str">
        <f>IF(ISNA(VLOOKUP($A197,DSSV!$A$9:$P$63848,'IN_DTK (2)'!D$6,0))=FALSE,VLOOKUP($A197,DSSV!$A$9:$P$63848,'IN_DTK (2)'!D$6,0),"")</f>
        <v/>
      </c>
      <c r="E197" s="74" t="str">
        <f>IF(ISNA(VLOOKUP($A197,DSSV!$A$9:$P$63848,'IN_DTK (2)'!E$6,0))=FALSE,VLOOKUP($A197,DSSV!$A$9:$P$63848,'IN_DTK (2)'!E$6,0),"")</f>
        <v/>
      </c>
      <c r="F197" s="69" t="str">
        <f>IF(ISNA(VLOOKUP($A197,DSSV!$A$9:$P$63848,'IN_DTK (2)'!F$6,0))=FALSE,VLOOKUP($A197,DSSV!$A$9:$P$63848,'IN_DTK (2)'!F$6,0),"")</f>
        <v/>
      </c>
      <c r="G197" s="69" t="str">
        <f>IF(ISNA(VLOOKUP($A197,DSSV!$A$9:$P$63848,'IN_DTK (2)'!G$6,0))=FALSE,VLOOKUP($A197,DSSV!$A$9:$P$63848,'IN_DTK (2)'!G$6,0),"")</f>
        <v/>
      </c>
      <c r="H197" s="68" t="str">
        <f>IF(ISNA(VLOOKUP($A197,DSSV!$A$9:$P$63848,'IN_DTK (2)'!H$6,0))=FALSE,IF(H$9&lt;&gt;0,VLOOKUP($A197,DSSV!$A$9:$P$63848,'IN_DTK (2)'!H$6,0),""),"")</f>
        <v/>
      </c>
      <c r="I197" s="68" t="str">
        <f>IF(ISNA(VLOOKUP($A197,DSSV!$A$9:$P$63848,'IN_DTK (2)'!I$6,0))=FALSE,IF(I$9&lt;&gt;0,VLOOKUP($A197,DSSV!$A$9:$P$63848,'IN_DTK (2)'!I$6,0),""),"")</f>
        <v/>
      </c>
      <c r="J197" s="68" t="str">
        <f>IF(ISNA(VLOOKUP($A197,DSSV!$A$9:$P$63848,'IN_DTK (2)'!J$6,0))=FALSE,IF(J$9&lt;&gt;0,VLOOKUP($A197,DSSV!$A$9:$P$63848,'IN_DTK (2)'!J$6,0),""),"")</f>
        <v/>
      </c>
      <c r="K197" s="68" t="str">
        <f>IF(ISNA(VLOOKUP($A197,DSSV!$A$9:$P$63848,'IN_DTK (2)'!K$6,0))=FALSE,IF(K$9&lt;&gt;0,VLOOKUP($A197,DSSV!$A$9:$P$63848,'IN_DTK (2)'!K$6,0),""),"")</f>
        <v/>
      </c>
      <c r="L197" s="68" t="str">
        <f>IF(ISNA(VLOOKUP($A197,DSSV!$A$9:$P$63848,'IN_DTK (2)'!L$6,0))=FALSE,VLOOKUP($A197,DSSV!$A$9:$P$63848,'IN_DTK (2)'!L$6,0),"")</f>
        <v/>
      </c>
      <c r="M197" s="68" t="str">
        <f>IF(ISNA(VLOOKUP($A197,DSSV!$A$9:$P$63848,'IN_DTK (2)'!M$6,0))=FALSE,VLOOKUP($A197,DSSV!$A$9:$P$63848,'IN_DTK (2)'!M$6,0),"")</f>
        <v/>
      </c>
      <c r="N197" s="68" t="str">
        <f>IF(ISNA(VLOOKUP($A197,DSSV!$A$9:$P$63848,'IN_DTK (2)'!N$6,0))=FALSE,IF(N$9&lt;&gt;0,VLOOKUP($A197,DSSV!$A$9:$P$63848,'IN_DTK (2)'!N$6,0),""),"")</f>
        <v/>
      </c>
      <c r="O197" s="70" t="str">
        <f>IF(ISNA(VLOOKUP($A197,DSSV!$A$9:$P$63848,'IN_DTK (2)'!O$6,0))=FALSE,VLOOKUP($A197,DSSV!$A$9:$P$63848,'IN_DTK (2)'!O$6,0),"")</f>
        <v/>
      </c>
      <c r="P197" s="71" t="str">
        <f>IF(ISNA(VLOOKUP($A197,DSSV!$A$9:$P$63848,'IN_DTK (2)'!P$6,0))=FALSE,VLOOKUP($A197,DSSV!$A$9:$P$63848,'IN_DTK (2)'!P$6,0),"")</f>
        <v/>
      </c>
      <c r="Q197" s="72" t="str">
        <f>IF(ISNA(VLOOKUP($A197,DSSV!$A$9:$P$63848,'IN_DTK (2)'!Q$6,0))=FALSE,VLOOKUP($A197,DSSV!$A$9:$P$63848,'IN_DTK (2)'!Q$6,0),"")</f>
        <v/>
      </c>
      <c r="R197" s="16" t="str">
        <f t="shared" si="2"/>
        <v/>
      </c>
    </row>
    <row r="198" spans="1:18" s="16" customFormat="1" ht="18" hidden="1" customHeight="1">
      <c r="A198" s="15">
        <v>189</v>
      </c>
      <c r="B198" s="68">
        <v>189</v>
      </c>
      <c r="C198" s="68" t="str">
        <f>IF(ISNA(VLOOKUP($A198,DSSV!$A$9:$P$63848,'IN_DTK (2)'!C$6,0))=FALSE,VLOOKUP($A198,DSSV!$A$9:$P$63848,'IN_DTK (2)'!C$6,0),"")</f>
        <v/>
      </c>
      <c r="D198" s="76" t="str">
        <f>IF(ISNA(VLOOKUP($A198,DSSV!$A$9:$P$63848,'IN_DTK (2)'!D$6,0))=FALSE,VLOOKUP($A198,DSSV!$A$9:$P$63848,'IN_DTK (2)'!D$6,0),"")</f>
        <v/>
      </c>
      <c r="E198" s="74" t="str">
        <f>IF(ISNA(VLOOKUP($A198,DSSV!$A$9:$P$63848,'IN_DTK (2)'!E$6,0))=FALSE,VLOOKUP($A198,DSSV!$A$9:$P$63848,'IN_DTK (2)'!E$6,0),"")</f>
        <v/>
      </c>
      <c r="F198" s="69" t="str">
        <f>IF(ISNA(VLOOKUP($A198,DSSV!$A$9:$P$63848,'IN_DTK (2)'!F$6,0))=FALSE,VLOOKUP($A198,DSSV!$A$9:$P$63848,'IN_DTK (2)'!F$6,0),"")</f>
        <v/>
      </c>
      <c r="G198" s="69" t="str">
        <f>IF(ISNA(VLOOKUP($A198,DSSV!$A$9:$P$63848,'IN_DTK (2)'!G$6,0))=FALSE,VLOOKUP($A198,DSSV!$A$9:$P$63848,'IN_DTK (2)'!G$6,0),"")</f>
        <v/>
      </c>
      <c r="H198" s="68" t="str">
        <f>IF(ISNA(VLOOKUP($A198,DSSV!$A$9:$P$63848,'IN_DTK (2)'!H$6,0))=FALSE,IF(H$9&lt;&gt;0,VLOOKUP($A198,DSSV!$A$9:$P$63848,'IN_DTK (2)'!H$6,0),""),"")</f>
        <v/>
      </c>
      <c r="I198" s="68" t="str">
        <f>IF(ISNA(VLOOKUP($A198,DSSV!$A$9:$P$63848,'IN_DTK (2)'!I$6,0))=FALSE,IF(I$9&lt;&gt;0,VLOOKUP($A198,DSSV!$A$9:$P$63848,'IN_DTK (2)'!I$6,0),""),"")</f>
        <v/>
      </c>
      <c r="J198" s="68" t="str">
        <f>IF(ISNA(VLOOKUP($A198,DSSV!$A$9:$P$63848,'IN_DTK (2)'!J$6,0))=FALSE,IF(J$9&lt;&gt;0,VLOOKUP($A198,DSSV!$A$9:$P$63848,'IN_DTK (2)'!J$6,0),""),"")</f>
        <v/>
      </c>
      <c r="K198" s="68" t="str">
        <f>IF(ISNA(VLOOKUP($A198,DSSV!$A$9:$P$63848,'IN_DTK (2)'!K$6,0))=FALSE,IF(K$9&lt;&gt;0,VLOOKUP($A198,DSSV!$A$9:$P$63848,'IN_DTK (2)'!K$6,0),""),"")</f>
        <v/>
      </c>
      <c r="L198" s="68" t="str">
        <f>IF(ISNA(VLOOKUP($A198,DSSV!$A$9:$P$63848,'IN_DTK (2)'!L$6,0))=FALSE,VLOOKUP($A198,DSSV!$A$9:$P$63848,'IN_DTK (2)'!L$6,0),"")</f>
        <v/>
      </c>
      <c r="M198" s="68" t="str">
        <f>IF(ISNA(VLOOKUP($A198,DSSV!$A$9:$P$63848,'IN_DTK (2)'!M$6,0))=FALSE,VLOOKUP($A198,DSSV!$A$9:$P$63848,'IN_DTK (2)'!M$6,0),"")</f>
        <v/>
      </c>
      <c r="N198" s="68" t="str">
        <f>IF(ISNA(VLOOKUP($A198,DSSV!$A$9:$P$63848,'IN_DTK (2)'!N$6,0))=FALSE,IF(N$9&lt;&gt;0,VLOOKUP($A198,DSSV!$A$9:$P$63848,'IN_DTK (2)'!N$6,0),""),"")</f>
        <v/>
      </c>
      <c r="O198" s="70" t="str">
        <f>IF(ISNA(VLOOKUP($A198,DSSV!$A$9:$P$63848,'IN_DTK (2)'!O$6,0))=FALSE,VLOOKUP($A198,DSSV!$A$9:$P$63848,'IN_DTK (2)'!O$6,0),"")</f>
        <v/>
      </c>
      <c r="P198" s="71" t="str">
        <f>IF(ISNA(VLOOKUP($A198,DSSV!$A$9:$P$63848,'IN_DTK (2)'!P$6,0))=FALSE,VLOOKUP($A198,DSSV!$A$9:$P$63848,'IN_DTK (2)'!P$6,0),"")</f>
        <v/>
      </c>
      <c r="Q198" s="72" t="str">
        <f>IF(ISNA(VLOOKUP($A198,DSSV!$A$9:$P$63848,'IN_DTK (2)'!Q$6,0))=FALSE,VLOOKUP($A198,DSSV!$A$9:$P$63848,'IN_DTK (2)'!Q$6,0),"")</f>
        <v/>
      </c>
      <c r="R198" s="16" t="str">
        <f t="shared" si="2"/>
        <v/>
      </c>
    </row>
    <row r="199" spans="1:18" s="16" customFormat="1" ht="18" hidden="1" customHeight="1">
      <c r="A199" s="15">
        <v>190</v>
      </c>
      <c r="B199" s="68">
        <v>190</v>
      </c>
      <c r="C199" s="68" t="str">
        <f>IF(ISNA(VLOOKUP($A199,DSSV!$A$9:$P$63848,'IN_DTK (2)'!C$6,0))=FALSE,VLOOKUP($A199,DSSV!$A$9:$P$63848,'IN_DTK (2)'!C$6,0),"")</f>
        <v/>
      </c>
      <c r="D199" s="76" t="str">
        <f>IF(ISNA(VLOOKUP($A199,DSSV!$A$9:$P$63848,'IN_DTK (2)'!D$6,0))=FALSE,VLOOKUP($A199,DSSV!$A$9:$P$63848,'IN_DTK (2)'!D$6,0),"")</f>
        <v/>
      </c>
      <c r="E199" s="74" t="str">
        <f>IF(ISNA(VLOOKUP($A199,DSSV!$A$9:$P$63848,'IN_DTK (2)'!E$6,0))=FALSE,VLOOKUP($A199,DSSV!$A$9:$P$63848,'IN_DTK (2)'!E$6,0),"")</f>
        <v/>
      </c>
      <c r="F199" s="69" t="str">
        <f>IF(ISNA(VLOOKUP($A199,DSSV!$A$9:$P$63848,'IN_DTK (2)'!F$6,0))=FALSE,VLOOKUP($A199,DSSV!$A$9:$P$63848,'IN_DTK (2)'!F$6,0),"")</f>
        <v/>
      </c>
      <c r="G199" s="69" t="str">
        <f>IF(ISNA(VLOOKUP($A199,DSSV!$A$9:$P$63848,'IN_DTK (2)'!G$6,0))=FALSE,VLOOKUP($A199,DSSV!$A$9:$P$63848,'IN_DTK (2)'!G$6,0),"")</f>
        <v/>
      </c>
      <c r="H199" s="68" t="str">
        <f>IF(ISNA(VLOOKUP($A199,DSSV!$A$9:$P$63848,'IN_DTK (2)'!H$6,0))=FALSE,IF(H$9&lt;&gt;0,VLOOKUP($A199,DSSV!$A$9:$P$63848,'IN_DTK (2)'!H$6,0),""),"")</f>
        <v/>
      </c>
      <c r="I199" s="68" t="str">
        <f>IF(ISNA(VLOOKUP($A199,DSSV!$A$9:$P$63848,'IN_DTK (2)'!I$6,0))=FALSE,IF(I$9&lt;&gt;0,VLOOKUP($A199,DSSV!$A$9:$P$63848,'IN_DTK (2)'!I$6,0),""),"")</f>
        <v/>
      </c>
      <c r="J199" s="68" t="str">
        <f>IF(ISNA(VLOOKUP($A199,DSSV!$A$9:$P$63848,'IN_DTK (2)'!J$6,0))=FALSE,IF(J$9&lt;&gt;0,VLOOKUP($A199,DSSV!$A$9:$P$63848,'IN_DTK (2)'!J$6,0),""),"")</f>
        <v/>
      </c>
      <c r="K199" s="68" t="str">
        <f>IF(ISNA(VLOOKUP($A199,DSSV!$A$9:$P$63848,'IN_DTK (2)'!K$6,0))=FALSE,IF(K$9&lt;&gt;0,VLOOKUP($A199,DSSV!$A$9:$P$63848,'IN_DTK (2)'!K$6,0),""),"")</f>
        <v/>
      </c>
      <c r="L199" s="68" t="str">
        <f>IF(ISNA(VLOOKUP($A199,DSSV!$A$9:$P$63848,'IN_DTK (2)'!L$6,0))=FALSE,VLOOKUP($A199,DSSV!$A$9:$P$63848,'IN_DTK (2)'!L$6,0),"")</f>
        <v/>
      </c>
      <c r="M199" s="68" t="str">
        <f>IF(ISNA(VLOOKUP($A199,DSSV!$A$9:$P$63848,'IN_DTK (2)'!M$6,0))=FALSE,VLOOKUP($A199,DSSV!$A$9:$P$63848,'IN_DTK (2)'!M$6,0),"")</f>
        <v/>
      </c>
      <c r="N199" s="68" t="str">
        <f>IF(ISNA(VLOOKUP($A199,DSSV!$A$9:$P$63848,'IN_DTK (2)'!N$6,0))=FALSE,IF(N$9&lt;&gt;0,VLOOKUP($A199,DSSV!$A$9:$P$63848,'IN_DTK (2)'!N$6,0),""),"")</f>
        <v/>
      </c>
      <c r="O199" s="70" t="str">
        <f>IF(ISNA(VLOOKUP($A199,DSSV!$A$9:$P$63848,'IN_DTK (2)'!O$6,0))=FALSE,VLOOKUP($A199,DSSV!$A$9:$P$63848,'IN_DTK (2)'!O$6,0),"")</f>
        <v/>
      </c>
      <c r="P199" s="71" t="str">
        <f>IF(ISNA(VLOOKUP($A199,DSSV!$A$9:$P$63848,'IN_DTK (2)'!P$6,0))=FALSE,VLOOKUP($A199,DSSV!$A$9:$P$63848,'IN_DTK (2)'!P$6,0),"")</f>
        <v/>
      </c>
      <c r="Q199" s="72" t="str">
        <f>IF(ISNA(VLOOKUP($A199,DSSV!$A$9:$P$63848,'IN_DTK (2)'!Q$6,0))=FALSE,VLOOKUP($A199,DSSV!$A$9:$P$63848,'IN_DTK (2)'!Q$6,0),"")</f>
        <v/>
      </c>
      <c r="R199" s="16" t="str">
        <f t="shared" si="2"/>
        <v/>
      </c>
    </row>
    <row r="200" spans="1:18" s="16" customFormat="1" ht="18" hidden="1" customHeight="1">
      <c r="A200" s="15">
        <v>191</v>
      </c>
      <c r="B200" s="68">
        <v>191</v>
      </c>
      <c r="C200" s="68" t="str">
        <f>IF(ISNA(VLOOKUP($A200,DSSV!$A$9:$P$63848,'IN_DTK (2)'!C$6,0))=FALSE,VLOOKUP($A200,DSSV!$A$9:$P$63848,'IN_DTK (2)'!C$6,0),"")</f>
        <v/>
      </c>
      <c r="D200" s="76" t="str">
        <f>IF(ISNA(VLOOKUP($A200,DSSV!$A$9:$P$63848,'IN_DTK (2)'!D$6,0))=FALSE,VLOOKUP($A200,DSSV!$A$9:$P$63848,'IN_DTK (2)'!D$6,0),"")</f>
        <v/>
      </c>
      <c r="E200" s="74" t="str">
        <f>IF(ISNA(VLOOKUP($A200,DSSV!$A$9:$P$63848,'IN_DTK (2)'!E$6,0))=FALSE,VLOOKUP($A200,DSSV!$A$9:$P$63848,'IN_DTK (2)'!E$6,0),"")</f>
        <v/>
      </c>
      <c r="F200" s="69" t="str">
        <f>IF(ISNA(VLOOKUP($A200,DSSV!$A$9:$P$63848,'IN_DTK (2)'!F$6,0))=FALSE,VLOOKUP($A200,DSSV!$A$9:$P$63848,'IN_DTK (2)'!F$6,0),"")</f>
        <v/>
      </c>
      <c r="G200" s="69" t="str">
        <f>IF(ISNA(VLOOKUP($A200,DSSV!$A$9:$P$63848,'IN_DTK (2)'!G$6,0))=FALSE,VLOOKUP($A200,DSSV!$A$9:$P$63848,'IN_DTK (2)'!G$6,0),"")</f>
        <v/>
      </c>
      <c r="H200" s="68" t="str">
        <f>IF(ISNA(VLOOKUP($A200,DSSV!$A$9:$P$63848,'IN_DTK (2)'!H$6,0))=FALSE,IF(H$9&lt;&gt;0,VLOOKUP($A200,DSSV!$A$9:$P$63848,'IN_DTK (2)'!H$6,0),""),"")</f>
        <v/>
      </c>
      <c r="I200" s="68" t="str">
        <f>IF(ISNA(VLOOKUP($A200,DSSV!$A$9:$P$63848,'IN_DTK (2)'!I$6,0))=FALSE,IF(I$9&lt;&gt;0,VLOOKUP($A200,DSSV!$A$9:$P$63848,'IN_DTK (2)'!I$6,0),""),"")</f>
        <v/>
      </c>
      <c r="J200" s="68" t="str">
        <f>IF(ISNA(VLOOKUP($A200,DSSV!$A$9:$P$63848,'IN_DTK (2)'!J$6,0))=FALSE,IF(J$9&lt;&gt;0,VLOOKUP($A200,DSSV!$A$9:$P$63848,'IN_DTK (2)'!J$6,0),""),"")</f>
        <v/>
      </c>
      <c r="K200" s="68" t="str">
        <f>IF(ISNA(VLOOKUP($A200,DSSV!$A$9:$P$63848,'IN_DTK (2)'!K$6,0))=FALSE,IF(K$9&lt;&gt;0,VLOOKUP($A200,DSSV!$A$9:$P$63848,'IN_DTK (2)'!K$6,0),""),"")</f>
        <v/>
      </c>
      <c r="L200" s="68" t="str">
        <f>IF(ISNA(VLOOKUP($A200,DSSV!$A$9:$P$63848,'IN_DTK (2)'!L$6,0))=FALSE,VLOOKUP($A200,DSSV!$A$9:$P$63848,'IN_DTK (2)'!L$6,0),"")</f>
        <v/>
      </c>
      <c r="M200" s="68" t="str">
        <f>IF(ISNA(VLOOKUP($A200,DSSV!$A$9:$P$63848,'IN_DTK (2)'!M$6,0))=FALSE,VLOOKUP($A200,DSSV!$A$9:$P$63848,'IN_DTK (2)'!M$6,0),"")</f>
        <v/>
      </c>
      <c r="N200" s="68" t="str">
        <f>IF(ISNA(VLOOKUP($A200,DSSV!$A$9:$P$63848,'IN_DTK (2)'!N$6,0))=FALSE,IF(N$9&lt;&gt;0,VLOOKUP($A200,DSSV!$A$9:$P$63848,'IN_DTK (2)'!N$6,0),""),"")</f>
        <v/>
      </c>
      <c r="O200" s="70" t="str">
        <f>IF(ISNA(VLOOKUP($A200,DSSV!$A$9:$P$63848,'IN_DTK (2)'!O$6,0))=FALSE,VLOOKUP($A200,DSSV!$A$9:$P$63848,'IN_DTK (2)'!O$6,0),"")</f>
        <v/>
      </c>
      <c r="P200" s="71" t="str">
        <f>IF(ISNA(VLOOKUP($A200,DSSV!$A$9:$P$63848,'IN_DTK (2)'!P$6,0))=FALSE,VLOOKUP($A200,DSSV!$A$9:$P$63848,'IN_DTK (2)'!P$6,0),"")</f>
        <v/>
      </c>
      <c r="Q200" s="72" t="str">
        <f>IF(ISNA(VLOOKUP($A200,DSSV!$A$9:$P$63848,'IN_DTK (2)'!Q$6,0))=FALSE,VLOOKUP($A200,DSSV!$A$9:$P$63848,'IN_DTK (2)'!Q$6,0),"")</f>
        <v/>
      </c>
      <c r="R200" s="16" t="str">
        <f t="shared" si="2"/>
        <v/>
      </c>
    </row>
    <row r="201" spans="1:18" s="16" customFormat="1" ht="18" hidden="1" customHeight="1">
      <c r="A201" s="15">
        <v>192</v>
      </c>
      <c r="B201" s="68">
        <v>192</v>
      </c>
      <c r="C201" s="68" t="str">
        <f>IF(ISNA(VLOOKUP($A201,DSSV!$A$9:$P$63848,'IN_DTK (2)'!C$6,0))=FALSE,VLOOKUP($A201,DSSV!$A$9:$P$63848,'IN_DTK (2)'!C$6,0),"")</f>
        <v/>
      </c>
      <c r="D201" s="76" t="str">
        <f>IF(ISNA(VLOOKUP($A201,DSSV!$A$9:$P$63848,'IN_DTK (2)'!D$6,0))=FALSE,VLOOKUP($A201,DSSV!$A$9:$P$63848,'IN_DTK (2)'!D$6,0),"")</f>
        <v/>
      </c>
      <c r="E201" s="74" t="str">
        <f>IF(ISNA(VLOOKUP($A201,DSSV!$A$9:$P$63848,'IN_DTK (2)'!E$6,0))=FALSE,VLOOKUP($A201,DSSV!$A$9:$P$63848,'IN_DTK (2)'!E$6,0),"")</f>
        <v/>
      </c>
      <c r="F201" s="69" t="str">
        <f>IF(ISNA(VLOOKUP($A201,DSSV!$A$9:$P$63848,'IN_DTK (2)'!F$6,0))=FALSE,VLOOKUP($A201,DSSV!$A$9:$P$63848,'IN_DTK (2)'!F$6,0),"")</f>
        <v/>
      </c>
      <c r="G201" s="69" t="str">
        <f>IF(ISNA(VLOOKUP($A201,DSSV!$A$9:$P$63848,'IN_DTK (2)'!G$6,0))=FALSE,VLOOKUP($A201,DSSV!$A$9:$P$63848,'IN_DTK (2)'!G$6,0),"")</f>
        <v/>
      </c>
      <c r="H201" s="68" t="str">
        <f>IF(ISNA(VLOOKUP($A201,DSSV!$A$9:$P$63848,'IN_DTK (2)'!H$6,0))=FALSE,IF(H$9&lt;&gt;0,VLOOKUP($A201,DSSV!$A$9:$P$63848,'IN_DTK (2)'!H$6,0),""),"")</f>
        <v/>
      </c>
      <c r="I201" s="68" t="str">
        <f>IF(ISNA(VLOOKUP($A201,DSSV!$A$9:$P$63848,'IN_DTK (2)'!I$6,0))=FALSE,IF(I$9&lt;&gt;0,VLOOKUP($A201,DSSV!$A$9:$P$63848,'IN_DTK (2)'!I$6,0),""),"")</f>
        <v/>
      </c>
      <c r="J201" s="68" t="str">
        <f>IF(ISNA(VLOOKUP($A201,DSSV!$A$9:$P$63848,'IN_DTK (2)'!J$6,0))=FALSE,IF(J$9&lt;&gt;0,VLOOKUP($A201,DSSV!$A$9:$P$63848,'IN_DTK (2)'!J$6,0),""),"")</f>
        <v/>
      </c>
      <c r="K201" s="68" t="str">
        <f>IF(ISNA(VLOOKUP($A201,DSSV!$A$9:$P$63848,'IN_DTK (2)'!K$6,0))=FALSE,IF(K$9&lt;&gt;0,VLOOKUP($A201,DSSV!$A$9:$P$63848,'IN_DTK (2)'!K$6,0),""),"")</f>
        <v/>
      </c>
      <c r="L201" s="68" t="str">
        <f>IF(ISNA(VLOOKUP($A201,DSSV!$A$9:$P$63848,'IN_DTK (2)'!L$6,0))=FALSE,VLOOKUP($A201,DSSV!$A$9:$P$63848,'IN_DTK (2)'!L$6,0),"")</f>
        <v/>
      </c>
      <c r="M201" s="68" t="str">
        <f>IF(ISNA(VLOOKUP($A201,DSSV!$A$9:$P$63848,'IN_DTK (2)'!M$6,0))=FALSE,VLOOKUP($A201,DSSV!$A$9:$P$63848,'IN_DTK (2)'!M$6,0),"")</f>
        <v/>
      </c>
      <c r="N201" s="68" t="str">
        <f>IF(ISNA(VLOOKUP($A201,DSSV!$A$9:$P$63848,'IN_DTK (2)'!N$6,0))=FALSE,IF(N$9&lt;&gt;0,VLOOKUP($A201,DSSV!$A$9:$P$63848,'IN_DTK (2)'!N$6,0),""),"")</f>
        <v/>
      </c>
      <c r="O201" s="70" t="str">
        <f>IF(ISNA(VLOOKUP($A201,DSSV!$A$9:$P$63848,'IN_DTK (2)'!O$6,0))=FALSE,VLOOKUP($A201,DSSV!$A$9:$P$63848,'IN_DTK (2)'!O$6,0),"")</f>
        <v/>
      </c>
      <c r="P201" s="71" t="str">
        <f>IF(ISNA(VLOOKUP($A201,DSSV!$A$9:$P$63848,'IN_DTK (2)'!P$6,0))=FALSE,VLOOKUP($A201,DSSV!$A$9:$P$63848,'IN_DTK (2)'!P$6,0),"")</f>
        <v/>
      </c>
      <c r="Q201" s="72" t="str">
        <f>IF(ISNA(VLOOKUP($A201,DSSV!$A$9:$P$63848,'IN_DTK (2)'!Q$6,0))=FALSE,VLOOKUP($A201,DSSV!$A$9:$P$63848,'IN_DTK (2)'!Q$6,0),"")</f>
        <v/>
      </c>
      <c r="R201" s="16" t="str">
        <f t="shared" si="2"/>
        <v/>
      </c>
    </row>
    <row r="202" spans="1:18" s="16" customFormat="1" ht="18" hidden="1" customHeight="1">
      <c r="A202" s="15">
        <v>193</v>
      </c>
      <c r="B202" s="68">
        <v>193</v>
      </c>
      <c r="C202" s="68" t="str">
        <f>IF(ISNA(VLOOKUP($A202,DSSV!$A$9:$P$63848,'IN_DTK (2)'!C$6,0))=FALSE,VLOOKUP($A202,DSSV!$A$9:$P$63848,'IN_DTK (2)'!C$6,0),"")</f>
        <v/>
      </c>
      <c r="D202" s="76" t="str">
        <f>IF(ISNA(VLOOKUP($A202,DSSV!$A$9:$P$63848,'IN_DTK (2)'!D$6,0))=FALSE,VLOOKUP($A202,DSSV!$A$9:$P$63848,'IN_DTK (2)'!D$6,0),"")</f>
        <v/>
      </c>
      <c r="E202" s="74" t="str">
        <f>IF(ISNA(VLOOKUP($A202,DSSV!$A$9:$P$63848,'IN_DTK (2)'!E$6,0))=FALSE,VLOOKUP($A202,DSSV!$A$9:$P$63848,'IN_DTK (2)'!E$6,0),"")</f>
        <v/>
      </c>
      <c r="F202" s="69" t="str">
        <f>IF(ISNA(VLOOKUP($A202,DSSV!$A$9:$P$63848,'IN_DTK (2)'!F$6,0))=FALSE,VLOOKUP($A202,DSSV!$A$9:$P$63848,'IN_DTK (2)'!F$6,0),"")</f>
        <v/>
      </c>
      <c r="G202" s="69" t="str">
        <f>IF(ISNA(VLOOKUP($A202,DSSV!$A$9:$P$63848,'IN_DTK (2)'!G$6,0))=FALSE,VLOOKUP($A202,DSSV!$A$9:$P$63848,'IN_DTK (2)'!G$6,0),"")</f>
        <v/>
      </c>
      <c r="H202" s="68" t="str">
        <f>IF(ISNA(VLOOKUP($A202,DSSV!$A$9:$P$63848,'IN_DTK (2)'!H$6,0))=FALSE,IF(H$9&lt;&gt;0,VLOOKUP($A202,DSSV!$A$9:$P$63848,'IN_DTK (2)'!H$6,0),""),"")</f>
        <v/>
      </c>
      <c r="I202" s="68" t="str">
        <f>IF(ISNA(VLOOKUP($A202,DSSV!$A$9:$P$63848,'IN_DTK (2)'!I$6,0))=FALSE,IF(I$9&lt;&gt;0,VLOOKUP($A202,DSSV!$A$9:$P$63848,'IN_DTK (2)'!I$6,0),""),"")</f>
        <v/>
      </c>
      <c r="J202" s="68" t="str">
        <f>IF(ISNA(VLOOKUP($A202,DSSV!$A$9:$P$63848,'IN_DTK (2)'!J$6,0))=FALSE,IF(J$9&lt;&gt;0,VLOOKUP($A202,DSSV!$A$9:$P$63848,'IN_DTK (2)'!J$6,0),""),"")</f>
        <v/>
      </c>
      <c r="K202" s="68" t="str">
        <f>IF(ISNA(VLOOKUP($A202,DSSV!$A$9:$P$63848,'IN_DTK (2)'!K$6,0))=FALSE,IF(K$9&lt;&gt;0,VLOOKUP($A202,DSSV!$A$9:$P$63848,'IN_DTK (2)'!K$6,0),""),"")</f>
        <v/>
      </c>
      <c r="L202" s="68" t="str">
        <f>IF(ISNA(VLOOKUP($A202,DSSV!$A$9:$P$63848,'IN_DTK (2)'!L$6,0))=FALSE,VLOOKUP($A202,DSSV!$A$9:$P$63848,'IN_DTK (2)'!L$6,0),"")</f>
        <v/>
      </c>
      <c r="M202" s="68" t="str">
        <f>IF(ISNA(VLOOKUP($A202,DSSV!$A$9:$P$63848,'IN_DTK (2)'!M$6,0))=FALSE,VLOOKUP($A202,DSSV!$A$9:$P$63848,'IN_DTK (2)'!M$6,0),"")</f>
        <v/>
      </c>
      <c r="N202" s="68" t="str">
        <f>IF(ISNA(VLOOKUP($A202,DSSV!$A$9:$P$63848,'IN_DTK (2)'!N$6,0))=FALSE,IF(N$9&lt;&gt;0,VLOOKUP($A202,DSSV!$A$9:$P$63848,'IN_DTK (2)'!N$6,0),""),"")</f>
        <v/>
      </c>
      <c r="O202" s="70" t="str">
        <f>IF(ISNA(VLOOKUP($A202,DSSV!$A$9:$P$63848,'IN_DTK (2)'!O$6,0))=FALSE,VLOOKUP($A202,DSSV!$A$9:$P$63848,'IN_DTK (2)'!O$6,0),"")</f>
        <v/>
      </c>
      <c r="P202" s="71" t="str">
        <f>IF(ISNA(VLOOKUP($A202,DSSV!$A$9:$P$63848,'IN_DTK (2)'!P$6,0))=FALSE,VLOOKUP($A202,DSSV!$A$9:$P$63848,'IN_DTK (2)'!P$6,0),"")</f>
        <v/>
      </c>
      <c r="Q202" s="72" t="str">
        <f>IF(ISNA(VLOOKUP($A202,DSSV!$A$9:$P$63848,'IN_DTK (2)'!Q$6,0))=FALSE,VLOOKUP($A202,DSSV!$A$9:$P$63848,'IN_DTK (2)'!Q$6,0),"")</f>
        <v/>
      </c>
      <c r="R202" s="16" t="str">
        <f t="shared" si="2"/>
        <v/>
      </c>
    </row>
    <row r="203" spans="1:18" s="16" customFormat="1" ht="18" hidden="1" customHeight="1">
      <c r="A203" s="15">
        <v>194</v>
      </c>
      <c r="B203" s="68">
        <v>194</v>
      </c>
      <c r="C203" s="68" t="str">
        <f>IF(ISNA(VLOOKUP($A203,DSSV!$A$9:$P$63848,'IN_DTK (2)'!C$6,0))=FALSE,VLOOKUP($A203,DSSV!$A$9:$P$63848,'IN_DTK (2)'!C$6,0),"")</f>
        <v/>
      </c>
      <c r="D203" s="76" t="str">
        <f>IF(ISNA(VLOOKUP($A203,DSSV!$A$9:$P$63848,'IN_DTK (2)'!D$6,0))=FALSE,VLOOKUP($A203,DSSV!$A$9:$P$63848,'IN_DTK (2)'!D$6,0),"")</f>
        <v/>
      </c>
      <c r="E203" s="74" t="str">
        <f>IF(ISNA(VLOOKUP($A203,DSSV!$A$9:$P$63848,'IN_DTK (2)'!E$6,0))=FALSE,VLOOKUP($A203,DSSV!$A$9:$P$63848,'IN_DTK (2)'!E$6,0),"")</f>
        <v/>
      </c>
      <c r="F203" s="69" t="str">
        <f>IF(ISNA(VLOOKUP($A203,DSSV!$A$9:$P$63848,'IN_DTK (2)'!F$6,0))=FALSE,VLOOKUP($A203,DSSV!$A$9:$P$63848,'IN_DTK (2)'!F$6,0),"")</f>
        <v/>
      </c>
      <c r="G203" s="69" t="str">
        <f>IF(ISNA(VLOOKUP($A203,DSSV!$A$9:$P$63848,'IN_DTK (2)'!G$6,0))=FALSE,VLOOKUP($A203,DSSV!$A$9:$P$63848,'IN_DTK (2)'!G$6,0),"")</f>
        <v/>
      </c>
      <c r="H203" s="68" t="str">
        <f>IF(ISNA(VLOOKUP($A203,DSSV!$A$9:$P$63848,'IN_DTK (2)'!H$6,0))=FALSE,IF(H$9&lt;&gt;0,VLOOKUP($A203,DSSV!$A$9:$P$63848,'IN_DTK (2)'!H$6,0),""),"")</f>
        <v/>
      </c>
      <c r="I203" s="68" t="str">
        <f>IF(ISNA(VLOOKUP($A203,DSSV!$A$9:$P$63848,'IN_DTK (2)'!I$6,0))=FALSE,IF(I$9&lt;&gt;0,VLOOKUP($A203,DSSV!$A$9:$P$63848,'IN_DTK (2)'!I$6,0),""),"")</f>
        <v/>
      </c>
      <c r="J203" s="68" t="str">
        <f>IF(ISNA(VLOOKUP($A203,DSSV!$A$9:$P$63848,'IN_DTK (2)'!J$6,0))=FALSE,IF(J$9&lt;&gt;0,VLOOKUP($A203,DSSV!$A$9:$P$63848,'IN_DTK (2)'!J$6,0),""),"")</f>
        <v/>
      </c>
      <c r="K203" s="68" t="str">
        <f>IF(ISNA(VLOOKUP($A203,DSSV!$A$9:$P$63848,'IN_DTK (2)'!K$6,0))=FALSE,IF(K$9&lt;&gt;0,VLOOKUP($A203,DSSV!$A$9:$P$63848,'IN_DTK (2)'!K$6,0),""),"")</f>
        <v/>
      </c>
      <c r="L203" s="68" t="str">
        <f>IF(ISNA(VLOOKUP($A203,DSSV!$A$9:$P$63848,'IN_DTK (2)'!L$6,0))=FALSE,VLOOKUP($A203,DSSV!$A$9:$P$63848,'IN_DTK (2)'!L$6,0),"")</f>
        <v/>
      </c>
      <c r="M203" s="68" t="str">
        <f>IF(ISNA(VLOOKUP($A203,DSSV!$A$9:$P$63848,'IN_DTK (2)'!M$6,0))=FALSE,VLOOKUP($A203,DSSV!$A$9:$P$63848,'IN_DTK (2)'!M$6,0),"")</f>
        <v/>
      </c>
      <c r="N203" s="68" t="str">
        <f>IF(ISNA(VLOOKUP($A203,DSSV!$A$9:$P$63848,'IN_DTK (2)'!N$6,0))=FALSE,IF(N$9&lt;&gt;0,VLOOKUP($A203,DSSV!$A$9:$P$63848,'IN_DTK (2)'!N$6,0),""),"")</f>
        <v/>
      </c>
      <c r="O203" s="70" t="str">
        <f>IF(ISNA(VLOOKUP($A203,DSSV!$A$9:$P$63848,'IN_DTK (2)'!O$6,0))=FALSE,VLOOKUP($A203,DSSV!$A$9:$P$63848,'IN_DTK (2)'!O$6,0),"")</f>
        <v/>
      </c>
      <c r="P203" s="71" t="str">
        <f>IF(ISNA(VLOOKUP($A203,DSSV!$A$9:$P$63848,'IN_DTK (2)'!P$6,0))=FALSE,VLOOKUP($A203,DSSV!$A$9:$P$63848,'IN_DTK (2)'!P$6,0),"")</f>
        <v/>
      </c>
      <c r="Q203" s="72" t="str">
        <f>IF(ISNA(VLOOKUP($A203,DSSV!$A$9:$P$63848,'IN_DTK (2)'!Q$6,0))=FALSE,VLOOKUP($A203,DSSV!$A$9:$P$63848,'IN_DTK (2)'!Q$6,0),"")</f>
        <v/>
      </c>
      <c r="R203" s="16" t="str">
        <f t="shared" ref="R203:R266" si="3">LEFT(F203,6)</f>
        <v/>
      </c>
    </row>
    <row r="204" spans="1:18" s="16" customFormat="1" ht="18" hidden="1" customHeight="1">
      <c r="A204" s="15">
        <v>195</v>
      </c>
      <c r="B204" s="68">
        <v>195</v>
      </c>
      <c r="C204" s="68" t="str">
        <f>IF(ISNA(VLOOKUP($A204,DSSV!$A$9:$P$63848,'IN_DTK (2)'!C$6,0))=FALSE,VLOOKUP($A204,DSSV!$A$9:$P$63848,'IN_DTK (2)'!C$6,0),"")</f>
        <v/>
      </c>
      <c r="D204" s="76" t="str">
        <f>IF(ISNA(VLOOKUP($A204,DSSV!$A$9:$P$63848,'IN_DTK (2)'!D$6,0))=FALSE,VLOOKUP($A204,DSSV!$A$9:$P$63848,'IN_DTK (2)'!D$6,0),"")</f>
        <v/>
      </c>
      <c r="E204" s="74" t="str">
        <f>IF(ISNA(VLOOKUP($A204,DSSV!$A$9:$P$63848,'IN_DTK (2)'!E$6,0))=FALSE,VLOOKUP($A204,DSSV!$A$9:$P$63848,'IN_DTK (2)'!E$6,0),"")</f>
        <v/>
      </c>
      <c r="F204" s="69" t="str">
        <f>IF(ISNA(VLOOKUP($A204,DSSV!$A$9:$P$63848,'IN_DTK (2)'!F$6,0))=FALSE,VLOOKUP($A204,DSSV!$A$9:$P$63848,'IN_DTK (2)'!F$6,0),"")</f>
        <v/>
      </c>
      <c r="G204" s="69" t="str">
        <f>IF(ISNA(VLOOKUP($A204,DSSV!$A$9:$P$63848,'IN_DTK (2)'!G$6,0))=FALSE,VLOOKUP($A204,DSSV!$A$9:$P$63848,'IN_DTK (2)'!G$6,0),"")</f>
        <v/>
      </c>
      <c r="H204" s="68" t="str">
        <f>IF(ISNA(VLOOKUP($A204,DSSV!$A$9:$P$63848,'IN_DTK (2)'!H$6,0))=FALSE,IF(H$9&lt;&gt;0,VLOOKUP($A204,DSSV!$A$9:$P$63848,'IN_DTK (2)'!H$6,0),""),"")</f>
        <v/>
      </c>
      <c r="I204" s="68" t="str">
        <f>IF(ISNA(VLOOKUP($A204,DSSV!$A$9:$P$63848,'IN_DTK (2)'!I$6,0))=FALSE,IF(I$9&lt;&gt;0,VLOOKUP($A204,DSSV!$A$9:$P$63848,'IN_DTK (2)'!I$6,0),""),"")</f>
        <v/>
      </c>
      <c r="J204" s="68" t="str">
        <f>IF(ISNA(VLOOKUP($A204,DSSV!$A$9:$P$63848,'IN_DTK (2)'!J$6,0))=FALSE,IF(J$9&lt;&gt;0,VLOOKUP($A204,DSSV!$A$9:$P$63848,'IN_DTK (2)'!J$6,0),""),"")</f>
        <v/>
      </c>
      <c r="K204" s="68" t="str">
        <f>IF(ISNA(VLOOKUP($A204,DSSV!$A$9:$P$63848,'IN_DTK (2)'!K$6,0))=FALSE,IF(K$9&lt;&gt;0,VLOOKUP($A204,DSSV!$A$9:$P$63848,'IN_DTK (2)'!K$6,0),""),"")</f>
        <v/>
      </c>
      <c r="L204" s="68" t="str">
        <f>IF(ISNA(VLOOKUP($A204,DSSV!$A$9:$P$63848,'IN_DTK (2)'!L$6,0))=FALSE,VLOOKUP($A204,DSSV!$A$9:$P$63848,'IN_DTK (2)'!L$6,0),"")</f>
        <v/>
      </c>
      <c r="M204" s="68" t="str">
        <f>IF(ISNA(VLOOKUP($A204,DSSV!$A$9:$P$63848,'IN_DTK (2)'!M$6,0))=FALSE,VLOOKUP($A204,DSSV!$A$9:$P$63848,'IN_DTK (2)'!M$6,0),"")</f>
        <v/>
      </c>
      <c r="N204" s="68" t="str">
        <f>IF(ISNA(VLOOKUP($A204,DSSV!$A$9:$P$63848,'IN_DTK (2)'!N$6,0))=FALSE,IF(N$9&lt;&gt;0,VLOOKUP($A204,DSSV!$A$9:$P$63848,'IN_DTK (2)'!N$6,0),""),"")</f>
        <v/>
      </c>
      <c r="O204" s="70" t="str">
        <f>IF(ISNA(VLOOKUP($A204,DSSV!$A$9:$P$63848,'IN_DTK (2)'!O$6,0))=FALSE,VLOOKUP($A204,DSSV!$A$9:$P$63848,'IN_DTK (2)'!O$6,0),"")</f>
        <v/>
      </c>
      <c r="P204" s="71" t="str">
        <f>IF(ISNA(VLOOKUP($A204,DSSV!$A$9:$P$63848,'IN_DTK (2)'!P$6,0))=FALSE,VLOOKUP($A204,DSSV!$A$9:$P$63848,'IN_DTK (2)'!P$6,0),"")</f>
        <v/>
      </c>
      <c r="Q204" s="72" t="str">
        <f>IF(ISNA(VLOOKUP($A204,DSSV!$A$9:$P$63848,'IN_DTK (2)'!Q$6,0))=FALSE,VLOOKUP($A204,DSSV!$A$9:$P$63848,'IN_DTK (2)'!Q$6,0),"")</f>
        <v/>
      </c>
      <c r="R204" s="16" t="str">
        <f t="shared" si="3"/>
        <v/>
      </c>
    </row>
    <row r="205" spans="1:18" s="16" customFormat="1" ht="18" hidden="1" customHeight="1">
      <c r="A205" s="15">
        <v>196</v>
      </c>
      <c r="B205" s="68">
        <v>196</v>
      </c>
      <c r="C205" s="68" t="str">
        <f>IF(ISNA(VLOOKUP($A205,DSSV!$A$9:$P$63848,'IN_DTK (2)'!C$6,0))=FALSE,VLOOKUP($A205,DSSV!$A$9:$P$63848,'IN_DTK (2)'!C$6,0),"")</f>
        <v/>
      </c>
      <c r="D205" s="76" t="str">
        <f>IF(ISNA(VLOOKUP($A205,DSSV!$A$9:$P$63848,'IN_DTK (2)'!D$6,0))=FALSE,VLOOKUP($A205,DSSV!$A$9:$P$63848,'IN_DTK (2)'!D$6,0),"")</f>
        <v/>
      </c>
      <c r="E205" s="74" t="str">
        <f>IF(ISNA(VLOOKUP($A205,DSSV!$A$9:$P$63848,'IN_DTK (2)'!E$6,0))=FALSE,VLOOKUP($A205,DSSV!$A$9:$P$63848,'IN_DTK (2)'!E$6,0),"")</f>
        <v/>
      </c>
      <c r="F205" s="69" t="str">
        <f>IF(ISNA(VLOOKUP($A205,DSSV!$A$9:$P$63848,'IN_DTK (2)'!F$6,0))=FALSE,VLOOKUP($A205,DSSV!$A$9:$P$63848,'IN_DTK (2)'!F$6,0),"")</f>
        <v/>
      </c>
      <c r="G205" s="69" t="str">
        <f>IF(ISNA(VLOOKUP($A205,DSSV!$A$9:$P$63848,'IN_DTK (2)'!G$6,0))=FALSE,VLOOKUP($A205,DSSV!$A$9:$P$63848,'IN_DTK (2)'!G$6,0),"")</f>
        <v/>
      </c>
      <c r="H205" s="68" t="str">
        <f>IF(ISNA(VLOOKUP($A205,DSSV!$A$9:$P$63848,'IN_DTK (2)'!H$6,0))=FALSE,IF(H$9&lt;&gt;0,VLOOKUP($A205,DSSV!$A$9:$P$63848,'IN_DTK (2)'!H$6,0),""),"")</f>
        <v/>
      </c>
      <c r="I205" s="68" t="str">
        <f>IF(ISNA(VLOOKUP($A205,DSSV!$A$9:$P$63848,'IN_DTK (2)'!I$6,0))=FALSE,IF(I$9&lt;&gt;0,VLOOKUP($A205,DSSV!$A$9:$P$63848,'IN_DTK (2)'!I$6,0),""),"")</f>
        <v/>
      </c>
      <c r="J205" s="68" t="str">
        <f>IF(ISNA(VLOOKUP($A205,DSSV!$A$9:$P$63848,'IN_DTK (2)'!J$6,0))=FALSE,IF(J$9&lt;&gt;0,VLOOKUP($A205,DSSV!$A$9:$P$63848,'IN_DTK (2)'!J$6,0),""),"")</f>
        <v/>
      </c>
      <c r="K205" s="68" t="str">
        <f>IF(ISNA(VLOOKUP($A205,DSSV!$A$9:$P$63848,'IN_DTK (2)'!K$6,0))=FALSE,IF(K$9&lt;&gt;0,VLOOKUP($A205,DSSV!$A$9:$P$63848,'IN_DTK (2)'!K$6,0),""),"")</f>
        <v/>
      </c>
      <c r="L205" s="68" t="str">
        <f>IF(ISNA(VLOOKUP($A205,DSSV!$A$9:$P$63848,'IN_DTK (2)'!L$6,0))=FALSE,VLOOKUP($A205,DSSV!$A$9:$P$63848,'IN_DTK (2)'!L$6,0),"")</f>
        <v/>
      </c>
      <c r="M205" s="68" t="str">
        <f>IF(ISNA(VLOOKUP($A205,DSSV!$A$9:$P$63848,'IN_DTK (2)'!M$6,0))=FALSE,VLOOKUP($A205,DSSV!$A$9:$P$63848,'IN_DTK (2)'!M$6,0),"")</f>
        <v/>
      </c>
      <c r="N205" s="68" t="str">
        <f>IF(ISNA(VLOOKUP($A205,DSSV!$A$9:$P$63848,'IN_DTK (2)'!N$6,0))=FALSE,IF(N$9&lt;&gt;0,VLOOKUP($A205,DSSV!$A$9:$P$63848,'IN_DTK (2)'!N$6,0),""),"")</f>
        <v/>
      </c>
      <c r="O205" s="70" t="str">
        <f>IF(ISNA(VLOOKUP($A205,DSSV!$A$9:$P$63848,'IN_DTK (2)'!O$6,0))=FALSE,VLOOKUP($A205,DSSV!$A$9:$P$63848,'IN_DTK (2)'!O$6,0),"")</f>
        <v/>
      </c>
      <c r="P205" s="71" t="str">
        <f>IF(ISNA(VLOOKUP($A205,DSSV!$A$9:$P$63848,'IN_DTK (2)'!P$6,0))=FALSE,VLOOKUP($A205,DSSV!$A$9:$P$63848,'IN_DTK (2)'!P$6,0),"")</f>
        <v/>
      </c>
      <c r="Q205" s="72" t="str">
        <f>IF(ISNA(VLOOKUP($A205,DSSV!$A$9:$P$63848,'IN_DTK (2)'!Q$6,0))=FALSE,VLOOKUP($A205,DSSV!$A$9:$P$63848,'IN_DTK (2)'!Q$6,0),"")</f>
        <v/>
      </c>
      <c r="R205" s="16" t="str">
        <f t="shared" si="3"/>
        <v/>
      </c>
    </row>
    <row r="206" spans="1:18" s="16" customFormat="1" ht="18" hidden="1" customHeight="1">
      <c r="A206" s="15">
        <v>197</v>
      </c>
      <c r="B206" s="68">
        <v>197</v>
      </c>
      <c r="C206" s="68" t="str">
        <f>IF(ISNA(VLOOKUP($A206,DSSV!$A$9:$P$63848,'IN_DTK (2)'!C$6,0))=FALSE,VLOOKUP($A206,DSSV!$A$9:$P$63848,'IN_DTK (2)'!C$6,0),"")</f>
        <v/>
      </c>
      <c r="D206" s="76" t="str">
        <f>IF(ISNA(VLOOKUP($A206,DSSV!$A$9:$P$63848,'IN_DTK (2)'!D$6,0))=FALSE,VLOOKUP($A206,DSSV!$A$9:$P$63848,'IN_DTK (2)'!D$6,0),"")</f>
        <v/>
      </c>
      <c r="E206" s="74" t="str">
        <f>IF(ISNA(VLOOKUP($A206,DSSV!$A$9:$P$63848,'IN_DTK (2)'!E$6,0))=FALSE,VLOOKUP($A206,DSSV!$A$9:$P$63848,'IN_DTK (2)'!E$6,0),"")</f>
        <v/>
      </c>
      <c r="F206" s="69" t="str">
        <f>IF(ISNA(VLOOKUP($A206,DSSV!$A$9:$P$63848,'IN_DTK (2)'!F$6,0))=FALSE,VLOOKUP($A206,DSSV!$A$9:$P$63848,'IN_DTK (2)'!F$6,0),"")</f>
        <v/>
      </c>
      <c r="G206" s="69" t="str">
        <f>IF(ISNA(VLOOKUP($A206,DSSV!$A$9:$P$63848,'IN_DTK (2)'!G$6,0))=FALSE,VLOOKUP($A206,DSSV!$A$9:$P$63848,'IN_DTK (2)'!G$6,0),"")</f>
        <v/>
      </c>
      <c r="H206" s="68" t="str">
        <f>IF(ISNA(VLOOKUP($A206,DSSV!$A$9:$P$63848,'IN_DTK (2)'!H$6,0))=FALSE,IF(H$9&lt;&gt;0,VLOOKUP($A206,DSSV!$A$9:$P$63848,'IN_DTK (2)'!H$6,0),""),"")</f>
        <v/>
      </c>
      <c r="I206" s="68" t="str">
        <f>IF(ISNA(VLOOKUP($A206,DSSV!$A$9:$P$63848,'IN_DTK (2)'!I$6,0))=FALSE,IF(I$9&lt;&gt;0,VLOOKUP($A206,DSSV!$A$9:$P$63848,'IN_DTK (2)'!I$6,0),""),"")</f>
        <v/>
      </c>
      <c r="J206" s="68" t="str">
        <f>IF(ISNA(VLOOKUP($A206,DSSV!$A$9:$P$63848,'IN_DTK (2)'!J$6,0))=FALSE,IF(J$9&lt;&gt;0,VLOOKUP($A206,DSSV!$A$9:$P$63848,'IN_DTK (2)'!J$6,0),""),"")</f>
        <v/>
      </c>
      <c r="K206" s="68" t="str">
        <f>IF(ISNA(VLOOKUP($A206,DSSV!$A$9:$P$63848,'IN_DTK (2)'!K$6,0))=FALSE,IF(K$9&lt;&gt;0,VLOOKUP($A206,DSSV!$A$9:$P$63848,'IN_DTK (2)'!K$6,0),""),"")</f>
        <v/>
      </c>
      <c r="L206" s="68" t="str">
        <f>IF(ISNA(VLOOKUP($A206,DSSV!$A$9:$P$63848,'IN_DTK (2)'!L$6,0))=FALSE,VLOOKUP($A206,DSSV!$A$9:$P$63848,'IN_DTK (2)'!L$6,0),"")</f>
        <v/>
      </c>
      <c r="M206" s="68" t="str">
        <f>IF(ISNA(VLOOKUP($A206,DSSV!$A$9:$P$63848,'IN_DTK (2)'!M$6,0))=FALSE,VLOOKUP($A206,DSSV!$A$9:$P$63848,'IN_DTK (2)'!M$6,0),"")</f>
        <v/>
      </c>
      <c r="N206" s="68" t="str">
        <f>IF(ISNA(VLOOKUP($A206,DSSV!$A$9:$P$63848,'IN_DTK (2)'!N$6,0))=FALSE,IF(N$9&lt;&gt;0,VLOOKUP($A206,DSSV!$A$9:$P$63848,'IN_DTK (2)'!N$6,0),""),"")</f>
        <v/>
      </c>
      <c r="O206" s="70" t="str">
        <f>IF(ISNA(VLOOKUP($A206,DSSV!$A$9:$P$63848,'IN_DTK (2)'!O$6,0))=FALSE,VLOOKUP($A206,DSSV!$A$9:$P$63848,'IN_DTK (2)'!O$6,0),"")</f>
        <v/>
      </c>
      <c r="P206" s="71" t="str">
        <f>IF(ISNA(VLOOKUP($A206,DSSV!$A$9:$P$63848,'IN_DTK (2)'!P$6,0))=FALSE,VLOOKUP($A206,DSSV!$A$9:$P$63848,'IN_DTK (2)'!P$6,0),"")</f>
        <v/>
      </c>
      <c r="Q206" s="72" t="str">
        <f>IF(ISNA(VLOOKUP($A206,DSSV!$A$9:$P$63848,'IN_DTK (2)'!Q$6,0))=FALSE,VLOOKUP($A206,DSSV!$A$9:$P$63848,'IN_DTK (2)'!Q$6,0),"")</f>
        <v/>
      </c>
      <c r="R206" s="16" t="str">
        <f t="shared" si="3"/>
        <v/>
      </c>
    </row>
    <row r="207" spans="1:18" s="16" customFormat="1" ht="18" hidden="1" customHeight="1">
      <c r="A207" s="15">
        <v>198</v>
      </c>
      <c r="B207" s="68">
        <v>198</v>
      </c>
      <c r="C207" s="68" t="str">
        <f>IF(ISNA(VLOOKUP($A207,DSSV!$A$9:$P$63848,'IN_DTK (2)'!C$6,0))=FALSE,VLOOKUP($A207,DSSV!$A$9:$P$63848,'IN_DTK (2)'!C$6,0),"")</f>
        <v/>
      </c>
      <c r="D207" s="76" t="str">
        <f>IF(ISNA(VLOOKUP($A207,DSSV!$A$9:$P$63848,'IN_DTK (2)'!D$6,0))=FALSE,VLOOKUP($A207,DSSV!$A$9:$P$63848,'IN_DTK (2)'!D$6,0),"")</f>
        <v/>
      </c>
      <c r="E207" s="74" t="str">
        <f>IF(ISNA(VLOOKUP($A207,DSSV!$A$9:$P$63848,'IN_DTK (2)'!E$6,0))=FALSE,VLOOKUP($A207,DSSV!$A$9:$P$63848,'IN_DTK (2)'!E$6,0),"")</f>
        <v/>
      </c>
      <c r="F207" s="69" t="str">
        <f>IF(ISNA(VLOOKUP($A207,DSSV!$A$9:$P$63848,'IN_DTK (2)'!F$6,0))=FALSE,VLOOKUP($A207,DSSV!$A$9:$P$63848,'IN_DTK (2)'!F$6,0),"")</f>
        <v/>
      </c>
      <c r="G207" s="69" t="str">
        <f>IF(ISNA(VLOOKUP($A207,DSSV!$A$9:$P$63848,'IN_DTK (2)'!G$6,0))=FALSE,VLOOKUP($A207,DSSV!$A$9:$P$63848,'IN_DTK (2)'!G$6,0),"")</f>
        <v/>
      </c>
      <c r="H207" s="68" t="str">
        <f>IF(ISNA(VLOOKUP($A207,DSSV!$A$9:$P$63848,'IN_DTK (2)'!H$6,0))=FALSE,IF(H$9&lt;&gt;0,VLOOKUP($A207,DSSV!$A$9:$P$63848,'IN_DTK (2)'!H$6,0),""),"")</f>
        <v/>
      </c>
      <c r="I207" s="68" t="str">
        <f>IF(ISNA(VLOOKUP($A207,DSSV!$A$9:$P$63848,'IN_DTK (2)'!I$6,0))=FALSE,IF(I$9&lt;&gt;0,VLOOKUP($A207,DSSV!$A$9:$P$63848,'IN_DTK (2)'!I$6,0),""),"")</f>
        <v/>
      </c>
      <c r="J207" s="68" t="str">
        <f>IF(ISNA(VLOOKUP($A207,DSSV!$A$9:$P$63848,'IN_DTK (2)'!J$6,0))=FALSE,IF(J$9&lt;&gt;0,VLOOKUP($A207,DSSV!$A$9:$P$63848,'IN_DTK (2)'!J$6,0),""),"")</f>
        <v/>
      </c>
      <c r="K207" s="68" t="str">
        <f>IF(ISNA(VLOOKUP($A207,DSSV!$A$9:$P$63848,'IN_DTK (2)'!K$6,0))=FALSE,IF(K$9&lt;&gt;0,VLOOKUP($A207,DSSV!$A$9:$P$63848,'IN_DTK (2)'!K$6,0),""),"")</f>
        <v/>
      </c>
      <c r="L207" s="68" t="str">
        <f>IF(ISNA(VLOOKUP($A207,DSSV!$A$9:$P$63848,'IN_DTK (2)'!L$6,0))=FALSE,VLOOKUP($A207,DSSV!$A$9:$P$63848,'IN_DTK (2)'!L$6,0),"")</f>
        <v/>
      </c>
      <c r="M207" s="68" t="str">
        <f>IF(ISNA(VLOOKUP($A207,DSSV!$A$9:$P$63848,'IN_DTK (2)'!M$6,0))=FALSE,VLOOKUP($A207,DSSV!$A$9:$P$63848,'IN_DTK (2)'!M$6,0),"")</f>
        <v/>
      </c>
      <c r="N207" s="68" t="str">
        <f>IF(ISNA(VLOOKUP($A207,DSSV!$A$9:$P$63848,'IN_DTK (2)'!N$6,0))=FALSE,IF(N$9&lt;&gt;0,VLOOKUP($A207,DSSV!$A$9:$P$63848,'IN_DTK (2)'!N$6,0),""),"")</f>
        <v/>
      </c>
      <c r="O207" s="70" t="str">
        <f>IF(ISNA(VLOOKUP($A207,DSSV!$A$9:$P$63848,'IN_DTK (2)'!O$6,0))=FALSE,VLOOKUP($A207,DSSV!$A$9:$P$63848,'IN_DTK (2)'!O$6,0),"")</f>
        <v/>
      </c>
      <c r="P207" s="71" t="str">
        <f>IF(ISNA(VLOOKUP($A207,DSSV!$A$9:$P$63848,'IN_DTK (2)'!P$6,0))=FALSE,VLOOKUP($A207,DSSV!$A$9:$P$63848,'IN_DTK (2)'!P$6,0),"")</f>
        <v/>
      </c>
      <c r="Q207" s="72" t="str">
        <f>IF(ISNA(VLOOKUP($A207,DSSV!$A$9:$P$63848,'IN_DTK (2)'!Q$6,0))=FALSE,VLOOKUP($A207,DSSV!$A$9:$P$63848,'IN_DTK (2)'!Q$6,0),"")</f>
        <v/>
      </c>
      <c r="R207" s="16" t="str">
        <f t="shared" si="3"/>
        <v/>
      </c>
    </row>
    <row r="208" spans="1:18" s="16" customFormat="1" ht="18" hidden="1" customHeight="1">
      <c r="A208" s="15">
        <v>199</v>
      </c>
      <c r="B208" s="68">
        <v>199</v>
      </c>
      <c r="C208" s="68" t="str">
        <f>IF(ISNA(VLOOKUP($A208,DSSV!$A$9:$P$63848,'IN_DTK (2)'!C$6,0))=FALSE,VLOOKUP($A208,DSSV!$A$9:$P$63848,'IN_DTK (2)'!C$6,0),"")</f>
        <v/>
      </c>
      <c r="D208" s="76" t="str">
        <f>IF(ISNA(VLOOKUP($A208,DSSV!$A$9:$P$63848,'IN_DTK (2)'!D$6,0))=FALSE,VLOOKUP($A208,DSSV!$A$9:$P$63848,'IN_DTK (2)'!D$6,0),"")</f>
        <v/>
      </c>
      <c r="E208" s="74" t="str">
        <f>IF(ISNA(VLOOKUP($A208,DSSV!$A$9:$P$63848,'IN_DTK (2)'!E$6,0))=FALSE,VLOOKUP($A208,DSSV!$A$9:$P$63848,'IN_DTK (2)'!E$6,0),"")</f>
        <v/>
      </c>
      <c r="F208" s="69" t="str">
        <f>IF(ISNA(VLOOKUP($A208,DSSV!$A$9:$P$63848,'IN_DTK (2)'!F$6,0))=FALSE,VLOOKUP($A208,DSSV!$A$9:$P$63848,'IN_DTK (2)'!F$6,0),"")</f>
        <v/>
      </c>
      <c r="G208" s="69" t="str">
        <f>IF(ISNA(VLOOKUP($A208,DSSV!$A$9:$P$63848,'IN_DTK (2)'!G$6,0))=FALSE,VLOOKUP($A208,DSSV!$A$9:$P$63848,'IN_DTK (2)'!G$6,0),"")</f>
        <v/>
      </c>
      <c r="H208" s="68" t="str">
        <f>IF(ISNA(VLOOKUP($A208,DSSV!$A$9:$P$63848,'IN_DTK (2)'!H$6,0))=FALSE,IF(H$9&lt;&gt;0,VLOOKUP($A208,DSSV!$A$9:$P$63848,'IN_DTK (2)'!H$6,0),""),"")</f>
        <v/>
      </c>
      <c r="I208" s="68" t="str">
        <f>IF(ISNA(VLOOKUP($A208,DSSV!$A$9:$P$63848,'IN_DTK (2)'!I$6,0))=FALSE,IF(I$9&lt;&gt;0,VLOOKUP($A208,DSSV!$A$9:$P$63848,'IN_DTK (2)'!I$6,0),""),"")</f>
        <v/>
      </c>
      <c r="J208" s="68" t="str">
        <f>IF(ISNA(VLOOKUP($A208,DSSV!$A$9:$P$63848,'IN_DTK (2)'!J$6,0))=FALSE,IF(J$9&lt;&gt;0,VLOOKUP($A208,DSSV!$A$9:$P$63848,'IN_DTK (2)'!J$6,0),""),"")</f>
        <v/>
      </c>
      <c r="K208" s="68" t="str">
        <f>IF(ISNA(VLOOKUP($A208,DSSV!$A$9:$P$63848,'IN_DTK (2)'!K$6,0))=FALSE,IF(K$9&lt;&gt;0,VLOOKUP($A208,DSSV!$A$9:$P$63848,'IN_DTK (2)'!K$6,0),""),"")</f>
        <v/>
      </c>
      <c r="L208" s="68" t="str">
        <f>IF(ISNA(VLOOKUP($A208,DSSV!$A$9:$P$63848,'IN_DTK (2)'!L$6,0))=FALSE,VLOOKUP($A208,DSSV!$A$9:$P$63848,'IN_DTK (2)'!L$6,0),"")</f>
        <v/>
      </c>
      <c r="M208" s="68" t="str">
        <f>IF(ISNA(VLOOKUP($A208,DSSV!$A$9:$P$63848,'IN_DTK (2)'!M$6,0))=FALSE,VLOOKUP($A208,DSSV!$A$9:$P$63848,'IN_DTK (2)'!M$6,0),"")</f>
        <v/>
      </c>
      <c r="N208" s="68" t="str">
        <f>IF(ISNA(VLOOKUP($A208,DSSV!$A$9:$P$63848,'IN_DTK (2)'!N$6,0))=FALSE,IF(N$9&lt;&gt;0,VLOOKUP($A208,DSSV!$A$9:$P$63848,'IN_DTK (2)'!N$6,0),""),"")</f>
        <v/>
      </c>
      <c r="O208" s="70" t="str">
        <f>IF(ISNA(VLOOKUP($A208,DSSV!$A$9:$P$63848,'IN_DTK (2)'!O$6,0))=FALSE,VLOOKUP($A208,DSSV!$A$9:$P$63848,'IN_DTK (2)'!O$6,0),"")</f>
        <v/>
      </c>
      <c r="P208" s="71" t="str">
        <f>IF(ISNA(VLOOKUP($A208,DSSV!$A$9:$P$63848,'IN_DTK (2)'!P$6,0))=FALSE,VLOOKUP($A208,DSSV!$A$9:$P$63848,'IN_DTK (2)'!P$6,0),"")</f>
        <v/>
      </c>
      <c r="Q208" s="72" t="str">
        <f>IF(ISNA(VLOOKUP($A208,DSSV!$A$9:$P$63848,'IN_DTK (2)'!Q$6,0))=FALSE,VLOOKUP($A208,DSSV!$A$9:$P$63848,'IN_DTK (2)'!Q$6,0),"")</f>
        <v/>
      </c>
      <c r="R208" s="16" t="str">
        <f t="shared" si="3"/>
        <v/>
      </c>
    </row>
    <row r="209" spans="1:18" s="16" customFormat="1" ht="18" hidden="1" customHeight="1">
      <c r="A209" s="15">
        <v>200</v>
      </c>
      <c r="B209" s="68">
        <v>200</v>
      </c>
      <c r="C209" s="68" t="str">
        <f>IF(ISNA(VLOOKUP($A209,DSSV!$A$9:$P$63848,'IN_DTK (2)'!C$6,0))=FALSE,VLOOKUP($A209,DSSV!$A$9:$P$63848,'IN_DTK (2)'!C$6,0),"")</f>
        <v/>
      </c>
      <c r="D209" s="76" t="str">
        <f>IF(ISNA(VLOOKUP($A209,DSSV!$A$9:$P$63848,'IN_DTK (2)'!D$6,0))=FALSE,VLOOKUP($A209,DSSV!$A$9:$P$63848,'IN_DTK (2)'!D$6,0),"")</f>
        <v/>
      </c>
      <c r="E209" s="74" t="str">
        <f>IF(ISNA(VLOOKUP($A209,DSSV!$A$9:$P$63848,'IN_DTK (2)'!E$6,0))=FALSE,VLOOKUP($A209,DSSV!$A$9:$P$63848,'IN_DTK (2)'!E$6,0),"")</f>
        <v/>
      </c>
      <c r="F209" s="69" t="str">
        <f>IF(ISNA(VLOOKUP($A209,DSSV!$A$9:$P$63848,'IN_DTK (2)'!F$6,0))=FALSE,VLOOKUP($A209,DSSV!$A$9:$P$63848,'IN_DTK (2)'!F$6,0),"")</f>
        <v/>
      </c>
      <c r="G209" s="69" t="str">
        <f>IF(ISNA(VLOOKUP($A209,DSSV!$A$9:$P$63848,'IN_DTK (2)'!G$6,0))=FALSE,VLOOKUP($A209,DSSV!$A$9:$P$63848,'IN_DTK (2)'!G$6,0),"")</f>
        <v/>
      </c>
      <c r="H209" s="68" t="str">
        <f>IF(ISNA(VLOOKUP($A209,DSSV!$A$9:$P$63848,'IN_DTK (2)'!H$6,0))=FALSE,IF(H$9&lt;&gt;0,VLOOKUP($A209,DSSV!$A$9:$P$63848,'IN_DTK (2)'!H$6,0),""),"")</f>
        <v/>
      </c>
      <c r="I209" s="68" t="str">
        <f>IF(ISNA(VLOOKUP($A209,DSSV!$A$9:$P$63848,'IN_DTK (2)'!I$6,0))=FALSE,IF(I$9&lt;&gt;0,VLOOKUP($A209,DSSV!$A$9:$P$63848,'IN_DTK (2)'!I$6,0),""),"")</f>
        <v/>
      </c>
      <c r="J209" s="68" t="str">
        <f>IF(ISNA(VLOOKUP($A209,DSSV!$A$9:$P$63848,'IN_DTK (2)'!J$6,0))=FALSE,IF(J$9&lt;&gt;0,VLOOKUP($A209,DSSV!$A$9:$P$63848,'IN_DTK (2)'!J$6,0),""),"")</f>
        <v/>
      </c>
      <c r="K209" s="68" t="str">
        <f>IF(ISNA(VLOOKUP($A209,DSSV!$A$9:$P$63848,'IN_DTK (2)'!K$6,0))=FALSE,IF(K$9&lt;&gt;0,VLOOKUP($A209,DSSV!$A$9:$P$63848,'IN_DTK (2)'!K$6,0),""),"")</f>
        <v/>
      </c>
      <c r="L209" s="68" t="str">
        <f>IF(ISNA(VLOOKUP($A209,DSSV!$A$9:$P$63848,'IN_DTK (2)'!L$6,0))=FALSE,VLOOKUP($A209,DSSV!$A$9:$P$63848,'IN_DTK (2)'!L$6,0),"")</f>
        <v/>
      </c>
      <c r="M209" s="68" t="str">
        <f>IF(ISNA(VLOOKUP($A209,DSSV!$A$9:$P$63848,'IN_DTK (2)'!M$6,0))=FALSE,VLOOKUP($A209,DSSV!$A$9:$P$63848,'IN_DTK (2)'!M$6,0),"")</f>
        <v/>
      </c>
      <c r="N209" s="68" t="str">
        <f>IF(ISNA(VLOOKUP($A209,DSSV!$A$9:$P$63848,'IN_DTK (2)'!N$6,0))=FALSE,IF(N$9&lt;&gt;0,VLOOKUP($A209,DSSV!$A$9:$P$63848,'IN_DTK (2)'!N$6,0),""),"")</f>
        <v/>
      </c>
      <c r="O209" s="70" t="str">
        <f>IF(ISNA(VLOOKUP($A209,DSSV!$A$9:$P$63848,'IN_DTK (2)'!O$6,0))=FALSE,VLOOKUP($A209,DSSV!$A$9:$P$63848,'IN_DTK (2)'!O$6,0),"")</f>
        <v/>
      </c>
      <c r="P209" s="71" t="str">
        <f>IF(ISNA(VLOOKUP($A209,DSSV!$A$9:$P$63848,'IN_DTK (2)'!P$6,0))=FALSE,VLOOKUP($A209,DSSV!$A$9:$P$63848,'IN_DTK (2)'!P$6,0),"")</f>
        <v/>
      </c>
      <c r="Q209" s="72" t="str">
        <f>IF(ISNA(VLOOKUP($A209,DSSV!$A$9:$P$63848,'IN_DTK (2)'!Q$6,0))=FALSE,VLOOKUP($A209,DSSV!$A$9:$P$63848,'IN_DTK (2)'!Q$6,0),"")</f>
        <v/>
      </c>
      <c r="R209" s="16" t="str">
        <f t="shared" si="3"/>
        <v/>
      </c>
    </row>
    <row r="210" spans="1:18" s="16" customFormat="1" ht="18" hidden="1" customHeight="1">
      <c r="A210" s="15">
        <v>201</v>
      </c>
      <c r="B210" s="68">
        <v>201</v>
      </c>
      <c r="C210" s="68" t="str">
        <f>IF(ISNA(VLOOKUP($A210,DSSV!$A$9:$P$63848,'IN_DTK (2)'!C$6,0))=FALSE,VLOOKUP($A210,DSSV!$A$9:$P$63848,'IN_DTK (2)'!C$6,0),"")</f>
        <v/>
      </c>
      <c r="D210" s="76" t="str">
        <f>IF(ISNA(VLOOKUP($A210,DSSV!$A$9:$P$63848,'IN_DTK (2)'!D$6,0))=FALSE,VLOOKUP($A210,DSSV!$A$9:$P$63848,'IN_DTK (2)'!D$6,0),"")</f>
        <v/>
      </c>
      <c r="E210" s="74" t="str">
        <f>IF(ISNA(VLOOKUP($A210,DSSV!$A$9:$P$63848,'IN_DTK (2)'!E$6,0))=FALSE,VLOOKUP($A210,DSSV!$A$9:$P$63848,'IN_DTK (2)'!E$6,0),"")</f>
        <v/>
      </c>
      <c r="F210" s="69" t="str">
        <f>IF(ISNA(VLOOKUP($A210,DSSV!$A$9:$P$63848,'IN_DTK (2)'!F$6,0))=FALSE,VLOOKUP($A210,DSSV!$A$9:$P$63848,'IN_DTK (2)'!F$6,0),"")</f>
        <v/>
      </c>
      <c r="G210" s="69" t="str">
        <f>IF(ISNA(VLOOKUP($A210,DSSV!$A$9:$P$63848,'IN_DTK (2)'!G$6,0))=FALSE,VLOOKUP($A210,DSSV!$A$9:$P$63848,'IN_DTK (2)'!G$6,0),"")</f>
        <v/>
      </c>
      <c r="H210" s="68" t="str">
        <f>IF(ISNA(VLOOKUP($A210,DSSV!$A$9:$P$63848,'IN_DTK (2)'!H$6,0))=FALSE,IF(H$9&lt;&gt;0,VLOOKUP($A210,DSSV!$A$9:$P$63848,'IN_DTK (2)'!H$6,0),""),"")</f>
        <v/>
      </c>
      <c r="I210" s="68" t="str">
        <f>IF(ISNA(VLOOKUP($A210,DSSV!$A$9:$P$63848,'IN_DTK (2)'!I$6,0))=FALSE,IF(I$9&lt;&gt;0,VLOOKUP($A210,DSSV!$A$9:$P$63848,'IN_DTK (2)'!I$6,0),""),"")</f>
        <v/>
      </c>
      <c r="J210" s="68" t="str">
        <f>IF(ISNA(VLOOKUP($A210,DSSV!$A$9:$P$63848,'IN_DTK (2)'!J$6,0))=FALSE,IF(J$9&lt;&gt;0,VLOOKUP($A210,DSSV!$A$9:$P$63848,'IN_DTK (2)'!J$6,0),""),"")</f>
        <v/>
      </c>
      <c r="K210" s="68" t="str">
        <f>IF(ISNA(VLOOKUP($A210,DSSV!$A$9:$P$63848,'IN_DTK (2)'!K$6,0))=FALSE,IF(K$9&lt;&gt;0,VLOOKUP($A210,DSSV!$A$9:$P$63848,'IN_DTK (2)'!K$6,0),""),"")</f>
        <v/>
      </c>
      <c r="L210" s="68" t="str">
        <f>IF(ISNA(VLOOKUP($A210,DSSV!$A$9:$P$63848,'IN_DTK (2)'!L$6,0))=FALSE,VLOOKUP($A210,DSSV!$A$9:$P$63848,'IN_DTK (2)'!L$6,0),"")</f>
        <v/>
      </c>
      <c r="M210" s="68" t="str">
        <f>IF(ISNA(VLOOKUP($A210,DSSV!$A$9:$P$63848,'IN_DTK (2)'!M$6,0))=FALSE,VLOOKUP($A210,DSSV!$A$9:$P$63848,'IN_DTK (2)'!M$6,0),"")</f>
        <v/>
      </c>
      <c r="N210" s="68" t="str">
        <f>IF(ISNA(VLOOKUP($A210,DSSV!$A$9:$P$63848,'IN_DTK (2)'!N$6,0))=FALSE,IF(N$9&lt;&gt;0,VLOOKUP($A210,DSSV!$A$9:$P$63848,'IN_DTK (2)'!N$6,0),""),"")</f>
        <v/>
      </c>
      <c r="O210" s="70" t="str">
        <f>IF(ISNA(VLOOKUP($A210,DSSV!$A$9:$P$63848,'IN_DTK (2)'!O$6,0))=FALSE,VLOOKUP($A210,DSSV!$A$9:$P$63848,'IN_DTK (2)'!O$6,0),"")</f>
        <v/>
      </c>
      <c r="P210" s="71" t="str">
        <f>IF(ISNA(VLOOKUP($A210,DSSV!$A$9:$P$63848,'IN_DTK (2)'!P$6,0))=FALSE,VLOOKUP($A210,DSSV!$A$9:$P$63848,'IN_DTK (2)'!P$6,0),"")</f>
        <v/>
      </c>
      <c r="Q210" s="72" t="str">
        <f>IF(ISNA(VLOOKUP($A210,DSSV!$A$9:$P$63848,'IN_DTK (2)'!Q$6,0))=FALSE,VLOOKUP($A210,DSSV!$A$9:$P$63848,'IN_DTK (2)'!Q$6,0),"")</f>
        <v/>
      </c>
      <c r="R210" s="16" t="str">
        <f t="shared" si="3"/>
        <v/>
      </c>
    </row>
    <row r="211" spans="1:18" s="16" customFormat="1" ht="18" hidden="1" customHeight="1">
      <c r="A211" s="15">
        <v>202</v>
      </c>
      <c r="B211" s="68">
        <v>202</v>
      </c>
      <c r="C211" s="68" t="str">
        <f>IF(ISNA(VLOOKUP($A211,DSSV!$A$9:$P$63848,'IN_DTK (2)'!C$6,0))=FALSE,VLOOKUP($A211,DSSV!$A$9:$P$63848,'IN_DTK (2)'!C$6,0),"")</f>
        <v/>
      </c>
      <c r="D211" s="76" t="str">
        <f>IF(ISNA(VLOOKUP($A211,DSSV!$A$9:$P$63848,'IN_DTK (2)'!D$6,0))=FALSE,VLOOKUP($A211,DSSV!$A$9:$P$63848,'IN_DTK (2)'!D$6,0),"")</f>
        <v/>
      </c>
      <c r="E211" s="74" t="str">
        <f>IF(ISNA(VLOOKUP($A211,DSSV!$A$9:$P$63848,'IN_DTK (2)'!E$6,0))=FALSE,VLOOKUP($A211,DSSV!$A$9:$P$63848,'IN_DTK (2)'!E$6,0),"")</f>
        <v/>
      </c>
      <c r="F211" s="69" t="str">
        <f>IF(ISNA(VLOOKUP($A211,DSSV!$A$9:$P$63848,'IN_DTK (2)'!F$6,0))=FALSE,VLOOKUP($A211,DSSV!$A$9:$P$63848,'IN_DTK (2)'!F$6,0),"")</f>
        <v/>
      </c>
      <c r="G211" s="69" t="str">
        <f>IF(ISNA(VLOOKUP($A211,DSSV!$A$9:$P$63848,'IN_DTK (2)'!G$6,0))=FALSE,VLOOKUP($A211,DSSV!$A$9:$P$63848,'IN_DTK (2)'!G$6,0),"")</f>
        <v/>
      </c>
      <c r="H211" s="68" t="str">
        <f>IF(ISNA(VLOOKUP($A211,DSSV!$A$9:$P$63848,'IN_DTK (2)'!H$6,0))=FALSE,IF(H$9&lt;&gt;0,VLOOKUP($A211,DSSV!$A$9:$P$63848,'IN_DTK (2)'!H$6,0),""),"")</f>
        <v/>
      </c>
      <c r="I211" s="68" t="str">
        <f>IF(ISNA(VLOOKUP($A211,DSSV!$A$9:$P$63848,'IN_DTK (2)'!I$6,0))=FALSE,IF(I$9&lt;&gt;0,VLOOKUP($A211,DSSV!$A$9:$P$63848,'IN_DTK (2)'!I$6,0),""),"")</f>
        <v/>
      </c>
      <c r="J211" s="68" t="str">
        <f>IF(ISNA(VLOOKUP($A211,DSSV!$A$9:$P$63848,'IN_DTK (2)'!J$6,0))=FALSE,IF(J$9&lt;&gt;0,VLOOKUP($A211,DSSV!$A$9:$P$63848,'IN_DTK (2)'!J$6,0),""),"")</f>
        <v/>
      </c>
      <c r="K211" s="68" t="str">
        <f>IF(ISNA(VLOOKUP($A211,DSSV!$A$9:$P$63848,'IN_DTK (2)'!K$6,0))=FALSE,IF(K$9&lt;&gt;0,VLOOKUP($A211,DSSV!$A$9:$P$63848,'IN_DTK (2)'!K$6,0),""),"")</f>
        <v/>
      </c>
      <c r="L211" s="68" t="str">
        <f>IF(ISNA(VLOOKUP($A211,DSSV!$A$9:$P$63848,'IN_DTK (2)'!L$6,0))=FALSE,VLOOKUP($A211,DSSV!$A$9:$P$63848,'IN_DTK (2)'!L$6,0),"")</f>
        <v/>
      </c>
      <c r="M211" s="68" t="str">
        <f>IF(ISNA(VLOOKUP($A211,DSSV!$A$9:$P$63848,'IN_DTK (2)'!M$6,0))=FALSE,VLOOKUP($A211,DSSV!$A$9:$P$63848,'IN_DTK (2)'!M$6,0),"")</f>
        <v/>
      </c>
      <c r="N211" s="68" t="str">
        <f>IF(ISNA(VLOOKUP($A211,DSSV!$A$9:$P$63848,'IN_DTK (2)'!N$6,0))=FALSE,IF(N$9&lt;&gt;0,VLOOKUP($A211,DSSV!$A$9:$P$63848,'IN_DTK (2)'!N$6,0),""),"")</f>
        <v/>
      </c>
      <c r="O211" s="70" t="str">
        <f>IF(ISNA(VLOOKUP($A211,DSSV!$A$9:$P$63848,'IN_DTK (2)'!O$6,0))=FALSE,VLOOKUP($A211,DSSV!$A$9:$P$63848,'IN_DTK (2)'!O$6,0),"")</f>
        <v/>
      </c>
      <c r="P211" s="71" t="str">
        <f>IF(ISNA(VLOOKUP($A211,DSSV!$A$9:$P$63848,'IN_DTK (2)'!P$6,0))=FALSE,VLOOKUP($A211,DSSV!$A$9:$P$63848,'IN_DTK (2)'!P$6,0),"")</f>
        <v/>
      </c>
      <c r="Q211" s="72" t="str">
        <f>IF(ISNA(VLOOKUP($A211,DSSV!$A$9:$P$63848,'IN_DTK (2)'!Q$6,0))=FALSE,VLOOKUP($A211,DSSV!$A$9:$P$63848,'IN_DTK (2)'!Q$6,0),"")</f>
        <v/>
      </c>
      <c r="R211" s="16" t="str">
        <f t="shared" si="3"/>
        <v/>
      </c>
    </row>
    <row r="212" spans="1:18" s="16" customFormat="1" ht="18" hidden="1" customHeight="1">
      <c r="A212" s="15">
        <v>203</v>
      </c>
      <c r="B212" s="68">
        <v>203</v>
      </c>
      <c r="C212" s="68" t="str">
        <f>IF(ISNA(VLOOKUP($A212,DSSV!$A$9:$P$63848,'IN_DTK (2)'!C$6,0))=FALSE,VLOOKUP($A212,DSSV!$A$9:$P$63848,'IN_DTK (2)'!C$6,0),"")</f>
        <v/>
      </c>
      <c r="D212" s="76" t="str">
        <f>IF(ISNA(VLOOKUP($A212,DSSV!$A$9:$P$63848,'IN_DTK (2)'!D$6,0))=FALSE,VLOOKUP($A212,DSSV!$A$9:$P$63848,'IN_DTK (2)'!D$6,0),"")</f>
        <v/>
      </c>
      <c r="E212" s="74" t="str">
        <f>IF(ISNA(VLOOKUP($A212,DSSV!$A$9:$P$63848,'IN_DTK (2)'!E$6,0))=FALSE,VLOOKUP($A212,DSSV!$A$9:$P$63848,'IN_DTK (2)'!E$6,0),"")</f>
        <v/>
      </c>
      <c r="F212" s="69" t="str">
        <f>IF(ISNA(VLOOKUP($A212,DSSV!$A$9:$P$63848,'IN_DTK (2)'!F$6,0))=FALSE,VLOOKUP($A212,DSSV!$A$9:$P$63848,'IN_DTK (2)'!F$6,0),"")</f>
        <v/>
      </c>
      <c r="G212" s="69" t="str">
        <f>IF(ISNA(VLOOKUP($A212,DSSV!$A$9:$P$63848,'IN_DTK (2)'!G$6,0))=FALSE,VLOOKUP($A212,DSSV!$A$9:$P$63848,'IN_DTK (2)'!G$6,0),"")</f>
        <v/>
      </c>
      <c r="H212" s="68" t="str">
        <f>IF(ISNA(VLOOKUP($A212,DSSV!$A$9:$P$63848,'IN_DTK (2)'!H$6,0))=FALSE,IF(H$9&lt;&gt;0,VLOOKUP($A212,DSSV!$A$9:$P$63848,'IN_DTK (2)'!H$6,0),""),"")</f>
        <v/>
      </c>
      <c r="I212" s="68" t="str">
        <f>IF(ISNA(VLOOKUP($A212,DSSV!$A$9:$P$63848,'IN_DTK (2)'!I$6,0))=FALSE,IF(I$9&lt;&gt;0,VLOOKUP($A212,DSSV!$A$9:$P$63848,'IN_DTK (2)'!I$6,0),""),"")</f>
        <v/>
      </c>
      <c r="J212" s="68" t="str">
        <f>IF(ISNA(VLOOKUP($A212,DSSV!$A$9:$P$63848,'IN_DTK (2)'!J$6,0))=FALSE,IF(J$9&lt;&gt;0,VLOOKUP($A212,DSSV!$A$9:$P$63848,'IN_DTK (2)'!J$6,0),""),"")</f>
        <v/>
      </c>
      <c r="K212" s="68" t="str">
        <f>IF(ISNA(VLOOKUP($A212,DSSV!$A$9:$P$63848,'IN_DTK (2)'!K$6,0))=FALSE,IF(K$9&lt;&gt;0,VLOOKUP($A212,DSSV!$A$9:$P$63848,'IN_DTK (2)'!K$6,0),""),"")</f>
        <v/>
      </c>
      <c r="L212" s="68" t="str">
        <f>IF(ISNA(VLOOKUP($A212,DSSV!$A$9:$P$63848,'IN_DTK (2)'!L$6,0))=FALSE,VLOOKUP($A212,DSSV!$A$9:$P$63848,'IN_DTK (2)'!L$6,0),"")</f>
        <v/>
      </c>
      <c r="M212" s="68" t="str">
        <f>IF(ISNA(VLOOKUP($A212,DSSV!$A$9:$P$63848,'IN_DTK (2)'!M$6,0))=FALSE,VLOOKUP($A212,DSSV!$A$9:$P$63848,'IN_DTK (2)'!M$6,0),"")</f>
        <v/>
      </c>
      <c r="N212" s="68" t="str">
        <f>IF(ISNA(VLOOKUP($A212,DSSV!$A$9:$P$63848,'IN_DTK (2)'!N$6,0))=FALSE,IF(N$9&lt;&gt;0,VLOOKUP($A212,DSSV!$A$9:$P$63848,'IN_DTK (2)'!N$6,0),""),"")</f>
        <v/>
      </c>
      <c r="O212" s="70" t="str">
        <f>IF(ISNA(VLOOKUP($A212,DSSV!$A$9:$P$63848,'IN_DTK (2)'!O$6,0))=FALSE,VLOOKUP($A212,DSSV!$A$9:$P$63848,'IN_DTK (2)'!O$6,0),"")</f>
        <v/>
      </c>
      <c r="P212" s="71" t="str">
        <f>IF(ISNA(VLOOKUP($A212,DSSV!$A$9:$P$63848,'IN_DTK (2)'!P$6,0))=FALSE,VLOOKUP($A212,DSSV!$A$9:$P$63848,'IN_DTK (2)'!P$6,0),"")</f>
        <v/>
      </c>
      <c r="Q212" s="72" t="str">
        <f>IF(ISNA(VLOOKUP($A212,DSSV!$A$9:$P$63848,'IN_DTK (2)'!Q$6,0))=FALSE,VLOOKUP($A212,DSSV!$A$9:$P$63848,'IN_DTK (2)'!Q$6,0),"")</f>
        <v/>
      </c>
      <c r="R212" s="16" t="str">
        <f t="shared" si="3"/>
        <v/>
      </c>
    </row>
    <row r="213" spans="1:18" s="16" customFormat="1" ht="18" hidden="1" customHeight="1">
      <c r="A213" s="15">
        <v>204</v>
      </c>
      <c r="B213" s="68">
        <v>204</v>
      </c>
      <c r="C213" s="68" t="str">
        <f>IF(ISNA(VLOOKUP($A213,DSSV!$A$9:$P$63848,'IN_DTK (2)'!C$6,0))=FALSE,VLOOKUP($A213,DSSV!$A$9:$P$63848,'IN_DTK (2)'!C$6,0),"")</f>
        <v/>
      </c>
      <c r="D213" s="76" t="str">
        <f>IF(ISNA(VLOOKUP($A213,DSSV!$A$9:$P$63848,'IN_DTK (2)'!D$6,0))=FALSE,VLOOKUP($A213,DSSV!$A$9:$P$63848,'IN_DTK (2)'!D$6,0),"")</f>
        <v/>
      </c>
      <c r="E213" s="74" t="str">
        <f>IF(ISNA(VLOOKUP($A213,DSSV!$A$9:$P$63848,'IN_DTK (2)'!E$6,0))=FALSE,VLOOKUP($A213,DSSV!$A$9:$P$63848,'IN_DTK (2)'!E$6,0),"")</f>
        <v/>
      </c>
      <c r="F213" s="69" t="str">
        <f>IF(ISNA(VLOOKUP($A213,DSSV!$A$9:$P$63848,'IN_DTK (2)'!F$6,0))=FALSE,VLOOKUP($A213,DSSV!$A$9:$P$63848,'IN_DTK (2)'!F$6,0),"")</f>
        <v/>
      </c>
      <c r="G213" s="69" t="str">
        <f>IF(ISNA(VLOOKUP($A213,DSSV!$A$9:$P$63848,'IN_DTK (2)'!G$6,0))=FALSE,VLOOKUP($A213,DSSV!$A$9:$P$63848,'IN_DTK (2)'!G$6,0),"")</f>
        <v/>
      </c>
      <c r="H213" s="68" t="str">
        <f>IF(ISNA(VLOOKUP($A213,DSSV!$A$9:$P$63848,'IN_DTK (2)'!H$6,0))=FALSE,IF(H$9&lt;&gt;0,VLOOKUP($A213,DSSV!$A$9:$P$63848,'IN_DTK (2)'!H$6,0),""),"")</f>
        <v/>
      </c>
      <c r="I213" s="68" t="str">
        <f>IF(ISNA(VLOOKUP($A213,DSSV!$A$9:$P$63848,'IN_DTK (2)'!I$6,0))=FALSE,IF(I$9&lt;&gt;0,VLOOKUP($A213,DSSV!$A$9:$P$63848,'IN_DTK (2)'!I$6,0),""),"")</f>
        <v/>
      </c>
      <c r="J213" s="68" t="str">
        <f>IF(ISNA(VLOOKUP($A213,DSSV!$A$9:$P$63848,'IN_DTK (2)'!J$6,0))=FALSE,IF(J$9&lt;&gt;0,VLOOKUP($A213,DSSV!$A$9:$P$63848,'IN_DTK (2)'!J$6,0),""),"")</f>
        <v/>
      </c>
      <c r="K213" s="68" t="str">
        <f>IF(ISNA(VLOOKUP($A213,DSSV!$A$9:$P$63848,'IN_DTK (2)'!K$6,0))=FALSE,IF(K$9&lt;&gt;0,VLOOKUP($A213,DSSV!$A$9:$P$63848,'IN_DTK (2)'!K$6,0),""),"")</f>
        <v/>
      </c>
      <c r="L213" s="68" t="str">
        <f>IF(ISNA(VLOOKUP($A213,DSSV!$A$9:$P$63848,'IN_DTK (2)'!L$6,0))=FALSE,VLOOKUP($A213,DSSV!$A$9:$P$63848,'IN_DTK (2)'!L$6,0),"")</f>
        <v/>
      </c>
      <c r="M213" s="68" t="str">
        <f>IF(ISNA(VLOOKUP($A213,DSSV!$A$9:$P$63848,'IN_DTK (2)'!M$6,0))=FALSE,VLOOKUP($A213,DSSV!$A$9:$P$63848,'IN_DTK (2)'!M$6,0),"")</f>
        <v/>
      </c>
      <c r="N213" s="68" t="str">
        <f>IF(ISNA(VLOOKUP($A213,DSSV!$A$9:$P$63848,'IN_DTK (2)'!N$6,0))=FALSE,IF(N$9&lt;&gt;0,VLOOKUP($A213,DSSV!$A$9:$P$63848,'IN_DTK (2)'!N$6,0),""),"")</f>
        <v/>
      </c>
      <c r="O213" s="70" t="str">
        <f>IF(ISNA(VLOOKUP($A213,DSSV!$A$9:$P$63848,'IN_DTK (2)'!O$6,0))=FALSE,VLOOKUP($A213,DSSV!$A$9:$P$63848,'IN_DTK (2)'!O$6,0),"")</f>
        <v/>
      </c>
      <c r="P213" s="71" t="str">
        <f>IF(ISNA(VLOOKUP($A213,DSSV!$A$9:$P$63848,'IN_DTK (2)'!P$6,0))=FALSE,VLOOKUP($A213,DSSV!$A$9:$P$63848,'IN_DTK (2)'!P$6,0),"")</f>
        <v/>
      </c>
      <c r="Q213" s="72" t="str">
        <f>IF(ISNA(VLOOKUP($A213,DSSV!$A$9:$P$63848,'IN_DTK (2)'!Q$6,0))=FALSE,VLOOKUP($A213,DSSV!$A$9:$P$63848,'IN_DTK (2)'!Q$6,0),"")</f>
        <v/>
      </c>
      <c r="R213" s="16" t="str">
        <f t="shared" si="3"/>
        <v/>
      </c>
    </row>
    <row r="214" spans="1:18" s="16" customFormat="1" ht="18" hidden="1" customHeight="1">
      <c r="A214" s="15">
        <v>205</v>
      </c>
      <c r="B214" s="68">
        <v>205</v>
      </c>
      <c r="C214" s="68" t="str">
        <f>IF(ISNA(VLOOKUP($A214,DSSV!$A$9:$P$63848,'IN_DTK (2)'!C$6,0))=FALSE,VLOOKUP($A214,DSSV!$A$9:$P$63848,'IN_DTK (2)'!C$6,0),"")</f>
        <v/>
      </c>
      <c r="D214" s="76" t="str">
        <f>IF(ISNA(VLOOKUP($A214,DSSV!$A$9:$P$63848,'IN_DTK (2)'!D$6,0))=FALSE,VLOOKUP($A214,DSSV!$A$9:$P$63848,'IN_DTK (2)'!D$6,0),"")</f>
        <v/>
      </c>
      <c r="E214" s="74" t="str">
        <f>IF(ISNA(VLOOKUP($A214,DSSV!$A$9:$P$63848,'IN_DTK (2)'!E$6,0))=FALSE,VLOOKUP($A214,DSSV!$A$9:$P$63848,'IN_DTK (2)'!E$6,0),"")</f>
        <v/>
      </c>
      <c r="F214" s="69" t="str">
        <f>IF(ISNA(VLOOKUP($A214,DSSV!$A$9:$P$63848,'IN_DTK (2)'!F$6,0))=FALSE,VLOOKUP($A214,DSSV!$A$9:$P$63848,'IN_DTK (2)'!F$6,0),"")</f>
        <v/>
      </c>
      <c r="G214" s="69" t="str">
        <f>IF(ISNA(VLOOKUP($A214,DSSV!$A$9:$P$63848,'IN_DTK (2)'!G$6,0))=FALSE,VLOOKUP($A214,DSSV!$A$9:$P$63848,'IN_DTK (2)'!G$6,0),"")</f>
        <v/>
      </c>
      <c r="H214" s="68" t="str">
        <f>IF(ISNA(VLOOKUP($A214,DSSV!$A$9:$P$63848,'IN_DTK (2)'!H$6,0))=FALSE,IF(H$9&lt;&gt;0,VLOOKUP($A214,DSSV!$A$9:$P$63848,'IN_DTK (2)'!H$6,0),""),"")</f>
        <v/>
      </c>
      <c r="I214" s="68" t="str">
        <f>IF(ISNA(VLOOKUP($A214,DSSV!$A$9:$P$63848,'IN_DTK (2)'!I$6,0))=FALSE,IF(I$9&lt;&gt;0,VLOOKUP($A214,DSSV!$A$9:$P$63848,'IN_DTK (2)'!I$6,0),""),"")</f>
        <v/>
      </c>
      <c r="J214" s="68" t="str">
        <f>IF(ISNA(VLOOKUP($A214,DSSV!$A$9:$P$63848,'IN_DTK (2)'!J$6,0))=FALSE,IF(J$9&lt;&gt;0,VLOOKUP($A214,DSSV!$A$9:$P$63848,'IN_DTK (2)'!J$6,0),""),"")</f>
        <v/>
      </c>
      <c r="K214" s="68" t="str">
        <f>IF(ISNA(VLOOKUP($A214,DSSV!$A$9:$P$63848,'IN_DTK (2)'!K$6,0))=FALSE,IF(K$9&lt;&gt;0,VLOOKUP($A214,DSSV!$A$9:$P$63848,'IN_DTK (2)'!K$6,0),""),"")</f>
        <v/>
      </c>
      <c r="L214" s="68" t="str">
        <f>IF(ISNA(VLOOKUP($A214,DSSV!$A$9:$P$63848,'IN_DTK (2)'!L$6,0))=FALSE,VLOOKUP($A214,DSSV!$A$9:$P$63848,'IN_DTK (2)'!L$6,0),"")</f>
        <v/>
      </c>
      <c r="M214" s="68" t="str">
        <f>IF(ISNA(VLOOKUP($A214,DSSV!$A$9:$P$63848,'IN_DTK (2)'!M$6,0))=FALSE,VLOOKUP($A214,DSSV!$A$9:$P$63848,'IN_DTK (2)'!M$6,0),"")</f>
        <v/>
      </c>
      <c r="N214" s="68" t="str">
        <f>IF(ISNA(VLOOKUP($A214,DSSV!$A$9:$P$63848,'IN_DTK (2)'!N$6,0))=FALSE,IF(N$9&lt;&gt;0,VLOOKUP($A214,DSSV!$A$9:$P$63848,'IN_DTK (2)'!N$6,0),""),"")</f>
        <v/>
      </c>
      <c r="O214" s="70" t="str">
        <f>IF(ISNA(VLOOKUP($A214,DSSV!$A$9:$P$63848,'IN_DTK (2)'!O$6,0))=FALSE,VLOOKUP($A214,DSSV!$A$9:$P$63848,'IN_DTK (2)'!O$6,0),"")</f>
        <v/>
      </c>
      <c r="P214" s="71" t="str">
        <f>IF(ISNA(VLOOKUP($A214,DSSV!$A$9:$P$63848,'IN_DTK (2)'!P$6,0))=FALSE,VLOOKUP($A214,DSSV!$A$9:$P$63848,'IN_DTK (2)'!P$6,0),"")</f>
        <v/>
      </c>
      <c r="Q214" s="72" t="str">
        <f>IF(ISNA(VLOOKUP($A214,DSSV!$A$9:$P$63848,'IN_DTK (2)'!Q$6,0))=FALSE,VLOOKUP($A214,DSSV!$A$9:$P$63848,'IN_DTK (2)'!Q$6,0),"")</f>
        <v/>
      </c>
      <c r="R214" s="16" t="str">
        <f t="shared" si="3"/>
        <v/>
      </c>
    </row>
    <row r="215" spans="1:18" s="16" customFormat="1" ht="18" hidden="1" customHeight="1">
      <c r="A215" s="15">
        <v>206</v>
      </c>
      <c r="B215" s="68">
        <v>206</v>
      </c>
      <c r="C215" s="68" t="str">
        <f>IF(ISNA(VLOOKUP($A215,DSSV!$A$9:$P$63848,'IN_DTK (2)'!C$6,0))=FALSE,VLOOKUP($A215,DSSV!$A$9:$P$63848,'IN_DTK (2)'!C$6,0),"")</f>
        <v/>
      </c>
      <c r="D215" s="76" t="str">
        <f>IF(ISNA(VLOOKUP($A215,DSSV!$A$9:$P$63848,'IN_DTK (2)'!D$6,0))=FALSE,VLOOKUP($A215,DSSV!$A$9:$P$63848,'IN_DTK (2)'!D$6,0),"")</f>
        <v/>
      </c>
      <c r="E215" s="74" t="str">
        <f>IF(ISNA(VLOOKUP($A215,DSSV!$A$9:$P$63848,'IN_DTK (2)'!E$6,0))=FALSE,VLOOKUP($A215,DSSV!$A$9:$P$63848,'IN_DTK (2)'!E$6,0),"")</f>
        <v/>
      </c>
      <c r="F215" s="69" t="str">
        <f>IF(ISNA(VLOOKUP($A215,DSSV!$A$9:$P$63848,'IN_DTK (2)'!F$6,0))=FALSE,VLOOKUP($A215,DSSV!$A$9:$P$63848,'IN_DTK (2)'!F$6,0),"")</f>
        <v/>
      </c>
      <c r="G215" s="69" t="str">
        <f>IF(ISNA(VLOOKUP($A215,DSSV!$A$9:$P$63848,'IN_DTK (2)'!G$6,0))=FALSE,VLOOKUP($A215,DSSV!$A$9:$P$63848,'IN_DTK (2)'!G$6,0),"")</f>
        <v/>
      </c>
      <c r="H215" s="68" t="str">
        <f>IF(ISNA(VLOOKUP($A215,DSSV!$A$9:$P$63848,'IN_DTK (2)'!H$6,0))=FALSE,IF(H$9&lt;&gt;0,VLOOKUP($A215,DSSV!$A$9:$P$63848,'IN_DTK (2)'!H$6,0),""),"")</f>
        <v/>
      </c>
      <c r="I215" s="68" t="str">
        <f>IF(ISNA(VLOOKUP($A215,DSSV!$A$9:$P$63848,'IN_DTK (2)'!I$6,0))=FALSE,IF(I$9&lt;&gt;0,VLOOKUP($A215,DSSV!$A$9:$P$63848,'IN_DTK (2)'!I$6,0),""),"")</f>
        <v/>
      </c>
      <c r="J215" s="68" t="str">
        <f>IF(ISNA(VLOOKUP($A215,DSSV!$A$9:$P$63848,'IN_DTK (2)'!J$6,0))=FALSE,IF(J$9&lt;&gt;0,VLOOKUP($A215,DSSV!$A$9:$P$63848,'IN_DTK (2)'!J$6,0),""),"")</f>
        <v/>
      </c>
      <c r="K215" s="68" t="str">
        <f>IF(ISNA(VLOOKUP($A215,DSSV!$A$9:$P$63848,'IN_DTK (2)'!K$6,0))=FALSE,IF(K$9&lt;&gt;0,VLOOKUP($A215,DSSV!$A$9:$P$63848,'IN_DTK (2)'!K$6,0),""),"")</f>
        <v/>
      </c>
      <c r="L215" s="68" t="str">
        <f>IF(ISNA(VLOOKUP($A215,DSSV!$A$9:$P$63848,'IN_DTK (2)'!L$6,0))=FALSE,VLOOKUP($A215,DSSV!$A$9:$P$63848,'IN_DTK (2)'!L$6,0),"")</f>
        <v/>
      </c>
      <c r="M215" s="68" t="str">
        <f>IF(ISNA(VLOOKUP($A215,DSSV!$A$9:$P$63848,'IN_DTK (2)'!M$6,0))=FALSE,VLOOKUP($A215,DSSV!$A$9:$P$63848,'IN_DTK (2)'!M$6,0),"")</f>
        <v/>
      </c>
      <c r="N215" s="68" t="str">
        <f>IF(ISNA(VLOOKUP($A215,DSSV!$A$9:$P$63848,'IN_DTK (2)'!N$6,0))=FALSE,IF(N$9&lt;&gt;0,VLOOKUP($A215,DSSV!$A$9:$P$63848,'IN_DTK (2)'!N$6,0),""),"")</f>
        <v/>
      </c>
      <c r="O215" s="70" t="str">
        <f>IF(ISNA(VLOOKUP($A215,DSSV!$A$9:$P$63848,'IN_DTK (2)'!O$6,0))=FALSE,VLOOKUP($A215,DSSV!$A$9:$P$63848,'IN_DTK (2)'!O$6,0),"")</f>
        <v/>
      </c>
      <c r="P215" s="71" t="str">
        <f>IF(ISNA(VLOOKUP($A215,DSSV!$A$9:$P$63848,'IN_DTK (2)'!P$6,0))=FALSE,VLOOKUP($A215,DSSV!$A$9:$P$63848,'IN_DTK (2)'!P$6,0),"")</f>
        <v/>
      </c>
      <c r="Q215" s="72" t="str">
        <f>IF(ISNA(VLOOKUP($A215,DSSV!$A$9:$P$63848,'IN_DTK (2)'!Q$6,0))=FALSE,VLOOKUP($A215,DSSV!$A$9:$P$63848,'IN_DTK (2)'!Q$6,0),"")</f>
        <v/>
      </c>
      <c r="R215" s="16" t="str">
        <f t="shared" si="3"/>
        <v/>
      </c>
    </row>
    <row r="216" spans="1:18" s="16" customFormat="1" ht="18" hidden="1" customHeight="1">
      <c r="A216" s="15">
        <v>207</v>
      </c>
      <c r="B216" s="68">
        <v>207</v>
      </c>
      <c r="C216" s="68" t="str">
        <f>IF(ISNA(VLOOKUP($A216,DSSV!$A$9:$P$63848,'IN_DTK (2)'!C$6,0))=FALSE,VLOOKUP($A216,DSSV!$A$9:$P$63848,'IN_DTK (2)'!C$6,0),"")</f>
        <v/>
      </c>
      <c r="D216" s="76" t="str">
        <f>IF(ISNA(VLOOKUP($A216,DSSV!$A$9:$P$63848,'IN_DTK (2)'!D$6,0))=FALSE,VLOOKUP($A216,DSSV!$A$9:$P$63848,'IN_DTK (2)'!D$6,0),"")</f>
        <v/>
      </c>
      <c r="E216" s="74" t="str">
        <f>IF(ISNA(VLOOKUP($A216,DSSV!$A$9:$P$63848,'IN_DTK (2)'!E$6,0))=FALSE,VLOOKUP($A216,DSSV!$A$9:$P$63848,'IN_DTK (2)'!E$6,0),"")</f>
        <v/>
      </c>
      <c r="F216" s="69" t="str">
        <f>IF(ISNA(VLOOKUP($A216,DSSV!$A$9:$P$63848,'IN_DTK (2)'!F$6,0))=FALSE,VLOOKUP($A216,DSSV!$A$9:$P$63848,'IN_DTK (2)'!F$6,0),"")</f>
        <v/>
      </c>
      <c r="G216" s="69" t="str">
        <f>IF(ISNA(VLOOKUP($A216,DSSV!$A$9:$P$63848,'IN_DTK (2)'!G$6,0))=FALSE,VLOOKUP($A216,DSSV!$A$9:$P$63848,'IN_DTK (2)'!G$6,0),"")</f>
        <v/>
      </c>
      <c r="H216" s="68" t="str">
        <f>IF(ISNA(VLOOKUP($A216,DSSV!$A$9:$P$63848,'IN_DTK (2)'!H$6,0))=FALSE,IF(H$9&lt;&gt;0,VLOOKUP($A216,DSSV!$A$9:$P$63848,'IN_DTK (2)'!H$6,0),""),"")</f>
        <v/>
      </c>
      <c r="I216" s="68" t="str">
        <f>IF(ISNA(VLOOKUP($A216,DSSV!$A$9:$P$63848,'IN_DTK (2)'!I$6,0))=FALSE,IF(I$9&lt;&gt;0,VLOOKUP($A216,DSSV!$A$9:$P$63848,'IN_DTK (2)'!I$6,0),""),"")</f>
        <v/>
      </c>
      <c r="J216" s="68" t="str">
        <f>IF(ISNA(VLOOKUP($A216,DSSV!$A$9:$P$63848,'IN_DTK (2)'!J$6,0))=FALSE,IF(J$9&lt;&gt;0,VLOOKUP($A216,DSSV!$A$9:$P$63848,'IN_DTK (2)'!J$6,0),""),"")</f>
        <v/>
      </c>
      <c r="K216" s="68" t="str">
        <f>IF(ISNA(VLOOKUP($A216,DSSV!$A$9:$P$63848,'IN_DTK (2)'!K$6,0))=FALSE,IF(K$9&lt;&gt;0,VLOOKUP($A216,DSSV!$A$9:$P$63848,'IN_DTK (2)'!K$6,0),""),"")</f>
        <v/>
      </c>
      <c r="L216" s="68" t="str">
        <f>IF(ISNA(VLOOKUP($A216,DSSV!$A$9:$P$63848,'IN_DTK (2)'!L$6,0))=FALSE,VLOOKUP($A216,DSSV!$A$9:$P$63848,'IN_DTK (2)'!L$6,0),"")</f>
        <v/>
      </c>
      <c r="M216" s="68" t="str">
        <f>IF(ISNA(VLOOKUP($A216,DSSV!$A$9:$P$63848,'IN_DTK (2)'!M$6,0))=FALSE,VLOOKUP($A216,DSSV!$A$9:$P$63848,'IN_DTK (2)'!M$6,0),"")</f>
        <v/>
      </c>
      <c r="N216" s="68" t="str">
        <f>IF(ISNA(VLOOKUP($A216,DSSV!$A$9:$P$63848,'IN_DTK (2)'!N$6,0))=FALSE,IF(N$9&lt;&gt;0,VLOOKUP($A216,DSSV!$A$9:$P$63848,'IN_DTK (2)'!N$6,0),""),"")</f>
        <v/>
      </c>
      <c r="O216" s="70" t="str">
        <f>IF(ISNA(VLOOKUP($A216,DSSV!$A$9:$P$63848,'IN_DTK (2)'!O$6,0))=FALSE,VLOOKUP($A216,DSSV!$A$9:$P$63848,'IN_DTK (2)'!O$6,0),"")</f>
        <v/>
      </c>
      <c r="P216" s="71" t="str">
        <f>IF(ISNA(VLOOKUP($A216,DSSV!$A$9:$P$63848,'IN_DTK (2)'!P$6,0))=FALSE,VLOOKUP($A216,DSSV!$A$9:$P$63848,'IN_DTK (2)'!P$6,0),"")</f>
        <v/>
      </c>
      <c r="Q216" s="72" t="str">
        <f>IF(ISNA(VLOOKUP($A216,DSSV!$A$9:$P$63848,'IN_DTK (2)'!Q$6,0))=FALSE,VLOOKUP($A216,DSSV!$A$9:$P$63848,'IN_DTK (2)'!Q$6,0),"")</f>
        <v/>
      </c>
      <c r="R216" s="16" t="str">
        <f t="shared" si="3"/>
        <v/>
      </c>
    </row>
    <row r="217" spans="1:18" s="16" customFormat="1" ht="18" hidden="1" customHeight="1">
      <c r="A217" s="15">
        <v>208</v>
      </c>
      <c r="B217" s="68">
        <v>208</v>
      </c>
      <c r="C217" s="68" t="str">
        <f>IF(ISNA(VLOOKUP($A217,DSSV!$A$9:$P$63848,'IN_DTK (2)'!C$6,0))=FALSE,VLOOKUP($A217,DSSV!$A$9:$P$63848,'IN_DTK (2)'!C$6,0),"")</f>
        <v/>
      </c>
      <c r="D217" s="76" t="str">
        <f>IF(ISNA(VLOOKUP($A217,DSSV!$A$9:$P$63848,'IN_DTK (2)'!D$6,0))=FALSE,VLOOKUP($A217,DSSV!$A$9:$P$63848,'IN_DTK (2)'!D$6,0),"")</f>
        <v/>
      </c>
      <c r="E217" s="74" t="str">
        <f>IF(ISNA(VLOOKUP($A217,DSSV!$A$9:$P$63848,'IN_DTK (2)'!E$6,0))=FALSE,VLOOKUP($A217,DSSV!$A$9:$P$63848,'IN_DTK (2)'!E$6,0),"")</f>
        <v/>
      </c>
      <c r="F217" s="69" t="str">
        <f>IF(ISNA(VLOOKUP($A217,DSSV!$A$9:$P$63848,'IN_DTK (2)'!F$6,0))=FALSE,VLOOKUP($A217,DSSV!$A$9:$P$63848,'IN_DTK (2)'!F$6,0),"")</f>
        <v/>
      </c>
      <c r="G217" s="69" t="str">
        <f>IF(ISNA(VLOOKUP($A217,DSSV!$A$9:$P$63848,'IN_DTK (2)'!G$6,0))=FALSE,VLOOKUP($A217,DSSV!$A$9:$P$63848,'IN_DTK (2)'!G$6,0),"")</f>
        <v/>
      </c>
      <c r="H217" s="68" t="str">
        <f>IF(ISNA(VLOOKUP($A217,DSSV!$A$9:$P$63848,'IN_DTK (2)'!H$6,0))=FALSE,IF(H$9&lt;&gt;0,VLOOKUP($A217,DSSV!$A$9:$P$63848,'IN_DTK (2)'!H$6,0),""),"")</f>
        <v/>
      </c>
      <c r="I217" s="68" t="str">
        <f>IF(ISNA(VLOOKUP($A217,DSSV!$A$9:$P$63848,'IN_DTK (2)'!I$6,0))=FALSE,IF(I$9&lt;&gt;0,VLOOKUP($A217,DSSV!$A$9:$P$63848,'IN_DTK (2)'!I$6,0),""),"")</f>
        <v/>
      </c>
      <c r="J217" s="68" t="str">
        <f>IF(ISNA(VLOOKUP($A217,DSSV!$A$9:$P$63848,'IN_DTK (2)'!J$6,0))=FALSE,IF(J$9&lt;&gt;0,VLOOKUP($A217,DSSV!$A$9:$P$63848,'IN_DTK (2)'!J$6,0),""),"")</f>
        <v/>
      </c>
      <c r="K217" s="68" t="str">
        <f>IF(ISNA(VLOOKUP($A217,DSSV!$A$9:$P$63848,'IN_DTK (2)'!K$6,0))=FALSE,IF(K$9&lt;&gt;0,VLOOKUP($A217,DSSV!$A$9:$P$63848,'IN_DTK (2)'!K$6,0),""),"")</f>
        <v/>
      </c>
      <c r="L217" s="68" t="str">
        <f>IF(ISNA(VLOOKUP($A217,DSSV!$A$9:$P$63848,'IN_DTK (2)'!L$6,0))=FALSE,VLOOKUP($A217,DSSV!$A$9:$P$63848,'IN_DTK (2)'!L$6,0),"")</f>
        <v/>
      </c>
      <c r="M217" s="68" t="str">
        <f>IF(ISNA(VLOOKUP($A217,DSSV!$A$9:$P$63848,'IN_DTK (2)'!M$6,0))=FALSE,VLOOKUP($A217,DSSV!$A$9:$P$63848,'IN_DTK (2)'!M$6,0),"")</f>
        <v/>
      </c>
      <c r="N217" s="68" t="str">
        <f>IF(ISNA(VLOOKUP($A217,DSSV!$A$9:$P$63848,'IN_DTK (2)'!N$6,0))=FALSE,IF(N$9&lt;&gt;0,VLOOKUP($A217,DSSV!$A$9:$P$63848,'IN_DTK (2)'!N$6,0),""),"")</f>
        <v/>
      </c>
      <c r="O217" s="70" t="str">
        <f>IF(ISNA(VLOOKUP($A217,DSSV!$A$9:$P$63848,'IN_DTK (2)'!O$6,0))=FALSE,VLOOKUP($A217,DSSV!$A$9:$P$63848,'IN_DTK (2)'!O$6,0),"")</f>
        <v/>
      </c>
      <c r="P217" s="71" t="str">
        <f>IF(ISNA(VLOOKUP($A217,DSSV!$A$9:$P$63848,'IN_DTK (2)'!P$6,0))=FALSE,VLOOKUP($A217,DSSV!$A$9:$P$63848,'IN_DTK (2)'!P$6,0),"")</f>
        <v/>
      </c>
      <c r="Q217" s="72" t="str">
        <f>IF(ISNA(VLOOKUP($A217,DSSV!$A$9:$P$63848,'IN_DTK (2)'!Q$6,0))=FALSE,VLOOKUP($A217,DSSV!$A$9:$P$63848,'IN_DTK (2)'!Q$6,0),"")</f>
        <v/>
      </c>
      <c r="R217" s="16" t="str">
        <f t="shared" si="3"/>
        <v/>
      </c>
    </row>
    <row r="218" spans="1:18" s="16" customFormat="1" ht="18" hidden="1" customHeight="1">
      <c r="A218" s="15">
        <v>209</v>
      </c>
      <c r="B218" s="68">
        <v>209</v>
      </c>
      <c r="C218" s="68" t="str">
        <f>IF(ISNA(VLOOKUP($A218,DSSV!$A$9:$P$63848,'IN_DTK (2)'!C$6,0))=FALSE,VLOOKUP($A218,DSSV!$A$9:$P$63848,'IN_DTK (2)'!C$6,0),"")</f>
        <v/>
      </c>
      <c r="D218" s="76" t="str">
        <f>IF(ISNA(VLOOKUP($A218,DSSV!$A$9:$P$63848,'IN_DTK (2)'!D$6,0))=FALSE,VLOOKUP($A218,DSSV!$A$9:$P$63848,'IN_DTK (2)'!D$6,0),"")</f>
        <v/>
      </c>
      <c r="E218" s="74" t="str">
        <f>IF(ISNA(VLOOKUP($A218,DSSV!$A$9:$P$63848,'IN_DTK (2)'!E$6,0))=FALSE,VLOOKUP($A218,DSSV!$A$9:$P$63848,'IN_DTK (2)'!E$6,0),"")</f>
        <v/>
      </c>
      <c r="F218" s="69" t="str">
        <f>IF(ISNA(VLOOKUP($A218,DSSV!$A$9:$P$63848,'IN_DTK (2)'!F$6,0))=FALSE,VLOOKUP($A218,DSSV!$A$9:$P$63848,'IN_DTK (2)'!F$6,0),"")</f>
        <v/>
      </c>
      <c r="G218" s="69" t="str">
        <f>IF(ISNA(VLOOKUP($A218,DSSV!$A$9:$P$63848,'IN_DTK (2)'!G$6,0))=FALSE,VLOOKUP($A218,DSSV!$A$9:$P$63848,'IN_DTK (2)'!G$6,0),"")</f>
        <v/>
      </c>
      <c r="H218" s="68" t="str">
        <f>IF(ISNA(VLOOKUP($A218,DSSV!$A$9:$P$63848,'IN_DTK (2)'!H$6,0))=FALSE,IF(H$9&lt;&gt;0,VLOOKUP($A218,DSSV!$A$9:$P$63848,'IN_DTK (2)'!H$6,0),""),"")</f>
        <v/>
      </c>
      <c r="I218" s="68" t="str">
        <f>IF(ISNA(VLOOKUP($A218,DSSV!$A$9:$P$63848,'IN_DTK (2)'!I$6,0))=FALSE,IF(I$9&lt;&gt;0,VLOOKUP($A218,DSSV!$A$9:$P$63848,'IN_DTK (2)'!I$6,0),""),"")</f>
        <v/>
      </c>
      <c r="J218" s="68" t="str">
        <f>IF(ISNA(VLOOKUP($A218,DSSV!$A$9:$P$63848,'IN_DTK (2)'!J$6,0))=FALSE,IF(J$9&lt;&gt;0,VLOOKUP($A218,DSSV!$A$9:$P$63848,'IN_DTK (2)'!J$6,0),""),"")</f>
        <v/>
      </c>
      <c r="K218" s="68" t="str">
        <f>IF(ISNA(VLOOKUP($A218,DSSV!$A$9:$P$63848,'IN_DTK (2)'!K$6,0))=FALSE,IF(K$9&lt;&gt;0,VLOOKUP($A218,DSSV!$A$9:$P$63848,'IN_DTK (2)'!K$6,0),""),"")</f>
        <v/>
      </c>
      <c r="L218" s="68" t="str">
        <f>IF(ISNA(VLOOKUP($A218,DSSV!$A$9:$P$63848,'IN_DTK (2)'!L$6,0))=FALSE,VLOOKUP($A218,DSSV!$A$9:$P$63848,'IN_DTK (2)'!L$6,0),"")</f>
        <v/>
      </c>
      <c r="M218" s="68" t="str">
        <f>IF(ISNA(VLOOKUP($A218,DSSV!$A$9:$P$63848,'IN_DTK (2)'!M$6,0))=FALSE,VLOOKUP($A218,DSSV!$A$9:$P$63848,'IN_DTK (2)'!M$6,0),"")</f>
        <v/>
      </c>
      <c r="N218" s="68" t="str">
        <f>IF(ISNA(VLOOKUP($A218,DSSV!$A$9:$P$63848,'IN_DTK (2)'!N$6,0))=FALSE,IF(N$9&lt;&gt;0,VLOOKUP($A218,DSSV!$A$9:$P$63848,'IN_DTK (2)'!N$6,0),""),"")</f>
        <v/>
      </c>
      <c r="O218" s="70" t="str">
        <f>IF(ISNA(VLOOKUP($A218,DSSV!$A$9:$P$63848,'IN_DTK (2)'!O$6,0))=FALSE,VLOOKUP($A218,DSSV!$A$9:$P$63848,'IN_DTK (2)'!O$6,0),"")</f>
        <v/>
      </c>
      <c r="P218" s="71" t="str">
        <f>IF(ISNA(VLOOKUP($A218,DSSV!$A$9:$P$63848,'IN_DTK (2)'!P$6,0))=FALSE,VLOOKUP($A218,DSSV!$A$9:$P$63848,'IN_DTK (2)'!P$6,0),"")</f>
        <v/>
      </c>
      <c r="Q218" s="72" t="str">
        <f>IF(ISNA(VLOOKUP($A218,DSSV!$A$9:$P$63848,'IN_DTK (2)'!Q$6,0))=FALSE,VLOOKUP($A218,DSSV!$A$9:$P$63848,'IN_DTK (2)'!Q$6,0),"")</f>
        <v/>
      </c>
      <c r="R218" s="16" t="str">
        <f t="shared" si="3"/>
        <v/>
      </c>
    </row>
    <row r="219" spans="1:18" s="16" customFormat="1" ht="18" hidden="1" customHeight="1">
      <c r="A219" s="15">
        <v>210</v>
      </c>
      <c r="B219" s="68">
        <v>210</v>
      </c>
      <c r="C219" s="68" t="str">
        <f>IF(ISNA(VLOOKUP($A219,DSSV!$A$9:$P$63848,'IN_DTK (2)'!C$6,0))=FALSE,VLOOKUP($A219,DSSV!$A$9:$P$63848,'IN_DTK (2)'!C$6,0),"")</f>
        <v/>
      </c>
      <c r="D219" s="76" t="str">
        <f>IF(ISNA(VLOOKUP($A219,DSSV!$A$9:$P$63848,'IN_DTK (2)'!D$6,0))=FALSE,VLOOKUP($A219,DSSV!$A$9:$P$63848,'IN_DTK (2)'!D$6,0),"")</f>
        <v/>
      </c>
      <c r="E219" s="74" t="str">
        <f>IF(ISNA(VLOOKUP($A219,DSSV!$A$9:$P$63848,'IN_DTK (2)'!E$6,0))=FALSE,VLOOKUP($A219,DSSV!$A$9:$P$63848,'IN_DTK (2)'!E$6,0),"")</f>
        <v/>
      </c>
      <c r="F219" s="69" t="str">
        <f>IF(ISNA(VLOOKUP($A219,DSSV!$A$9:$P$63848,'IN_DTK (2)'!F$6,0))=FALSE,VLOOKUP($A219,DSSV!$A$9:$P$63848,'IN_DTK (2)'!F$6,0),"")</f>
        <v/>
      </c>
      <c r="G219" s="69" t="str">
        <f>IF(ISNA(VLOOKUP($A219,DSSV!$A$9:$P$63848,'IN_DTK (2)'!G$6,0))=FALSE,VLOOKUP($A219,DSSV!$A$9:$P$63848,'IN_DTK (2)'!G$6,0),"")</f>
        <v/>
      </c>
      <c r="H219" s="68" t="str">
        <f>IF(ISNA(VLOOKUP($A219,DSSV!$A$9:$P$63848,'IN_DTK (2)'!H$6,0))=FALSE,IF(H$9&lt;&gt;0,VLOOKUP($A219,DSSV!$A$9:$P$63848,'IN_DTK (2)'!H$6,0),""),"")</f>
        <v/>
      </c>
      <c r="I219" s="68" t="str">
        <f>IF(ISNA(VLOOKUP($A219,DSSV!$A$9:$P$63848,'IN_DTK (2)'!I$6,0))=FALSE,IF(I$9&lt;&gt;0,VLOOKUP($A219,DSSV!$A$9:$P$63848,'IN_DTK (2)'!I$6,0),""),"")</f>
        <v/>
      </c>
      <c r="J219" s="68" t="str">
        <f>IF(ISNA(VLOOKUP($A219,DSSV!$A$9:$P$63848,'IN_DTK (2)'!J$6,0))=FALSE,IF(J$9&lt;&gt;0,VLOOKUP($A219,DSSV!$A$9:$P$63848,'IN_DTK (2)'!J$6,0),""),"")</f>
        <v/>
      </c>
      <c r="K219" s="68" t="str">
        <f>IF(ISNA(VLOOKUP($A219,DSSV!$A$9:$P$63848,'IN_DTK (2)'!K$6,0))=FALSE,IF(K$9&lt;&gt;0,VLOOKUP($A219,DSSV!$A$9:$P$63848,'IN_DTK (2)'!K$6,0),""),"")</f>
        <v/>
      </c>
      <c r="L219" s="68" t="str">
        <f>IF(ISNA(VLOOKUP($A219,DSSV!$A$9:$P$63848,'IN_DTK (2)'!L$6,0))=FALSE,VLOOKUP($A219,DSSV!$A$9:$P$63848,'IN_DTK (2)'!L$6,0),"")</f>
        <v/>
      </c>
      <c r="M219" s="68" t="str">
        <f>IF(ISNA(VLOOKUP($A219,DSSV!$A$9:$P$63848,'IN_DTK (2)'!M$6,0))=FALSE,VLOOKUP($A219,DSSV!$A$9:$P$63848,'IN_DTK (2)'!M$6,0),"")</f>
        <v/>
      </c>
      <c r="N219" s="68" t="str">
        <f>IF(ISNA(VLOOKUP($A219,DSSV!$A$9:$P$63848,'IN_DTK (2)'!N$6,0))=FALSE,IF(N$9&lt;&gt;0,VLOOKUP($A219,DSSV!$A$9:$P$63848,'IN_DTK (2)'!N$6,0),""),"")</f>
        <v/>
      </c>
      <c r="O219" s="70" t="str">
        <f>IF(ISNA(VLOOKUP($A219,DSSV!$A$9:$P$63848,'IN_DTK (2)'!O$6,0))=FALSE,VLOOKUP($A219,DSSV!$A$9:$P$63848,'IN_DTK (2)'!O$6,0),"")</f>
        <v/>
      </c>
      <c r="P219" s="71" t="str">
        <f>IF(ISNA(VLOOKUP($A219,DSSV!$A$9:$P$63848,'IN_DTK (2)'!P$6,0))=FALSE,VLOOKUP($A219,DSSV!$A$9:$P$63848,'IN_DTK (2)'!P$6,0),"")</f>
        <v/>
      </c>
      <c r="Q219" s="72" t="str">
        <f>IF(ISNA(VLOOKUP($A219,DSSV!$A$9:$P$63848,'IN_DTK (2)'!Q$6,0))=FALSE,VLOOKUP($A219,DSSV!$A$9:$P$63848,'IN_DTK (2)'!Q$6,0),"")</f>
        <v/>
      </c>
      <c r="R219" s="16" t="str">
        <f t="shared" si="3"/>
        <v/>
      </c>
    </row>
    <row r="220" spans="1:18" s="16" customFormat="1" ht="18" hidden="1" customHeight="1">
      <c r="A220" s="15">
        <v>211</v>
      </c>
      <c r="B220" s="68">
        <v>211</v>
      </c>
      <c r="C220" s="68" t="str">
        <f>IF(ISNA(VLOOKUP($A220,DSSV!$A$9:$P$63848,'IN_DTK (2)'!C$6,0))=FALSE,VLOOKUP($A220,DSSV!$A$9:$P$63848,'IN_DTK (2)'!C$6,0),"")</f>
        <v/>
      </c>
      <c r="D220" s="76" t="str">
        <f>IF(ISNA(VLOOKUP($A220,DSSV!$A$9:$P$63848,'IN_DTK (2)'!D$6,0))=FALSE,VLOOKUP($A220,DSSV!$A$9:$P$63848,'IN_DTK (2)'!D$6,0),"")</f>
        <v/>
      </c>
      <c r="E220" s="74" t="str">
        <f>IF(ISNA(VLOOKUP($A220,DSSV!$A$9:$P$63848,'IN_DTK (2)'!E$6,0))=FALSE,VLOOKUP($A220,DSSV!$A$9:$P$63848,'IN_DTK (2)'!E$6,0),"")</f>
        <v/>
      </c>
      <c r="F220" s="69" t="str">
        <f>IF(ISNA(VLOOKUP($A220,DSSV!$A$9:$P$63848,'IN_DTK (2)'!F$6,0))=FALSE,VLOOKUP($A220,DSSV!$A$9:$P$63848,'IN_DTK (2)'!F$6,0),"")</f>
        <v/>
      </c>
      <c r="G220" s="69" t="str">
        <f>IF(ISNA(VLOOKUP($A220,DSSV!$A$9:$P$63848,'IN_DTK (2)'!G$6,0))=FALSE,VLOOKUP($A220,DSSV!$A$9:$P$63848,'IN_DTK (2)'!G$6,0),"")</f>
        <v/>
      </c>
      <c r="H220" s="68" t="str">
        <f>IF(ISNA(VLOOKUP($A220,DSSV!$A$9:$P$63848,'IN_DTK (2)'!H$6,0))=FALSE,IF(H$9&lt;&gt;0,VLOOKUP($A220,DSSV!$A$9:$P$63848,'IN_DTK (2)'!H$6,0),""),"")</f>
        <v/>
      </c>
      <c r="I220" s="68" t="str">
        <f>IF(ISNA(VLOOKUP($A220,DSSV!$A$9:$P$63848,'IN_DTK (2)'!I$6,0))=FALSE,IF(I$9&lt;&gt;0,VLOOKUP($A220,DSSV!$A$9:$P$63848,'IN_DTK (2)'!I$6,0),""),"")</f>
        <v/>
      </c>
      <c r="J220" s="68" t="str">
        <f>IF(ISNA(VLOOKUP($A220,DSSV!$A$9:$P$63848,'IN_DTK (2)'!J$6,0))=FALSE,IF(J$9&lt;&gt;0,VLOOKUP($A220,DSSV!$A$9:$P$63848,'IN_DTK (2)'!J$6,0),""),"")</f>
        <v/>
      </c>
      <c r="K220" s="68" t="str">
        <f>IF(ISNA(VLOOKUP($A220,DSSV!$A$9:$P$63848,'IN_DTK (2)'!K$6,0))=FALSE,IF(K$9&lt;&gt;0,VLOOKUP($A220,DSSV!$A$9:$P$63848,'IN_DTK (2)'!K$6,0),""),"")</f>
        <v/>
      </c>
      <c r="L220" s="68" t="str">
        <f>IF(ISNA(VLOOKUP($A220,DSSV!$A$9:$P$63848,'IN_DTK (2)'!L$6,0))=FALSE,VLOOKUP($A220,DSSV!$A$9:$P$63848,'IN_DTK (2)'!L$6,0),"")</f>
        <v/>
      </c>
      <c r="M220" s="68" t="str">
        <f>IF(ISNA(VLOOKUP($A220,DSSV!$A$9:$P$63848,'IN_DTK (2)'!M$6,0))=FALSE,VLOOKUP($A220,DSSV!$A$9:$P$63848,'IN_DTK (2)'!M$6,0),"")</f>
        <v/>
      </c>
      <c r="N220" s="68" t="str">
        <f>IF(ISNA(VLOOKUP($A220,DSSV!$A$9:$P$63848,'IN_DTK (2)'!N$6,0))=FALSE,IF(N$9&lt;&gt;0,VLOOKUP($A220,DSSV!$A$9:$P$63848,'IN_DTK (2)'!N$6,0),""),"")</f>
        <v/>
      </c>
      <c r="O220" s="70" t="str">
        <f>IF(ISNA(VLOOKUP($A220,DSSV!$A$9:$P$63848,'IN_DTK (2)'!O$6,0))=FALSE,VLOOKUP($A220,DSSV!$A$9:$P$63848,'IN_DTK (2)'!O$6,0),"")</f>
        <v/>
      </c>
      <c r="P220" s="71" t="str">
        <f>IF(ISNA(VLOOKUP($A220,DSSV!$A$9:$P$63848,'IN_DTK (2)'!P$6,0))=FALSE,VLOOKUP($A220,DSSV!$A$9:$P$63848,'IN_DTK (2)'!P$6,0),"")</f>
        <v/>
      </c>
      <c r="Q220" s="72" t="str">
        <f>IF(ISNA(VLOOKUP($A220,DSSV!$A$9:$P$63848,'IN_DTK (2)'!Q$6,0))=FALSE,VLOOKUP($A220,DSSV!$A$9:$P$63848,'IN_DTK (2)'!Q$6,0),"")</f>
        <v/>
      </c>
      <c r="R220" s="16" t="str">
        <f t="shared" si="3"/>
        <v/>
      </c>
    </row>
    <row r="221" spans="1:18" s="16" customFormat="1" ht="18" hidden="1" customHeight="1">
      <c r="A221" s="15">
        <v>212</v>
      </c>
      <c r="B221" s="68">
        <v>212</v>
      </c>
      <c r="C221" s="68" t="str">
        <f>IF(ISNA(VLOOKUP($A221,DSSV!$A$9:$P$63848,'IN_DTK (2)'!C$6,0))=FALSE,VLOOKUP($A221,DSSV!$A$9:$P$63848,'IN_DTK (2)'!C$6,0),"")</f>
        <v/>
      </c>
      <c r="D221" s="76" t="str">
        <f>IF(ISNA(VLOOKUP($A221,DSSV!$A$9:$P$63848,'IN_DTK (2)'!D$6,0))=FALSE,VLOOKUP($A221,DSSV!$A$9:$P$63848,'IN_DTK (2)'!D$6,0),"")</f>
        <v/>
      </c>
      <c r="E221" s="74" t="str">
        <f>IF(ISNA(VLOOKUP($A221,DSSV!$A$9:$P$63848,'IN_DTK (2)'!E$6,0))=FALSE,VLOOKUP($A221,DSSV!$A$9:$P$63848,'IN_DTK (2)'!E$6,0),"")</f>
        <v/>
      </c>
      <c r="F221" s="69" t="str">
        <f>IF(ISNA(VLOOKUP($A221,DSSV!$A$9:$P$63848,'IN_DTK (2)'!F$6,0))=FALSE,VLOOKUP($A221,DSSV!$A$9:$P$63848,'IN_DTK (2)'!F$6,0),"")</f>
        <v/>
      </c>
      <c r="G221" s="69" t="str">
        <f>IF(ISNA(VLOOKUP($A221,DSSV!$A$9:$P$63848,'IN_DTK (2)'!G$6,0))=FALSE,VLOOKUP($A221,DSSV!$A$9:$P$63848,'IN_DTK (2)'!G$6,0),"")</f>
        <v/>
      </c>
      <c r="H221" s="68" t="str">
        <f>IF(ISNA(VLOOKUP($A221,DSSV!$A$9:$P$63848,'IN_DTK (2)'!H$6,0))=FALSE,IF(H$9&lt;&gt;0,VLOOKUP($A221,DSSV!$A$9:$P$63848,'IN_DTK (2)'!H$6,0),""),"")</f>
        <v/>
      </c>
      <c r="I221" s="68" t="str">
        <f>IF(ISNA(VLOOKUP($A221,DSSV!$A$9:$P$63848,'IN_DTK (2)'!I$6,0))=FALSE,IF(I$9&lt;&gt;0,VLOOKUP($A221,DSSV!$A$9:$P$63848,'IN_DTK (2)'!I$6,0),""),"")</f>
        <v/>
      </c>
      <c r="J221" s="68" t="str">
        <f>IF(ISNA(VLOOKUP($A221,DSSV!$A$9:$P$63848,'IN_DTK (2)'!J$6,0))=FALSE,IF(J$9&lt;&gt;0,VLOOKUP($A221,DSSV!$A$9:$P$63848,'IN_DTK (2)'!J$6,0),""),"")</f>
        <v/>
      </c>
      <c r="K221" s="68" t="str">
        <f>IF(ISNA(VLOOKUP($A221,DSSV!$A$9:$P$63848,'IN_DTK (2)'!K$6,0))=FALSE,IF(K$9&lt;&gt;0,VLOOKUP($A221,DSSV!$A$9:$P$63848,'IN_DTK (2)'!K$6,0),""),"")</f>
        <v/>
      </c>
      <c r="L221" s="68" t="str">
        <f>IF(ISNA(VLOOKUP($A221,DSSV!$A$9:$P$63848,'IN_DTK (2)'!L$6,0))=FALSE,VLOOKUP($A221,DSSV!$A$9:$P$63848,'IN_DTK (2)'!L$6,0),"")</f>
        <v/>
      </c>
      <c r="M221" s="68" t="str">
        <f>IF(ISNA(VLOOKUP($A221,DSSV!$A$9:$P$63848,'IN_DTK (2)'!M$6,0))=FALSE,VLOOKUP($A221,DSSV!$A$9:$P$63848,'IN_DTK (2)'!M$6,0),"")</f>
        <v/>
      </c>
      <c r="N221" s="68" t="str">
        <f>IF(ISNA(VLOOKUP($A221,DSSV!$A$9:$P$63848,'IN_DTK (2)'!N$6,0))=FALSE,IF(N$9&lt;&gt;0,VLOOKUP($A221,DSSV!$A$9:$P$63848,'IN_DTK (2)'!N$6,0),""),"")</f>
        <v/>
      </c>
      <c r="O221" s="70" t="str">
        <f>IF(ISNA(VLOOKUP($A221,DSSV!$A$9:$P$63848,'IN_DTK (2)'!O$6,0))=FALSE,VLOOKUP($A221,DSSV!$A$9:$P$63848,'IN_DTK (2)'!O$6,0),"")</f>
        <v/>
      </c>
      <c r="P221" s="71" t="str">
        <f>IF(ISNA(VLOOKUP($A221,DSSV!$A$9:$P$63848,'IN_DTK (2)'!P$6,0))=FALSE,VLOOKUP($A221,DSSV!$A$9:$P$63848,'IN_DTK (2)'!P$6,0),"")</f>
        <v/>
      </c>
      <c r="Q221" s="72" t="str">
        <f>IF(ISNA(VLOOKUP($A221,DSSV!$A$9:$P$63848,'IN_DTK (2)'!Q$6,0))=FALSE,VLOOKUP($A221,DSSV!$A$9:$P$63848,'IN_DTK (2)'!Q$6,0),"")</f>
        <v/>
      </c>
      <c r="R221" s="16" t="str">
        <f t="shared" si="3"/>
        <v/>
      </c>
    </row>
    <row r="222" spans="1:18" s="16" customFormat="1" ht="18" hidden="1" customHeight="1">
      <c r="A222" s="15">
        <v>213</v>
      </c>
      <c r="B222" s="68">
        <v>213</v>
      </c>
      <c r="C222" s="68" t="str">
        <f>IF(ISNA(VLOOKUP($A222,DSSV!$A$9:$P$63848,'IN_DTK (2)'!C$6,0))=FALSE,VLOOKUP($A222,DSSV!$A$9:$P$63848,'IN_DTK (2)'!C$6,0),"")</f>
        <v/>
      </c>
      <c r="D222" s="76" t="str">
        <f>IF(ISNA(VLOOKUP($A222,DSSV!$A$9:$P$63848,'IN_DTK (2)'!D$6,0))=FALSE,VLOOKUP($A222,DSSV!$A$9:$P$63848,'IN_DTK (2)'!D$6,0),"")</f>
        <v/>
      </c>
      <c r="E222" s="74" t="str">
        <f>IF(ISNA(VLOOKUP($A222,DSSV!$A$9:$P$63848,'IN_DTK (2)'!E$6,0))=FALSE,VLOOKUP($A222,DSSV!$A$9:$P$63848,'IN_DTK (2)'!E$6,0),"")</f>
        <v/>
      </c>
      <c r="F222" s="69" t="str">
        <f>IF(ISNA(VLOOKUP($A222,DSSV!$A$9:$P$63848,'IN_DTK (2)'!F$6,0))=FALSE,VLOOKUP($A222,DSSV!$A$9:$P$63848,'IN_DTK (2)'!F$6,0),"")</f>
        <v/>
      </c>
      <c r="G222" s="69" t="str">
        <f>IF(ISNA(VLOOKUP($A222,DSSV!$A$9:$P$63848,'IN_DTK (2)'!G$6,0))=FALSE,VLOOKUP($A222,DSSV!$A$9:$P$63848,'IN_DTK (2)'!G$6,0),"")</f>
        <v/>
      </c>
      <c r="H222" s="68" t="str">
        <f>IF(ISNA(VLOOKUP($A222,DSSV!$A$9:$P$63848,'IN_DTK (2)'!H$6,0))=FALSE,IF(H$9&lt;&gt;0,VLOOKUP($A222,DSSV!$A$9:$P$63848,'IN_DTK (2)'!H$6,0),""),"")</f>
        <v/>
      </c>
      <c r="I222" s="68" t="str">
        <f>IF(ISNA(VLOOKUP($A222,DSSV!$A$9:$P$63848,'IN_DTK (2)'!I$6,0))=FALSE,IF(I$9&lt;&gt;0,VLOOKUP($A222,DSSV!$A$9:$P$63848,'IN_DTK (2)'!I$6,0),""),"")</f>
        <v/>
      </c>
      <c r="J222" s="68" t="str">
        <f>IF(ISNA(VLOOKUP($A222,DSSV!$A$9:$P$63848,'IN_DTK (2)'!J$6,0))=FALSE,IF(J$9&lt;&gt;0,VLOOKUP($A222,DSSV!$A$9:$P$63848,'IN_DTK (2)'!J$6,0),""),"")</f>
        <v/>
      </c>
      <c r="K222" s="68" t="str">
        <f>IF(ISNA(VLOOKUP($A222,DSSV!$A$9:$P$63848,'IN_DTK (2)'!K$6,0))=FALSE,IF(K$9&lt;&gt;0,VLOOKUP($A222,DSSV!$A$9:$P$63848,'IN_DTK (2)'!K$6,0),""),"")</f>
        <v/>
      </c>
      <c r="L222" s="68" t="str">
        <f>IF(ISNA(VLOOKUP($A222,DSSV!$A$9:$P$63848,'IN_DTK (2)'!L$6,0))=FALSE,VLOOKUP($A222,DSSV!$A$9:$P$63848,'IN_DTK (2)'!L$6,0),"")</f>
        <v/>
      </c>
      <c r="M222" s="68" t="str">
        <f>IF(ISNA(VLOOKUP($A222,DSSV!$A$9:$P$63848,'IN_DTK (2)'!M$6,0))=FALSE,VLOOKUP($A222,DSSV!$A$9:$P$63848,'IN_DTK (2)'!M$6,0),"")</f>
        <v/>
      </c>
      <c r="N222" s="68" t="str">
        <f>IF(ISNA(VLOOKUP($A222,DSSV!$A$9:$P$63848,'IN_DTK (2)'!N$6,0))=FALSE,IF(N$9&lt;&gt;0,VLOOKUP($A222,DSSV!$A$9:$P$63848,'IN_DTK (2)'!N$6,0),""),"")</f>
        <v/>
      </c>
      <c r="O222" s="70" t="str">
        <f>IF(ISNA(VLOOKUP($A222,DSSV!$A$9:$P$63848,'IN_DTK (2)'!O$6,0))=FALSE,VLOOKUP($A222,DSSV!$A$9:$P$63848,'IN_DTK (2)'!O$6,0),"")</f>
        <v/>
      </c>
      <c r="P222" s="71" t="str">
        <f>IF(ISNA(VLOOKUP($A222,DSSV!$A$9:$P$63848,'IN_DTK (2)'!P$6,0))=FALSE,VLOOKUP($A222,DSSV!$A$9:$P$63848,'IN_DTK (2)'!P$6,0),"")</f>
        <v/>
      </c>
      <c r="Q222" s="72" t="str">
        <f>IF(ISNA(VLOOKUP($A222,DSSV!$A$9:$P$63848,'IN_DTK (2)'!Q$6,0))=FALSE,VLOOKUP($A222,DSSV!$A$9:$P$63848,'IN_DTK (2)'!Q$6,0),"")</f>
        <v/>
      </c>
      <c r="R222" s="16" t="str">
        <f t="shared" si="3"/>
        <v/>
      </c>
    </row>
    <row r="223" spans="1:18" s="16" customFormat="1" ht="18" hidden="1" customHeight="1">
      <c r="A223" s="15">
        <v>214</v>
      </c>
      <c r="B223" s="68">
        <v>214</v>
      </c>
      <c r="C223" s="68" t="str">
        <f>IF(ISNA(VLOOKUP($A223,DSSV!$A$9:$P$63848,'IN_DTK (2)'!C$6,0))=FALSE,VLOOKUP($A223,DSSV!$A$9:$P$63848,'IN_DTK (2)'!C$6,0),"")</f>
        <v/>
      </c>
      <c r="D223" s="76" t="str">
        <f>IF(ISNA(VLOOKUP($A223,DSSV!$A$9:$P$63848,'IN_DTK (2)'!D$6,0))=FALSE,VLOOKUP($A223,DSSV!$A$9:$P$63848,'IN_DTK (2)'!D$6,0),"")</f>
        <v/>
      </c>
      <c r="E223" s="74" t="str">
        <f>IF(ISNA(VLOOKUP($A223,DSSV!$A$9:$P$63848,'IN_DTK (2)'!E$6,0))=FALSE,VLOOKUP($A223,DSSV!$A$9:$P$63848,'IN_DTK (2)'!E$6,0),"")</f>
        <v/>
      </c>
      <c r="F223" s="69" t="str">
        <f>IF(ISNA(VLOOKUP($A223,DSSV!$A$9:$P$63848,'IN_DTK (2)'!F$6,0))=FALSE,VLOOKUP($A223,DSSV!$A$9:$P$63848,'IN_DTK (2)'!F$6,0),"")</f>
        <v/>
      </c>
      <c r="G223" s="69" t="str">
        <f>IF(ISNA(VLOOKUP($A223,DSSV!$A$9:$P$63848,'IN_DTK (2)'!G$6,0))=FALSE,VLOOKUP($A223,DSSV!$A$9:$P$63848,'IN_DTK (2)'!G$6,0),"")</f>
        <v/>
      </c>
      <c r="H223" s="68" t="str">
        <f>IF(ISNA(VLOOKUP($A223,DSSV!$A$9:$P$63848,'IN_DTK (2)'!H$6,0))=FALSE,IF(H$9&lt;&gt;0,VLOOKUP($A223,DSSV!$A$9:$P$63848,'IN_DTK (2)'!H$6,0),""),"")</f>
        <v/>
      </c>
      <c r="I223" s="68" t="str">
        <f>IF(ISNA(VLOOKUP($A223,DSSV!$A$9:$P$63848,'IN_DTK (2)'!I$6,0))=FALSE,IF(I$9&lt;&gt;0,VLOOKUP($A223,DSSV!$A$9:$P$63848,'IN_DTK (2)'!I$6,0),""),"")</f>
        <v/>
      </c>
      <c r="J223" s="68" t="str">
        <f>IF(ISNA(VLOOKUP($A223,DSSV!$A$9:$P$63848,'IN_DTK (2)'!J$6,0))=FALSE,IF(J$9&lt;&gt;0,VLOOKUP($A223,DSSV!$A$9:$P$63848,'IN_DTK (2)'!J$6,0),""),"")</f>
        <v/>
      </c>
      <c r="K223" s="68" t="str">
        <f>IF(ISNA(VLOOKUP($A223,DSSV!$A$9:$P$63848,'IN_DTK (2)'!K$6,0))=FALSE,IF(K$9&lt;&gt;0,VLOOKUP($A223,DSSV!$A$9:$P$63848,'IN_DTK (2)'!K$6,0),""),"")</f>
        <v/>
      </c>
      <c r="L223" s="68" t="str">
        <f>IF(ISNA(VLOOKUP($A223,DSSV!$A$9:$P$63848,'IN_DTK (2)'!L$6,0))=FALSE,VLOOKUP($A223,DSSV!$A$9:$P$63848,'IN_DTK (2)'!L$6,0),"")</f>
        <v/>
      </c>
      <c r="M223" s="68" t="str">
        <f>IF(ISNA(VLOOKUP($A223,DSSV!$A$9:$P$63848,'IN_DTK (2)'!M$6,0))=FALSE,VLOOKUP($A223,DSSV!$A$9:$P$63848,'IN_DTK (2)'!M$6,0),"")</f>
        <v/>
      </c>
      <c r="N223" s="68" t="str">
        <f>IF(ISNA(VLOOKUP($A223,DSSV!$A$9:$P$63848,'IN_DTK (2)'!N$6,0))=FALSE,IF(N$9&lt;&gt;0,VLOOKUP($A223,DSSV!$A$9:$P$63848,'IN_DTK (2)'!N$6,0),""),"")</f>
        <v/>
      </c>
      <c r="O223" s="70" t="str">
        <f>IF(ISNA(VLOOKUP($A223,DSSV!$A$9:$P$63848,'IN_DTK (2)'!O$6,0))=FALSE,VLOOKUP($A223,DSSV!$A$9:$P$63848,'IN_DTK (2)'!O$6,0),"")</f>
        <v/>
      </c>
      <c r="P223" s="71" t="str">
        <f>IF(ISNA(VLOOKUP($A223,DSSV!$A$9:$P$63848,'IN_DTK (2)'!P$6,0))=FALSE,VLOOKUP($A223,DSSV!$A$9:$P$63848,'IN_DTK (2)'!P$6,0),"")</f>
        <v/>
      </c>
      <c r="Q223" s="72" t="str">
        <f>IF(ISNA(VLOOKUP($A223,DSSV!$A$9:$P$63848,'IN_DTK (2)'!Q$6,0))=FALSE,VLOOKUP($A223,DSSV!$A$9:$P$63848,'IN_DTK (2)'!Q$6,0),"")</f>
        <v/>
      </c>
      <c r="R223" s="16" t="str">
        <f t="shared" si="3"/>
        <v/>
      </c>
    </row>
    <row r="224" spans="1:18" s="16" customFormat="1" ht="18" hidden="1" customHeight="1">
      <c r="A224" s="15">
        <v>215</v>
      </c>
      <c r="B224" s="68">
        <v>215</v>
      </c>
      <c r="C224" s="68" t="str">
        <f>IF(ISNA(VLOOKUP($A224,DSSV!$A$9:$P$63848,'IN_DTK (2)'!C$6,0))=FALSE,VLOOKUP($A224,DSSV!$A$9:$P$63848,'IN_DTK (2)'!C$6,0),"")</f>
        <v/>
      </c>
      <c r="D224" s="76" t="str">
        <f>IF(ISNA(VLOOKUP($A224,DSSV!$A$9:$P$63848,'IN_DTK (2)'!D$6,0))=FALSE,VLOOKUP($A224,DSSV!$A$9:$P$63848,'IN_DTK (2)'!D$6,0),"")</f>
        <v/>
      </c>
      <c r="E224" s="74" t="str">
        <f>IF(ISNA(VLOOKUP($A224,DSSV!$A$9:$P$63848,'IN_DTK (2)'!E$6,0))=FALSE,VLOOKUP($A224,DSSV!$A$9:$P$63848,'IN_DTK (2)'!E$6,0),"")</f>
        <v/>
      </c>
      <c r="F224" s="69" t="str">
        <f>IF(ISNA(VLOOKUP($A224,DSSV!$A$9:$P$63848,'IN_DTK (2)'!F$6,0))=FALSE,VLOOKUP($A224,DSSV!$A$9:$P$63848,'IN_DTK (2)'!F$6,0),"")</f>
        <v/>
      </c>
      <c r="G224" s="69" t="str">
        <f>IF(ISNA(VLOOKUP($A224,DSSV!$A$9:$P$63848,'IN_DTK (2)'!G$6,0))=FALSE,VLOOKUP($A224,DSSV!$A$9:$P$63848,'IN_DTK (2)'!G$6,0),"")</f>
        <v/>
      </c>
      <c r="H224" s="68" t="str">
        <f>IF(ISNA(VLOOKUP($A224,DSSV!$A$9:$P$63848,'IN_DTK (2)'!H$6,0))=FALSE,IF(H$9&lt;&gt;0,VLOOKUP($A224,DSSV!$A$9:$P$63848,'IN_DTK (2)'!H$6,0),""),"")</f>
        <v/>
      </c>
      <c r="I224" s="68" t="str">
        <f>IF(ISNA(VLOOKUP($A224,DSSV!$A$9:$P$63848,'IN_DTK (2)'!I$6,0))=FALSE,IF(I$9&lt;&gt;0,VLOOKUP($A224,DSSV!$A$9:$P$63848,'IN_DTK (2)'!I$6,0),""),"")</f>
        <v/>
      </c>
      <c r="J224" s="68" t="str">
        <f>IF(ISNA(VLOOKUP($A224,DSSV!$A$9:$P$63848,'IN_DTK (2)'!J$6,0))=FALSE,IF(J$9&lt;&gt;0,VLOOKUP($A224,DSSV!$A$9:$P$63848,'IN_DTK (2)'!J$6,0),""),"")</f>
        <v/>
      </c>
      <c r="K224" s="68" t="str">
        <f>IF(ISNA(VLOOKUP($A224,DSSV!$A$9:$P$63848,'IN_DTK (2)'!K$6,0))=FALSE,IF(K$9&lt;&gt;0,VLOOKUP($A224,DSSV!$A$9:$P$63848,'IN_DTK (2)'!K$6,0),""),"")</f>
        <v/>
      </c>
      <c r="L224" s="68" t="str">
        <f>IF(ISNA(VLOOKUP($A224,DSSV!$A$9:$P$63848,'IN_DTK (2)'!L$6,0))=FALSE,VLOOKUP($A224,DSSV!$A$9:$P$63848,'IN_DTK (2)'!L$6,0),"")</f>
        <v/>
      </c>
      <c r="M224" s="68" t="str">
        <f>IF(ISNA(VLOOKUP($A224,DSSV!$A$9:$P$63848,'IN_DTK (2)'!M$6,0))=FALSE,VLOOKUP($A224,DSSV!$A$9:$P$63848,'IN_DTK (2)'!M$6,0),"")</f>
        <v/>
      </c>
      <c r="N224" s="68" t="str">
        <f>IF(ISNA(VLOOKUP($A224,DSSV!$A$9:$P$63848,'IN_DTK (2)'!N$6,0))=FALSE,IF(N$9&lt;&gt;0,VLOOKUP($A224,DSSV!$A$9:$P$63848,'IN_DTK (2)'!N$6,0),""),"")</f>
        <v/>
      </c>
      <c r="O224" s="70" t="str">
        <f>IF(ISNA(VLOOKUP($A224,DSSV!$A$9:$P$63848,'IN_DTK (2)'!O$6,0))=FALSE,VLOOKUP($A224,DSSV!$A$9:$P$63848,'IN_DTK (2)'!O$6,0),"")</f>
        <v/>
      </c>
      <c r="P224" s="71" t="str">
        <f>IF(ISNA(VLOOKUP($A224,DSSV!$A$9:$P$63848,'IN_DTK (2)'!P$6,0))=FALSE,VLOOKUP($A224,DSSV!$A$9:$P$63848,'IN_DTK (2)'!P$6,0),"")</f>
        <v/>
      </c>
      <c r="Q224" s="72" t="str">
        <f>IF(ISNA(VLOOKUP($A224,DSSV!$A$9:$P$63848,'IN_DTK (2)'!Q$6,0))=FALSE,VLOOKUP($A224,DSSV!$A$9:$P$63848,'IN_DTK (2)'!Q$6,0),"")</f>
        <v/>
      </c>
      <c r="R224" s="16" t="str">
        <f t="shared" si="3"/>
        <v/>
      </c>
    </row>
    <row r="225" spans="1:18" s="16" customFormat="1" ht="18" hidden="1" customHeight="1">
      <c r="A225" s="15">
        <v>216</v>
      </c>
      <c r="B225" s="68">
        <v>216</v>
      </c>
      <c r="C225" s="68" t="str">
        <f>IF(ISNA(VLOOKUP($A225,DSSV!$A$9:$P$63848,'IN_DTK (2)'!C$6,0))=FALSE,VLOOKUP($A225,DSSV!$A$9:$P$63848,'IN_DTK (2)'!C$6,0),"")</f>
        <v/>
      </c>
      <c r="D225" s="76" t="str">
        <f>IF(ISNA(VLOOKUP($A225,DSSV!$A$9:$P$63848,'IN_DTK (2)'!D$6,0))=FALSE,VLOOKUP($A225,DSSV!$A$9:$P$63848,'IN_DTK (2)'!D$6,0),"")</f>
        <v/>
      </c>
      <c r="E225" s="74" t="str">
        <f>IF(ISNA(VLOOKUP($A225,DSSV!$A$9:$P$63848,'IN_DTK (2)'!E$6,0))=FALSE,VLOOKUP($A225,DSSV!$A$9:$P$63848,'IN_DTK (2)'!E$6,0),"")</f>
        <v/>
      </c>
      <c r="F225" s="69" t="str">
        <f>IF(ISNA(VLOOKUP($A225,DSSV!$A$9:$P$63848,'IN_DTK (2)'!F$6,0))=FALSE,VLOOKUP($A225,DSSV!$A$9:$P$63848,'IN_DTK (2)'!F$6,0),"")</f>
        <v/>
      </c>
      <c r="G225" s="69" t="str">
        <f>IF(ISNA(VLOOKUP($A225,DSSV!$A$9:$P$63848,'IN_DTK (2)'!G$6,0))=FALSE,VLOOKUP($A225,DSSV!$A$9:$P$63848,'IN_DTK (2)'!G$6,0),"")</f>
        <v/>
      </c>
      <c r="H225" s="68" t="str">
        <f>IF(ISNA(VLOOKUP($A225,DSSV!$A$9:$P$63848,'IN_DTK (2)'!H$6,0))=FALSE,IF(H$9&lt;&gt;0,VLOOKUP($A225,DSSV!$A$9:$P$63848,'IN_DTK (2)'!H$6,0),""),"")</f>
        <v/>
      </c>
      <c r="I225" s="68" t="str">
        <f>IF(ISNA(VLOOKUP($A225,DSSV!$A$9:$P$63848,'IN_DTK (2)'!I$6,0))=FALSE,IF(I$9&lt;&gt;0,VLOOKUP($A225,DSSV!$A$9:$P$63848,'IN_DTK (2)'!I$6,0),""),"")</f>
        <v/>
      </c>
      <c r="J225" s="68" t="str">
        <f>IF(ISNA(VLOOKUP($A225,DSSV!$A$9:$P$63848,'IN_DTK (2)'!J$6,0))=FALSE,IF(J$9&lt;&gt;0,VLOOKUP($A225,DSSV!$A$9:$P$63848,'IN_DTK (2)'!J$6,0),""),"")</f>
        <v/>
      </c>
      <c r="K225" s="68" t="str">
        <f>IF(ISNA(VLOOKUP($A225,DSSV!$A$9:$P$63848,'IN_DTK (2)'!K$6,0))=FALSE,IF(K$9&lt;&gt;0,VLOOKUP($A225,DSSV!$A$9:$P$63848,'IN_DTK (2)'!K$6,0),""),"")</f>
        <v/>
      </c>
      <c r="L225" s="68" t="str">
        <f>IF(ISNA(VLOOKUP($A225,DSSV!$A$9:$P$63848,'IN_DTK (2)'!L$6,0))=FALSE,VLOOKUP($A225,DSSV!$A$9:$P$63848,'IN_DTK (2)'!L$6,0),"")</f>
        <v/>
      </c>
      <c r="M225" s="68" t="str">
        <f>IF(ISNA(VLOOKUP($A225,DSSV!$A$9:$P$63848,'IN_DTK (2)'!M$6,0))=FALSE,VLOOKUP($A225,DSSV!$A$9:$P$63848,'IN_DTK (2)'!M$6,0),"")</f>
        <v/>
      </c>
      <c r="N225" s="68" t="str">
        <f>IF(ISNA(VLOOKUP($A225,DSSV!$A$9:$P$63848,'IN_DTK (2)'!N$6,0))=FALSE,IF(N$9&lt;&gt;0,VLOOKUP($A225,DSSV!$A$9:$P$63848,'IN_DTK (2)'!N$6,0),""),"")</f>
        <v/>
      </c>
      <c r="O225" s="70" t="str">
        <f>IF(ISNA(VLOOKUP($A225,DSSV!$A$9:$P$63848,'IN_DTK (2)'!O$6,0))=FALSE,VLOOKUP($A225,DSSV!$A$9:$P$63848,'IN_DTK (2)'!O$6,0),"")</f>
        <v/>
      </c>
      <c r="P225" s="71" t="str">
        <f>IF(ISNA(VLOOKUP($A225,DSSV!$A$9:$P$63848,'IN_DTK (2)'!P$6,0))=FALSE,VLOOKUP($A225,DSSV!$A$9:$P$63848,'IN_DTK (2)'!P$6,0),"")</f>
        <v/>
      </c>
      <c r="Q225" s="72" t="str">
        <f>IF(ISNA(VLOOKUP($A225,DSSV!$A$9:$P$63848,'IN_DTK (2)'!Q$6,0))=FALSE,VLOOKUP($A225,DSSV!$A$9:$P$63848,'IN_DTK (2)'!Q$6,0),"")</f>
        <v/>
      </c>
      <c r="R225" s="16" t="str">
        <f t="shared" si="3"/>
        <v/>
      </c>
    </row>
    <row r="226" spans="1:18" s="16" customFormat="1" ht="18" hidden="1" customHeight="1">
      <c r="A226" s="15">
        <v>217</v>
      </c>
      <c r="B226" s="68">
        <v>217</v>
      </c>
      <c r="C226" s="68" t="str">
        <f>IF(ISNA(VLOOKUP($A226,DSSV!$A$9:$P$63848,'IN_DTK (2)'!C$6,0))=FALSE,VLOOKUP($A226,DSSV!$A$9:$P$63848,'IN_DTK (2)'!C$6,0),"")</f>
        <v/>
      </c>
      <c r="D226" s="76" t="str">
        <f>IF(ISNA(VLOOKUP($A226,DSSV!$A$9:$P$63848,'IN_DTK (2)'!D$6,0))=FALSE,VLOOKUP($A226,DSSV!$A$9:$P$63848,'IN_DTK (2)'!D$6,0),"")</f>
        <v/>
      </c>
      <c r="E226" s="74" t="str">
        <f>IF(ISNA(VLOOKUP($A226,DSSV!$A$9:$P$63848,'IN_DTK (2)'!E$6,0))=FALSE,VLOOKUP($A226,DSSV!$A$9:$P$63848,'IN_DTK (2)'!E$6,0),"")</f>
        <v/>
      </c>
      <c r="F226" s="69" t="str">
        <f>IF(ISNA(VLOOKUP($A226,DSSV!$A$9:$P$63848,'IN_DTK (2)'!F$6,0))=FALSE,VLOOKUP($A226,DSSV!$A$9:$P$63848,'IN_DTK (2)'!F$6,0),"")</f>
        <v/>
      </c>
      <c r="G226" s="69" t="str">
        <f>IF(ISNA(VLOOKUP($A226,DSSV!$A$9:$P$63848,'IN_DTK (2)'!G$6,0))=FALSE,VLOOKUP($A226,DSSV!$A$9:$P$63848,'IN_DTK (2)'!G$6,0),"")</f>
        <v/>
      </c>
      <c r="H226" s="68" t="str">
        <f>IF(ISNA(VLOOKUP($A226,DSSV!$A$9:$P$63848,'IN_DTK (2)'!H$6,0))=FALSE,IF(H$9&lt;&gt;0,VLOOKUP($A226,DSSV!$A$9:$P$63848,'IN_DTK (2)'!H$6,0),""),"")</f>
        <v/>
      </c>
      <c r="I226" s="68" t="str">
        <f>IF(ISNA(VLOOKUP($A226,DSSV!$A$9:$P$63848,'IN_DTK (2)'!I$6,0))=FALSE,IF(I$9&lt;&gt;0,VLOOKUP($A226,DSSV!$A$9:$P$63848,'IN_DTK (2)'!I$6,0),""),"")</f>
        <v/>
      </c>
      <c r="J226" s="68" t="str">
        <f>IF(ISNA(VLOOKUP($A226,DSSV!$A$9:$P$63848,'IN_DTK (2)'!J$6,0))=FALSE,IF(J$9&lt;&gt;0,VLOOKUP($A226,DSSV!$A$9:$P$63848,'IN_DTK (2)'!J$6,0),""),"")</f>
        <v/>
      </c>
      <c r="K226" s="68" t="str">
        <f>IF(ISNA(VLOOKUP($A226,DSSV!$A$9:$P$63848,'IN_DTK (2)'!K$6,0))=FALSE,IF(K$9&lt;&gt;0,VLOOKUP($A226,DSSV!$A$9:$P$63848,'IN_DTK (2)'!K$6,0),""),"")</f>
        <v/>
      </c>
      <c r="L226" s="68" t="str">
        <f>IF(ISNA(VLOOKUP($A226,DSSV!$A$9:$P$63848,'IN_DTK (2)'!L$6,0))=FALSE,VLOOKUP($A226,DSSV!$A$9:$P$63848,'IN_DTK (2)'!L$6,0),"")</f>
        <v/>
      </c>
      <c r="M226" s="68" t="str">
        <f>IF(ISNA(VLOOKUP($A226,DSSV!$A$9:$P$63848,'IN_DTK (2)'!M$6,0))=FALSE,VLOOKUP($A226,DSSV!$A$9:$P$63848,'IN_DTK (2)'!M$6,0),"")</f>
        <v/>
      </c>
      <c r="N226" s="68" t="str">
        <f>IF(ISNA(VLOOKUP($A226,DSSV!$A$9:$P$63848,'IN_DTK (2)'!N$6,0))=FALSE,IF(N$9&lt;&gt;0,VLOOKUP($A226,DSSV!$A$9:$P$63848,'IN_DTK (2)'!N$6,0),""),"")</f>
        <v/>
      </c>
      <c r="O226" s="70" t="str">
        <f>IF(ISNA(VLOOKUP($A226,DSSV!$A$9:$P$63848,'IN_DTK (2)'!O$6,0))=FALSE,VLOOKUP($A226,DSSV!$A$9:$P$63848,'IN_DTK (2)'!O$6,0),"")</f>
        <v/>
      </c>
      <c r="P226" s="71" t="str">
        <f>IF(ISNA(VLOOKUP($A226,DSSV!$A$9:$P$63848,'IN_DTK (2)'!P$6,0))=FALSE,VLOOKUP($A226,DSSV!$A$9:$P$63848,'IN_DTK (2)'!P$6,0),"")</f>
        <v/>
      </c>
      <c r="Q226" s="72" t="str">
        <f>IF(ISNA(VLOOKUP($A226,DSSV!$A$9:$P$63848,'IN_DTK (2)'!Q$6,0))=FALSE,VLOOKUP($A226,DSSV!$A$9:$P$63848,'IN_DTK (2)'!Q$6,0),"")</f>
        <v/>
      </c>
      <c r="R226" s="16" t="str">
        <f t="shared" si="3"/>
        <v/>
      </c>
    </row>
    <row r="227" spans="1:18" s="16" customFormat="1" ht="18" hidden="1" customHeight="1">
      <c r="A227" s="15">
        <v>218</v>
      </c>
      <c r="B227" s="68">
        <v>218</v>
      </c>
      <c r="C227" s="68" t="str">
        <f>IF(ISNA(VLOOKUP($A227,DSSV!$A$9:$P$63848,'IN_DTK (2)'!C$6,0))=FALSE,VLOOKUP($A227,DSSV!$A$9:$P$63848,'IN_DTK (2)'!C$6,0),"")</f>
        <v/>
      </c>
      <c r="D227" s="76" t="str">
        <f>IF(ISNA(VLOOKUP($A227,DSSV!$A$9:$P$63848,'IN_DTK (2)'!D$6,0))=FALSE,VLOOKUP($A227,DSSV!$A$9:$P$63848,'IN_DTK (2)'!D$6,0),"")</f>
        <v/>
      </c>
      <c r="E227" s="74" t="str">
        <f>IF(ISNA(VLOOKUP($A227,DSSV!$A$9:$P$63848,'IN_DTK (2)'!E$6,0))=FALSE,VLOOKUP($A227,DSSV!$A$9:$P$63848,'IN_DTK (2)'!E$6,0),"")</f>
        <v/>
      </c>
      <c r="F227" s="69" t="str">
        <f>IF(ISNA(VLOOKUP($A227,DSSV!$A$9:$P$63848,'IN_DTK (2)'!F$6,0))=FALSE,VLOOKUP($A227,DSSV!$A$9:$P$63848,'IN_DTK (2)'!F$6,0),"")</f>
        <v/>
      </c>
      <c r="G227" s="69" t="str">
        <f>IF(ISNA(VLOOKUP($A227,DSSV!$A$9:$P$63848,'IN_DTK (2)'!G$6,0))=FALSE,VLOOKUP($A227,DSSV!$A$9:$P$63848,'IN_DTK (2)'!G$6,0),"")</f>
        <v/>
      </c>
      <c r="H227" s="68" t="str">
        <f>IF(ISNA(VLOOKUP($A227,DSSV!$A$9:$P$63848,'IN_DTK (2)'!H$6,0))=FALSE,IF(H$9&lt;&gt;0,VLOOKUP($A227,DSSV!$A$9:$P$63848,'IN_DTK (2)'!H$6,0),""),"")</f>
        <v/>
      </c>
      <c r="I227" s="68" t="str">
        <f>IF(ISNA(VLOOKUP($A227,DSSV!$A$9:$P$63848,'IN_DTK (2)'!I$6,0))=FALSE,IF(I$9&lt;&gt;0,VLOOKUP($A227,DSSV!$A$9:$P$63848,'IN_DTK (2)'!I$6,0),""),"")</f>
        <v/>
      </c>
      <c r="J227" s="68" t="str">
        <f>IF(ISNA(VLOOKUP($A227,DSSV!$A$9:$P$63848,'IN_DTK (2)'!J$6,0))=FALSE,IF(J$9&lt;&gt;0,VLOOKUP($A227,DSSV!$A$9:$P$63848,'IN_DTK (2)'!J$6,0),""),"")</f>
        <v/>
      </c>
      <c r="K227" s="68" t="str">
        <f>IF(ISNA(VLOOKUP($A227,DSSV!$A$9:$P$63848,'IN_DTK (2)'!K$6,0))=FALSE,IF(K$9&lt;&gt;0,VLOOKUP($A227,DSSV!$A$9:$P$63848,'IN_DTK (2)'!K$6,0),""),"")</f>
        <v/>
      </c>
      <c r="L227" s="68" t="str">
        <f>IF(ISNA(VLOOKUP($A227,DSSV!$A$9:$P$63848,'IN_DTK (2)'!L$6,0))=FALSE,VLOOKUP($A227,DSSV!$A$9:$P$63848,'IN_DTK (2)'!L$6,0),"")</f>
        <v/>
      </c>
      <c r="M227" s="68" t="str">
        <f>IF(ISNA(VLOOKUP($A227,DSSV!$A$9:$P$63848,'IN_DTK (2)'!M$6,0))=FALSE,VLOOKUP($A227,DSSV!$A$9:$P$63848,'IN_DTK (2)'!M$6,0),"")</f>
        <v/>
      </c>
      <c r="N227" s="68" t="str">
        <f>IF(ISNA(VLOOKUP($A227,DSSV!$A$9:$P$63848,'IN_DTK (2)'!N$6,0))=FALSE,IF(N$9&lt;&gt;0,VLOOKUP($A227,DSSV!$A$9:$P$63848,'IN_DTK (2)'!N$6,0),""),"")</f>
        <v/>
      </c>
      <c r="O227" s="70" t="str">
        <f>IF(ISNA(VLOOKUP($A227,DSSV!$A$9:$P$63848,'IN_DTK (2)'!O$6,0))=FALSE,VLOOKUP($A227,DSSV!$A$9:$P$63848,'IN_DTK (2)'!O$6,0),"")</f>
        <v/>
      </c>
      <c r="P227" s="71" t="str">
        <f>IF(ISNA(VLOOKUP($A227,DSSV!$A$9:$P$63848,'IN_DTK (2)'!P$6,0))=FALSE,VLOOKUP($A227,DSSV!$A$9:$P$63848,'IN_DTK (2)'!P$6,0),"")</f>
        <v/>
      </c>
      <c r="Q227" s="72" t="str">
        <f>IF(ISNA(VLOOKUP($A227,DSSV!$A$9:$P$63848,'IN_DTK (2)'!Q$6,0))=FALSE,VLOOKUP($A227,DSSV!$A$9:$P$63848,'IN_DTK (2)'!Q$6,0),"")</f>
        <v/>
      </c>
      <c r="R227" s="16" t="str">
        <f t="shared" si="3"/>
        <v/>
      </c>
    </row>
    <row r="228" spans="1:18" s="16" customFormat="1" ht="18" hidden="1" customHeight="1">
      <c r="A228" s="15">
        <v>219</v>
      </c>
      <c r="B228" s="68">
        <v>219</v>
      </c>
      <c r="C228" s="68" t="str">
        <f>IF(ISNA(VLOOKUP($A228,DSSV!$A$9:$P$63848,'IN_DTK (2)'!C$6,0))=FALSE,VLOOKUP($A228,DSSV!$A$9:$P$63848,'IN_DTK (2)'!C$6,0),"")</f>
        <v/>
      </c>
      <c r="D228" s="76" t="str">
        <f>IF(ISNA(VLOOKUP($A228,DSSV!$A$9:$P$63848,'IN_DTK (2)'!D$6,0))=FALSE,VLOOKUP($A228,DSSV!$A$9:$P$63848,'IN_DTK (2)'!D$6,0),"")</f>
        <v/>
      </c>
      <c r="E228" s="74" t="str">
        <f>IF(ISNA(VLOOKUP($A228,DSSV!$A$9:$P$63848,'IN_DTK (2)'!E$6,0))=FALSE,VLOOKUP($A228,DSSV!$A$9:$P$63848,'IN_DTK (2)'!E$6,0),"")</f>
        <v/>
      </c>
      <c r="F228" s="69" t="str">
        <f>IF(ISNA(VLOOKUP($A228,DSSV!$A$9:$P$63848,'IN_DTK (2)'!F$6,0))=FALSE,VLOOKUP($A228,DSSV!$A$9:$P$63848,'IN_DTK (2)'!F$6,0),"")</f>
        <v/>
      </c>
      <c r="G228" s="69" t="str">
        <f>IF(ISNA(VLOOKUP($A228,DSSV!$A$9:$P$63848,'IN_DTK (2)'!G$6,0))=FALSE,VLOOKUP($A228,DSSV!$A$9:$P$63848,'IN_DTK (2)'!G$6,0),"")</f>
        <v/>
      </c>
      <c r="H228" s="68" t="str">
        <f>IF(ISNA(VLOOKUP($A228,DSSV!$A$9:$P$63848,'IN_DTK (2)'!H$6,0))=FALSE,IF(H$9&lt;&gt;0,VLOOKUP($A228,DSSV!$A$9:$P$63848,'IN_DTK (2)'!H$6,0),""),"")</f>
        <v/>
      </c>
      <c r="I228" s="68" t="str">
        <f>IF(ISNA(VLOOKUP($A228,DSSV!$A$9:$P$63848,'IN_DTK (2)'!I$6,0))=FALSE,IF(I$9&lt;&gt;0,VLOOKUP($A228,DSSV!$A$9:$P$63848,'IN_DTK (2)'!I$6,0),""),"")</f>
        <v/>
      </c>
      <c r="J228" s="68" t="str">
        <f>IF(ISNA(VLOOKUP($A228,DSSV!$A$9:$P$63848,'IN_DTK (2)'!J$6,0))=FALSE,IF(J$9&lt;&gt;0,VLOOKUP($A228,DSSV!$A$9:$P$63848,'IN_DTK (2)'!J$6,0),""),"")</f>
        <v/>
      </c>
      <c r="K228" s="68" t="str">
        <f>IF(ISNA(VLOOKUP($A228,DSSV!$A$9:$P$63848,'IN_DTK (2)'!K$6,0))=FALSE,IF(K$9&lt;&gt;0,VLOOKUP($A228,DSSV!$A$9:$P$63848,'IN_DTK (2)'!K$6,0),""),"")</f>
        <v/>
      </c>
      <c r="L228" s="68" t="str">
        <f>IF(ISNA(VLOOKUP($A228,DSSV!$A$9:$P$63848,'IN_DTK (2)'!L$6,0))=FALSE,VLOOKUP($A228,DSSV!$A$9:$P$63848,'IN_DTK (2)'!L$6,0),"")</f>
        <v/>
      </c>
      <c r="M228" s="68" t="str">
        <f>IF(ISNA(VLOOKUP($A228,DSSV!$A$9:$P$63848,'IN_DTK (2)'!M$6,0))=FALSE,VLOOKUP($A228,DSSV!$A$9:$P$63848,'IN_DTK (2)'!M$6,0),"")</f>
        <v/>
      </c>
      <c r="N228" s="68" t="str">
        <f>IF(ISNA(VLOOKUP($A228,DSSV!$A$9:$P$63848,'IN_DTK (2)'!N$6,0))=FALSE,IF(N$9&lt;&gt;0,VLOOKUP($A228,DSSV!$A$9:$P$63848,'IN_DTK (2)'!N$6,0),""),"")</f>
        <v/>
      </c>
      <c r="O228" s="70" t="str">
        <f>IF(ISNA(VLOOKUP($A228,DSSV!$A$9:$P$63848,'IN_DTK (2)'!O$6,0))=FALSE,VLOOKUP($A228,DSSV!$A$9:$P$63848,'IN_DTK (2)'!O$6,0),"")</f>
        <v/>
      </c>
      <c r="P228" s="71" t="str">
        <f>IF(ISNA(VLOOKUP($A228,DSSV!$A$9:$P$63848,'IN_DTK (2)'!P$6,0))=FALSE,VLOOKUP($A228,DSSV!$A$9:$P$63848,'IN_DTK (2)'!P$6,0),"")</f>
        <v/>
      </c>
      <c r="Q228" s="72" t="str">
        <f>IF(ISNA(VLOOKUP($A228,DSSV!$A$9:$P$63848,'IN_DTK (2)'!Q$6,0))=FALSE,VLOOKUP($A228,DSSV!$A$9:$P$63848,'IN_DTK (2)'!Q$6,0),"")</f>
        <v/>
      </c>
      <c r="R228" s="16" t="str">
        <f t="shared" si="3"/>
        <v/>
      </c>
    </row>
    <row r="229" spans="1:18" s="16" customFormat="1" ht="18" hidden="1" customHeight="1">
      <c r="A229" s="15">
        <v>220</v>
      </c>
      <c r="B229" s="68">
        <v>220</v>
      </c>
      <c r="C229" s="68" t="str">
        <f>IF(ISNA(VLOOKUP($A229,DSSV!$A$9:$P$63848,'IN_DTK (2)'!C$6,0))=FALSE,VLOOKUP($A229,DSSV!$A$9:$P$63848,'IN_DTK (2)'!C$6,0),"")</f>
        <v/>
      </c>
      <c r="D229" s="76" t="str">
        <f>IF(ISNA(VLOOKUP($A229,DSSV!$A$9:$P$63848,'IN_DTK (2)'!D$6,0))=FALSE,VLOOKUP($A229,DSSV!$A$9:$P$63848,'IN_DTK (2)'!D$6,0),"")</f>
        <v/>
      </c>
      <c r="E229" s="74" t="str">
        <f>IF(ISNA(VLOOKUP($A229,DSSV!$A$9:$P$63848,'IN_DTK (2)'!E$6,0))=FALSE,VLOOKUP($A229,DSSV!$A$9:$P$63848,'IN_DTK (2)'!E$6,0),"")</f>
        <v/>
      </c>
      <c r="F229" s="69" t="str">
        <f>IF(ISNA(VLOOKUP($A229,DSSV!$A$9:$P$63848,'IN_DTK (2)'!F$6,0))=FALSE,VLOOKUP($A229,DSSV!$A$9:$P$63848,'IN_DTK (2)'!F$6,0),"")</f>
        <v/>
      </c>
      <c r="G229" s="69" t="str">
        <f>IF(ISNA(VLOOKUP($A229,DSSV!$A$9:$P$63848,'IN_DTK (2)'!G$6,0))=FALSE,VLOOKUP($A229,DSSV!$A$9:$P$63848,'IN_DTK (2)'!G$6,0),"")</f>
        <v/>
      </c>
      <c r="H229" s="68" t="str">
        <f>IF(ISNA(VLOOKUP($A229,DSSV!$A$9:$P$63848,'IN_DTK (2)'!H$6,0))=FALSE,IF(H$9&lt;&gt;0,VLOOKUP($A229,DSSV!$A$9:$P$63848,'IN_DTK (2)'!H$6,0),""),"")</f>
        <v/>
      </c>
      <c r="I229" s="68" t="str">
        <f>IF(ISNA(VLOOKUP($A229,DSSV!$A$9:$P$63848,'IN_DTK (2)'!I$6,0))=FALSE,IF(I$9&lt;&gt;0,VLOOKUP($A229,DSSV!$A$9:$P$63848,'IN_DTK (2)'!I$6,0),""),"")</f>
        <v/>
      </c>
      <c r="J229" s="68" t="str">
        <f>IF(ISNA(VLOOKUP($A229,DSSV!$A$9:$P$63848,'IN_DTK (2)'!J$6,0))=FALSE,IF(J$9&lt;&gt;0,VLOOKUP($A229,DSSV!$A$9:$P$63848,'IN_DTK (2)'!J$6,0),""),"")</f>
        <v/>
      </c>
      <c r="K229" s="68" t="str">
        <f>IF(ISNA(VLOOKUP($A229,DSSV!$A$9:$P$63848,'IN_DTK (2)'!K$6,0))=FALSE,IF(K$9&lt;&gt;0,VLOOKUP($A229,DSSV!$A$9:$P$63848,'IN_DTK (2)'!K$6,0),""),"")</f>
        <v/>
      </c>
      <c r="L229" s="68" t="str">
        <f>IF(ISNA(VLOOKUP($A229,DSSV!$A$9:$P$63848,'IN_DTK (2)'!L$6,0))=FALSE,VLOOKUP($A229,DSSV!$A$9:$P$63848,'IN_DTK (2)'!L$6,0),"")</f>
        <v/>
      </c>
      <c r="M229" s="68" t="str">
        <f>IF(ISNA(VLOOKUP($A229,DSSV!$A$9:$P$63848,'IN_DTK (2)'!M$6,0))=FALSE,VLOOKUP($A229,DSSV!$A$9:$P$63848,'IN_DTK (2)'!M$6,0),"")</f>
        <v/>
      </c>
      <c r="N229" s="68" t="str">
        <f>IF(ISNA(VLOOKUP($A229,DSSV!$A$9:$P$63848,'IN_DTK (2)'!N$6,0))=FALSE,IF(N$9&lt;&gt;0,VLOOKUP($A229,DSSV!$A$9:$P$63848,'IN_DTK (2)'!N$6,0),""),"")</f>
        <v/>
      </c>
      <c r="O229" s="70" t="str">
        <f>IF(ISNA(VLOOKUP($A229,DSSV!$A$9:$P$63848,'IN_DTK (2)'!O$6,0))=FALSE,VLOOKUP($A229,DSSV!$A$9:$P$63848,'IN_DTK (2)'!O$6,0),"")</f>
        <v/>
      </c>
      <c r="P229" s="71" t="str">
        <f>IF(ISNA(VLOOKUP($A229,DSSV!$A$9:$P$63848,'IN_DTK (2)'!P$6,0))=FALSE,VLOOKUP($A229,DSSV!$A$9:$P$63848,'IN_DTK (2)'!P$6,0),"")</f>
        <v/>
      </c>
      <c r="Q229" s="72" t="str">
        <f>IF(ISNA(VLOOKUP($A229,DSSV!$A$9:$P$63848,'IN_DTK (2)'!Q$6,0))=FALSE,VLOOKUP($A229,DSSV!$A$9:$P$63848,'IN_DTK (2)'!Q$6,0),"")</f>
        <v/>
      </c>
      <c r="R229" s="16" t="str">
        <f t="shared" si="3"/>
        <v/>
      </c>
    </row>
    <row r="230" spans="1:18" s="16" customFormat="1" ht="18" hidden="1" customHeight="1">
      <c r="A230" s="15">
        <v>221</v>
      </c>
      <c r="B230" s="68">
        <v>221</v>
      </c>
      <c r="C230" s="68" t="str">
        <f>IF(ISNA(VLOOKUP($A230,DSSV!$A$9:$P$63848,'IN_DTK (2)'!C$6,0))=FALSE,VLOOKUP($A230,DSSV!$A$9:$P$63848,'IN_DTK (2)'!C$6,0),"")</f>
        <v/>
      </c>
      <c r="D230" s="76" t="str">
        <f>IF(ISNA(VLOOKUP($A230,DSSV!$A$9:$P$63848,'IN_DTK (2)'!D$6,0))=FALSE,VLOOKUP($A230,DSSV!$A$9:$P$63848,'IN_DTK (2)'!D$6,0),"")</f>
        <v/>
      </c>
      <c r="E230" s="74" t="str">
        <f>IF(ISNA(VLOOKUP($A230,DSSV!$A$9:$P$63848,'IN_DTK (2)'!E$6,0))=FALSE,VLOOKUP($A230,DSSV!$A$9:$P$63848,'IN_DTK (2)'!E$6,0),"")</f>
        <v/>
      </c>
      <c r="F230" s="69" t="str">
        <f>IF(ISNA(VLOOKUP($A230,DSSV!$A$9:$P$63848,'IN_DTK (2)'!F$6,0))=FALSE,VLOOKUP($A230,DSSV!$A$9:$P$63848,'IN_DTK (2)'!F$6,0),"")</f>
        <v/>
      </c>
      <c r="G230" s="69" t="str">
        <f>IF(ISNA(VLOOKUP($A230,DSSV!$A$9:$P$63848,'IN_DTK (2)'!G$6,0))=FALSE,VLOOKUP($A230,DSSV!$A$9:$P$63848,'IN_DTK (2)'!G$6,0),"")</f>
        <v/>
      </c>
      <c r="H230" s="68" t="str">
        <f>IF(ISNA(VLOOKUP($A230,DSSV!$A$9:$P$63848,'IN_DTK (2)'!H$6,0))=FALSE,IF(H$9&lt;&gt;0,VLOOKUP($A230,DSSV!$A$9:$P$63848,'IN_DTK (2)'!H$6,0),""),"")</f>
        <v/>
      </c>
      <c r="I230" s="68" t="str">
        <f>IF(ISNA(VLOOKUP($A230,DSSV!$A$9:$P$63848,'IN_DTK (2)'!I$6,0))=FALSE,IF(I$9&lt;&gt;0,VLOOKUP($A230,DSSV!$A$9:$P$63848,'IN_DTK (2)'!I$6,0),""),"")</f>
        <v/>
      </c>
      <c r="J230" s="68" t="str">
        <f>IF(ISNA(VLOOKUP($A230,DSSV!$A$9:$P$63848,'IN_DTK (2)'!J$6,0))=FALSE,IF(J$9&lt;&gt;0,VLOOKUP($A230,DSSV!$A$9:$P$63848,'IN_DTK (2)'!J$6,0),""),"")</f>
        <v/>
      </c>
      <c r="K230" s="68" t="str">
        <f>IF(ISNA(VLOOKUP($A230,DSSV!$A$9:$P$63848,'IN_DTK (2)'!K$6,0))=FALSE,IF(K$9&lt;&gt;0,VLOOKUP($A230,DSSV!$A$9:$P$63848,'IN_DTK (2)'!K$6,0),""),"")</f>
        <v/>
      </c>
      <c r="L230" s="68" t="str">
        <f>IF(ISNA(VLOOKUP($A230,DSSV!$A$9:$P$63848,'IN_DTK (2)'!L$6,0))=FALSE,VLOOKUP($A230,DSSV!$A$9:$P$63848,'IN_DTK (2)'!L$6,0),"")</f>
        <v/>
      </c>
      <c r="M230" s="68" t="str">
        <f>IF(ISNA(VLOOKUP($A230,DSSV!$A$9:$P$63848,'IN_DTK (2)'!M$6,0))=FALSE,VLOOKUP($A230,DSSV!$A$9:$P$63848,'IN_DTK (2)'!M$6,0),"")</f>
        <v/>
      </c>
      <c r="N230" s="68" t="str">
        <f>IF(ISNA(VLOOKUP($A230,DSSV!$A$9:$P$63848,'IN_DTK (2)'!N$6,0))=FALSE,IF(N$9&lt;&gt;0,VLOOKUP($A230,DSSV!$A$9:$P$63848,'IN_DTK (2)'!N$6,0),""),"")</f>
        <v/>
      </c>
      <c r="O230" s="70" t="str">
        <f>IF(ISNA(VLOOKUP($A230,DSSV!$A$9:$P$63848,'IN_DTK (2)'!O$6,0))=FALSE,VLOOKUP($A230,DSSV!$A$9:$P$63848,'IN_DTK (2)'!O$6,0),"")</f>
        <v/>
      </c>
      <c r="P230" s="71" t="str">
        <f>IF(ISNA(VLOOKUP($A230,DSSV!$A$9:$P$63848,'IN_DTK (2)'!P$6,0))=FALSE,VLOOKUP($A230,DSSV!$A$9:$P$63848,'IN_DTK (2)'!P$6,0),"")</f>
        <v/>
      </c>
      <c r="Q230" s="72" t="str">
        <f>IF(ISNA(VLOOKUP($A230,DSSV!$A$9:$P$63848,'IN_DTK (2)'!Q$6,0))=FALSE,VLOOKUP($A230,DSSV!$A$9:$P$63848,'IN_DTK (2)'!Q$6,0),"")</f>
        <v/>
      </c>
      <c r="R230" s="16" t="str">
        <f t="shared" si="3"/>
        <v/>
      </c>
    </row>
    <row r="231" spans="1:18" s="16" customFormat="1" ht="18" hidden="1" customHeight="1">
      <c r="A231" s="15">
        <v>222</v>
      </c>
      <c r="B231" s="68">
        <v>222</v>
      </c>
      <c r="C231" s="68" t="str">
        <f>IF(ISNA(VLOOKUP($A231,DSSV!$A$9:$P$63848,'IN_DTK (2)'!C$6,0))=FALSE,VLOOKUP($A231,DSSV!$A$9:$P$63848,'IN_DTK (2)'!C$6,0),"")</f>
        <v/>
      </c>
      <c r="D231" s="76" t="str">
        <f>IF(ISNA(VLOOKUP($A231,DSSV!$A$9:$P$63848,'IN_DTK (2)'!D$6,0))=FALSE,VLOOKUP($A231,DSSV!$A$9:$P$63848,'IN_DTK (2)'!D$6,0),"")</f>
        <v/>
      </c>
      <c r="E231" s="74" t="str">
        <f>IF(ISNA(VLOOKUP($A231,DSSV!$A$9:$P$63848,'IN_DTK (2)'!E$6,0))=FALSE,VLOOKUP($A231,DSSV!$A$9:$P$63848,'IN_DTK (2)'!E$6,0),"")</f>
        <v/>
      </c>
      <c r="F231" s="69" t="str">
        <f>IF(ISNA(VLOOKUP($A231,DSSV!$A$9:$P$63848,'IN_DTK (2)'!F$6,0))=FALSE,VLOOKUP($A231,DSSV!$A$9:$P$63848,'IN_DTK (2)'!F$6,0),"")</f>
        <v/>
      </c>
      <c r="G231" s="69" t="str">
        <f>IF(ISNA(VLOOKUP($A231,DSSV!$A$9:$P$63848,'IN_DTK (2)'!G$6,0))=FALSE,VLOOKUP($A231,DSSV!$A$9:$P$63848,'IN_DTK (2)'!G$6,0),"")</f>
        <v/>
      </c>
      <c r="H231" s="68" t="str">
        <f>IF(ISNA(VLOOKUP($A231,DSSV!$A$9:$P$63848,'IN_DTK (2)'!H$6,0))=FALSE,IF(H$9&lt;&gt;0,VLOOKUP($A231,DSSV!$A$9:$P$63848,'IN_DTK (2)'!H$6,0),""),"")</f>
        <v/>
      </c>
      <c r="I231" s="68" t="str">
        <f>IF(ISNA(VLOOKUP($A231,DSSV!$A$9:$P$63848,'IN_DTK (2)'!I$6,0))=FALSE,IF(I$9&lt;&gt;0,VLOOKUP($A231,DSSV!$A$9:$P$63848,'IN_DTK (2)'!I$6,0),""),"")</f>
        <v/>
      </c>
      <c r="J231" s="68" t="str">
        <f>IF(ISNA(VLOOKUP($A231,DSSV!$A$9:$P$63848,'IN_DTK (2)'!J$6,0))=FALSE,IF(J$9&lt;&gt;0,VLOOKUP($A231,DSSV!$A$9:$P$63848,'IN_DTK (2)'!J$6,0),""),"")</f>
        <v/>
      </c>
      <c r="K231" s="68" t="str">
        <f>IF(ISNA(VLOOKUP($A231,DSSV!$A$9:$P$63848,'IN_DTK (2)'!K$6,0))=FALSE,IF(K$9&lt;&gt;0,VLOOKUP($A231,DSSV!$A$9:$P$63848,'IN_DTK (2)'!K$6,0),""),"")</f>
        <v/>
      </c>
      <c r="L231" s="68" t="str">
        <f>IF(ISNA(VLOOKUP($A231,DSSV!$A$9:$P$63848,'IN_DTK (2)'!L$6,0))=FALSE,VLOOKUP($A231,DSSV!$A$9:$P$63848,'IN_DTK (2)'!L$6,0),"")</f>
        <v/>
      </c>
      <c r="M231" s="68" t="str">
        <f>IF(ISNA(VLOOKUP($A231,DSSV!$A$9:$P$63848,'IN_DTK (2)'!M$6,0))=FALSE,VLOOKUP($A231,DSSV!$A$9:$P$63848,'IN_DTK (2)'!M$6,0),"")</f>
        <v/>
      </c>
      <c r="N231" s="68" t="str">
        <f>IF(ISNA(VLOOKUP($A231,DSSV!$A$9:$P$63848,'IN_DTK (2)'!N$6,0))=FALSE,IF(N$9&lt;&gt;0,VLOOKUP($A231,DSSV!$A$9:$P$63848,'IN_DTK (2)'!N$6,0),""),"")</f>
        <v/>
      </c>
      <c r="O231" s="70" t="str">
        <f>IF(ISNA(VLOOKUP($A231,DSSV!$A$9:$P$63848,'IN_DTK (2)'!O$6,0))=FALSE,VLOOKUP($A231,DSSV!$A$9:$P$63848,'IN_DTK (2)'!O$6,0),"")</f>
        <v/>
      </c>
      <c r="P231" s="71" t="str">
        <f>IF(ISNA(VLOOKUP($A231,DSSV!$A$9:$P$63848,'IN_DTK (2)'!P$6,0))=FALSE,VLOOKUP($A231,DSSV!$A$9:$P$63848,'IN_DTK (2)'!P$6,0),"")</f>
        <v/>
      </c>
      <c r="Q231" s="72" t="str">
        <f>IF(ISNA(VLOOKUP($A231,DSSV!$A$9:$P$63848,'IN_DTK (2)'!Q$6,0))=FALSE,VLOOKUP($A231,DSSV!$A$9:$P$63848,'IN_DTK (2)'!Q$6,0),"")</f>
        <v/>
      </c>
      <c r="R231" s="16" t="str">
        <f t="shared" si="3"/>
        <v/>
      </c>
    </row>
    <row r="232" spans="1:18" s="16" customFormat="1" ht="18" hidden="1" customHeight="1">
      <c r="A232" s="15">
        <v>223</v>
      </c>
      <c r="B232" s="68">
        <v>223</v>
      </c>
      <c r="C232" s="68" t="str">
        <f>IF(ISNA(VLOOKUP($A232,DSSV!$A$9:$P$63848,'IN_DTK (2)'!C$6,0))=FALSE,VLOOKUP($A232,DSSV!$A$9:$P$63848,'IN_DTK (2)'!C$6,0),"")</f>
        <v/>
      </c>
      <c r="D232" s="76" t="str">
        <f>IF(ISNA(VLOOKUP($A232,DSSV!$A$9:$P$63848,'IN_DTK (2)'!D$6,0))=FALSE,VLOOKUP($A232,DSSV!$A$9:$P$63848,'IN_DTK (2)'!D$6,0),"")</f>
        <v/>
      </c>
      <c r="E232" s="74" t="str">
        <f>IF(ISNA(VLOOKUP($A232,DSSV!$A$9:$P$63848,'IN_DTK (2)'!E$6,0))=FALSE,VLOOKUP($A232,DSSV!$A$9:$P$63848,'IN_DTK (2)'!E$6,0),"")</f>
        <v/>
      </c>
      <c r="F232" s="69" t="str">
        <f>IF(ISNA(VLOOKUP($A232,DSSV!$A$9:$P$63848,'IN_DTK (2)'!F$6,0))=FALSE,VLOOKUP($A232,DSSV!$A$9:$P$63848,'IN_DTK (2)'!F$6,0),"")</f>
        <v/>
      </c>
      <c r="G232" s="69" t="str">
        <f>IF(ISNA(VLOOKUP($A232,DSSV!$A$9:$P$63848,'IN_DTK (2)'!G$6,0))=FALSE,VLOOKUP($A232,DSSV!$A$9:$P$63848,'IN_DTK (2)'!G$6,0),"")</f>
        <v/>
      </c>
      <c r="H232" s="68" t="str">
        <f>IF(ISNA(VLOOKUP($A232,DSSV!$A$9:$P$63848,'IN_DTK (2)'!H$6,0))=FALSE,IF(H$9&lt;&gt;0,VLOOKUP($A232,DSSV!$A$9:$P$63848,'IN_DTK (2)'!H$6,0),""),"")</f>
        <v/>
      </c>
      <c r="I232" s="68" t="str">
        <f>IF(ISNA(VLOOKUP($A232,DSSV!$A$9:$P$63848,'IN_DTK (2)'!I$6,0))=FALSE,IF(I$9&lt;&gt;0,VLOOKUP($A232,DSSV!$A$9:$P$63848,'IN_DTK (2)'!I$6,0),""),"")</f>
        <v/>
      </c>
      <c r="J232" s="68" t="str">
        <f>IF(ISNA(VLOOKUP($A232,DSSV!$A$9:$P$63848,'IN_DTK (2)'!J$6,0))=FALSE,IF(J$9&lt;&gt;0,VLOOKUP($A232,DSSV!$A$9:$P$63848,'IN_DTK (2)'!J$6,0),""),"")</f>
        <v/>
      </c>
      <c r="K232" s="68" t="str">
        <f>IF(ISNA(VLOOKUP($A232,DSSV!$A$9:$P$63848,'IN_DTK (2)'!K$6,0))=FALSE,IF(K$9&lt;&gt;0,VLOOKUP($A232,DSSV!$A$9:$P$63848,'IN_DTK (2)'!K$6,0),""),"")</f>
        <v/>
      </c>
      <c r="L232" s="68" t="str">
        <f>IF(ISNA(VLOOKUP($A232,DSSV!$A$9:$P$63848,'IN_DTK (2)'!L$6,0))=FALSE,VLOOKUP($A232,DSSV!$A$9:$P$63848,'IN_DTK (2)'!L$6,0),"")</f>
        <v/>
      </c>
      <c r="M232" s="68" t="str">
        <f>IF(ISNA(VLOOKUP($A232,DSSV!$A$9:$P$63848,'IN_DTK (2)'!M$6,0))=FALSE,VLOOKUP($A232,DSSV!$A$9:$P$63848,'IN_DTK (2)'!M$6,0),"")</f>
        <v/>
      </c>
      <c r="N232" s="68" t="str">
        <f>IF(ISNA(VLOOKUP($A232,DSSV!$A$9:$P$63848,'IN_DTK (2)'!N$6,0))=FALSE,IF(N$9&lt;&gt;0,VLOOKUP($A232,DSSV!$A$9:$P$63848,'IN_DTK (2)'!N$6,0),""),"")</f>
        <v/>
      </c>
      <c r="O232" s="70" t="str">
        <f>IF(ISNA(VLOOKUP($A232,DSSV!$A$9:$P$63848,'IN_DTK (2)'!O$6,0))=FALSE,VLOOKUP($A232,DSSV!$A$9:$P$63848,'IN_DTK (2)'!O$6,0),"")</f>
        <v/>
      </c>
      <c r="P232" s="71" t="str">
        <f>IF(ISNA(VLOOKUP($A232,DSSV!$A$9:$P$63848,'IN_DTK (2)'!P$6,0))=FALSE,VLOOKUP($A232,DSSV!$A$9:$P$63848,'IN_DTK (2)'!P$6,0),"")</f>
        <v/>
      </c>
      <c r="Q232" s="72" t="str">
        <f>IF(ISNA(VLOOKUP($A232,DSSV!$A$9:$P$63848,'IN_DTK (2)'!Q$6,0))=FALSE,VLOOKUP($A232,DSSV!$A$9:$P$63848,'IN_DTK (2)'!Q$6,0),"")</f>
        <v/>
      </c>
      <c r="R232" s="16" t="str">
        <f t="shared" si="3"/>
        <v/>
      </c>
    </row>
    <row r="233" spans="1:18" s="16" customFormat="1" ht="18" hidden="1" customHeight="1">
      <c r="A233" s="15">
        <v>224</v>
      </c>
      <c r="B233" s="68">
        <v>224</v>
      </c>
      <c r="C233" s="68" t="str">
        <f>IF(ISNA(VLOOKUP($A233,DSSV!$A$9:$P$63848,'IN_DTK (2)'!C$6,0))=FALSE,VLOOKUP($A233,DSSV!$A$9:$P$63848,'IN_DTK (2)'!C$6,0),"")</f>
        <v/>
      </c>
      <c r="D233" s="76" t="str">
        <f>IF(ISNA(VLOOKUP($A233,DSSV!$A$9:$P$63848,'IN_DTK (2)'!D$6,0))=FALSE,VLOOKUP($A233,DSSV!$A$9:$P$63848,'IN_DTK (2)'!D$6,0),"")</f>
        <v/>
      </c>
      <c r="E233" s="74" t="str">
        <f>IF(ISNA(VLOOKUP($A233,DSSV!$A$9:$P$63848,'IN_DTK (2)'!E$6,0))=FALSE,VLOOKUP($A233,DSSV!$A$9:$P$63848,'IN_DTK (2)'!E$6,0),"")</f>
        <v/>
      </c>
      <c r="F233" s="69" t="str">
        <f>IF(ISNA(VLOOKUP($A233,DSSV!$A$9:$P$63848,'IN_DTK (2)'!F$6,0))=FALSE,VLOOKUP($A233,DSSV!$A$9:$P$63848,'IN_DTK (2)'!F$6,0),"")</f>
        <v/>
      </c>
      <c r="G233" s="69" t="str">
        <f>IF(ISNA(VLOOKUP($A233,DSSV!$A$9:$P$63848,'IN_DTK (2)'!G$6,0))=FALSE,VLOOKUP($A233,DSSV!$A$9:$P$63848,'IN_DTK (2)'!G$6,0),"")</f>
        <v/>
      </c>
      <c r="H233" s="68" t="str">
        <f>IF(ISNA(VLOOKUP($A233,DSSV!$A$9:$P$63848,'IN_DTK (2)'!H$6,0))=FALSE,IF(H$9&lt;&gt;0,VLOOKUP($A233,DSSV!$A$9:$P$63848,'IN_DTK (2)'!H$6,0),""),"")</f>
        <v/>
      </c>
      <c r="I233" s="68" t="str">
        <f>IF(ISNA(VLOOKUP($A233,DSSV!$A$9:$P$63848,'IN_DTK (2)'!I$6,0))=FALSE,IF(I$9&lt;&gt;0,VLOOKUP($A233,DSSV!$A$9:$P$63848,'IN_DTK (2)'!I$6,0),""),"")</f>
        <v/>
      </c>
      <c r="J233" s="68" t="str">
        <f>IF(ISNA(VLOOKUP($A233,DSSV!$A$9:$P$63848,'IN_DTK (2)'!J$6,0))=FALSE,IF(J$9&lt;&gt;0,VLOOKUP($A233,DSSV!$A$9:$P$63848,'IN_DTK (2)'!J$6,0),""),"")</f>
        <v/>
      </c>
      <c r="K233" s="68" t="str">
        <f>IF(ISNA(VLOOKUP($A233,DSSV!$A$9:$P$63848,'IN_DTK (2)'!K$6,0))=FALSE,IF(K$9&lt;&gt;0,VLOOKUP($A233,DSSV!$A$9:$P$63848,'IN_DTK (2)'!K$6,0),""),"")</f>
        <v/>
      </c>
      <c r="L233" s="68" t="str">
        <f>IF(ISNA(VLOOKUP($A233,DSSV!$A$9:$P$63848,'IN_DTK (2)'!L$6,0))=FALSE,VLOOKUP($A233,DSSV!$A$9:$P$63848,'IN_DTK (2)'!L$6,0),"")</f>
        <v/>
      </c>
      <c r="M233" s="68" t="str">
        <f>IF(ISNA(VLOOKUP($A233,DSSV!$A$9:$P$63848,'IN_DTK (2)'!M$6,0))=FALSE,VLOOKUP($A233,DSSV!$A$9:$P$63848,'IN_DTK (2)'!M$6,0),"")</f>
        <v/>
      </c>
      <c r="N233" s="68" t="str">
        <f>IF(ISNA(VLOOKUP($A233,DSSV!$A$9:$P$63848,'IN_DTK (2)'!N$6,0))=FALSE,IF(N$9&lt;&gt;0,VLOOKUP($A233,DSSV!$A$9:$P$63848,'IN_DTK (2)'!N$6,0),""),"")</f>
        <v/>
      </c>
      <c r="O233" s="70" t="str">
        <f>IF(ISNA(VLOOKUP($A233,DSSV!$A$9:$P$63848,'IN_DTK (2)'!O$6,0))=FALSE,VLOOKUP($A233,DSSV!$A$9:$P$63848,'IN_DTK (2)'!O$6,0),"")</f>
        <v/>
      </c>
      <c r="P233" s="71" t="str">
        <f>IF(ISNA(VLOOKUP($A233,DSSV!$A$9:$P$63848,'IN_DTK (2)'!P$6,0))=FALSE,VLOOKUP($A233,DSSV!$A$9:$P$63848,'IN_DTK (2)'!P$6,0),"")</f>
        <v/>
      </c>
      <c r="Q233" s="72" t="str">
        <f>IF(ISNA(VLOOKUP($A233,DSSV!$A$9:$P$63848,'IN_DTK (2)'!Q$6,0))=FALSE,VLOOKUP($A233,DSSV!$A$9:$P$63848,'IN_DTK (2)'!Q$6,0),"")</f>
        <v/>
      </c>
      <c r="R233" s="16" t="str">
        <f t="shared" si="3"/>
        <v/>
      </c>
    </row>
    <row r="234" spans="1:18" s="16" customFormat="1" ht="18" hidden="1" customHeight="1">
      <c r="A234" s="15">
        <v>225</v>
      </c>
      <c r="B234" s="68">
        <v>225</v>
      </c>
      <c r="C234" s="68" t="str">
        <f>IF(ISNA(VLOOKUP($A234,DSSV!$A$9:$P$63848,'IN_DTK (2)'!C$6,0))=FALSE,VLOOKUP($A234,DSSV!$A$9:$P$63848,'IN_DTK (2)'!C$6,0),"")</f>
        <v/>
      </c>
      <c r="D234" s="76" t="str">
        <f>IF(ISNA(VLOOKUP($A234,DSSV!$A$9:$P$63848,'IN_DTK (2)'!D$6,0))=FALSE,VLOOKUP($A234,DSSV!$A$9:$P$63848,'IN_DTK (2)'!D$6,0),"")</f>
        <v/>
      </c>
      <c r="E234" s="74" t="str">
        <f>IF(ISNA(VLOOKUP($A234,DSSV!$A$9:$P$63848,'IN_DTK (2)'!E$6,0))=FALSE,VLOOKUP($A234,DSSV!$A$9:$P$63848,'IN_DTK (2)'!E$6,0),"")</f>
        <v/>
      </c>
      <c r="F234" s="69" t="str">
        <f>IF(ISNA(VLOOKUP($A234,DSSV!$A$9:$P$63848,'IN_DTK (2)'!F$6,0))=FALSE,VLOOKUP($A234,DSSV!$A$9:$P$63848,'IN_DTK (2)'!F$6,0),"")</f>
        <v/>
      </c>
      <c r="G234" s="69" t="str">
        <f>IF(ISNA(VLOOKUP($A234,DSSV!$A$9:$P$63848,'IN_DTK (2)'!G$6,0))=FALSE,VLOOKUP($A234,DSSV!$A$9:$P$63848,'IN_DTK (2)'!G$6,0),"")</f>
        <v/>
      </c>
      <c r="H234" s="68" t="str">
        <f>IF(ISNA(VLOOKUP($A234,DSSV!$A$9:$P$63848,'IN_DTK (2)'!H$6,0))=FALSE,IF(H$9&lt;&gt;0,VLOOKUP($A234,DSSV!$A$9:$P$63848,'IN_DTK (2)'!H$6,0),""),"")</f>
        <v/>
      </c>
      <c r="I234" s="68" t="str">
        <f>IF(ISNA(VLOOKUP($A234,DSSV!$A$9:$P$63848,'IN_DTK (2)'!I$6,0))=FALSE,IF(I$9&lt;&gt;0,VLOOKUP($A234,DSSV!$A$9:$P$63848,'IN_DTK (2)'!I$6,0),""),"")</f>
        <v/>
      </c>
      <c r="J234" s="68" t="str">
        <f>IF(ISNA(VLOOKUP($A234,DSSV!$A$9:$P$63848,'IN_DTK (2)'!J$6,0))=FALSE,IF(J$9&lt;&gt;0,VLOOKUP($A234,DSSV!$A$9:$P$63848,'IN_DTK (2)'!J$6,0),""),"")</f>
        <v/>
      </c>
      <c r="K234" s="68" t="str">
        <f>IF(ISNA(VLOOKUP($A234,DSSV!$A$9:$P$63848,'IN_DTK (2)'!K$6,0))=FALSE,IF(K$9&lt;&gt;0,VLOOKUP($A234,DSSV!$A$9:$P$63848,'IN_DTK (2)'!K$6,0),""),"")</f>
        <v/>
      </c>
      <c r="L234" s="68" t="str">
        <f>IF(ISNA(VLOOKUP($A234,DSSV!$A$9:$P$63848,'IN_DTK (2)'!L$6,0))=FALSE,VLOOKUP($A234,DSSV!$A$9:$P$63848,'IN_DTK (2)'!L$6,0),"")</f>
        <v/>
      </c>
      <c r="M234" s="68" t="str">
        <f>IF(ISNA(VLOOKUP($A234,DSSV!$A$9:$P$63848,'IN_DTK (2)'!M$6,0))=FALSE,VLOOKUP($A234,DSSV!$A$9:$P$63848,'IN_DTK (2)'!M$6,0),"")</f>
        <v/>
      </c>
      <c r="N234" s="68" t="str">
        <f>IF(ISNA(VLOOKUP($A234,DSSV!$A$9:$P$63848,'IN_DTK (2)'!N$6,0))=FALSE,IF(N$9&lt;&gt;0,VLOOKUP($A234,DSSV!$A$9:$P$63848,'IN_DTK (2)'!N$6,0),""),"")</f>
        <v/>
      </c>
      <c r="O234" s="70" t="str">
        <f>IF(ISNA(VLOOKUP($A234,DSSV!$A$9:$P$63848,'IN_DTK (2)'!O$6,0))=FALSE,VLOOKUP($A234,DSSV!$A$9:$P$63848,'IN_DTK (2)'!O$6,0),"")</f>
        <v/>
      </c>
      <c r="P234" s="71" t="str">
        <f>IF(ISNA(VLOOKUP($A234,DSSV!$A$9:$P$63848,'IN_DTK (2)'!P$6,0))=FALSE,VLOOKUP($A234,DSSV!$A$9:$P$63848,'IN_DTK (2)'!P$6,0),"")</f>
        <v/>
      </c>
      <c r="Q234" s="72" t="str">
        <f>IF(ISNA(VLOOKUP($A234,DSSV!$A$9:$P$63848,'IN_DTK (2)'!Q$6,0))=FALSE,VLOOKUP($A234,DSSV!$A$9:$P$63848,'IN_DTK (2)'!Q$6,0),"")</f>
        <v/>
      </c>
      <c r="R234" s="16" t="str">
        <f t="shared" si="3"/>
        <v/>
      </c>
    </row>
    <row r="235" spans="1:18" s="16" customFormat="1" ht="18" hidden="1" customHeight="1">
      <c r="A235" s="15">
        <v>226</v>
      </c>
      <c r="B235" s="68">
        <v>226</v>
      </c>
      <c r="C235" s="68" t="str">
        <f>IF(ISNA(VLOOKUP($A235,DSSV!$A$9:$P$63848,'IN_DTK (2)'!C$6,0))=FALSE,VLOOKUP($A235,DSSV!$A$9:$P$63848,'IN_DTK (2)'!C$6,0),"")</f>
        <v/>
      </c>
      <c r="D235" s="76" t="str">
        <f>IF(ISNA(VLOOKUP($A235,DSSV!$A$9:$P$63848,'IN_DTK (2)'!D$6,0))=FALSE,VLOOKUP($A235,DSSV!$A$9:$P$63848,'IN_DTK (2)'!D$6,0),"")</f>
        <v/>
      </c>
      <c r="E235" s="74" t="str">
        <f>IF(ISNA(VLOOKUP($A235,DSSV!$A$9:$P$63848,'IN_DTK (2)'!E$6,0))=FALSE,VLOOKUP($A235,DSSV!$A$9:$P$63848,'IN_DTK (2)'!E$6,0),"")</f>
        <v/>
      </c>
      <c r="F235" s="69" t="str">
        <f>IF(ISNA(VLOOKUP($A235,DSSV!$A$9:$P$63848,'IN_DTK (2)'!F$6,0))=FALSE,VLOOKUP($A235,DSSV!$A$9:$P$63848,'IN_DTK (2)'!F$6,0),"")</f>
        <v/>
      </c>
      <c r="G235" s="69" t="str">
        <f>IF(ISNA(VLOOKUP($A235,DSSV!$A$9:$P$63848,'IN_DTK (2)'!G$6,0))=FALSE,VLOOKUP($A235,DSSV!$A$9:$P$63848,'IN_DTK (2)'!G$6,0),"")</f>
        <v/>
      </c>
      <c r="H235" s="68" t="str">
        <f>IF(ISNA(VLOOKUP($A235,DSSV!$A$9:$P$63848,'IN_DTK (2)'!H$6,0))=FALSE,IF(H$9&lt;&gt;0,VLOOKUP($A235,DSSV!$A$9:$P$63848,'IN_DTK (2)'!H$6,0),""),"")</f>
        <v/>
      </c>
      <c r="I235" s="68" t="str">
        <f>IF(ISNA(VLOOKUP($A235,DSSV!$A$9:$P$63848,'IN_DTK (2)'!I$6,0))=FALSE,IF(I$9&lt;&gt;0,VLOOKUP($A235,DSSV!$A$9:$P$63848,'IN_DTK (2)'!I$6,0),""),"")</f>
        <v/>
      </c>
      <c r="J235" s="68" t="str">
        <f>IF(ISNA(VLOOKUP($A235,DSSV!$A$9:$P$63848,'IN_DTK (2)'!J$6,0))=FALSE,IF(J$9&lt;&gt;0,VLOOKUP($A235,DSSV!$A$9:$P$63848,'IN_DTK (2)'!J$6,0),""),"")</f>
        <v/>
      </c>
      <c r="K235" s="68" t="str">
        <f>IF(ISNA(VLOOKUP($A235,DSSV!$A$9:$P$63848,'IN_DTK (2)'!K$6,0))=FALSE,IF(K$9&lt;&gt;0,VLOOKUP($A235,DSSV!$A$9:$P$63848,'IN_DTK (2)'!K$6,0),""),"")</f>
        <v/>
      </c>
      <c r="L235" s="68" t="str">
        <f>IF(ISNA(VLOOKUP($A235,DSSV!$A$9:$P$63848,'IN_DTK (2)'!L$6,0))=FALSE,VLOOKUP($A235,DSSV!$A$9:$P$63848,'IN_DTK (2)'!L$6,0),"")</f>
        <v/>
      </c>
      <c r="M235" s="68" t="str">
        <f>IF(ISNA(VLOOKUP($A235,DSSV!$A$9:$P$63848,'IN_DTK (2)'!M$6,0))=FALSE,VLOOKUP($A235,DSSV!$A$9:$P$63848,'IN_DTK (2)'!M$6,0),"")</f>
        <v/>
      </c>
      <c r="N235" s="68" t="str">
        <f>IF(ISNA(VLOOKUP($A235,DSSV!$A$9:$P$63848,'IN_DTK (2)'!N$6,0))=FALSE,IF(N$9&lt;&gt;0,VLOOKUP($A235,DSSV!$A$9:$P$63848,'IN_DTK (2)'!N$6,0),""),"")</f>
        <v/>
      </c>
      <c r="O235" s="70" t="str">
        <f>IF(ISNA(VLOOKUP($A235,DSSV!$A$9:$P$63848,'IN_DTK (2)'!O$6,0))=FALSE,VLOOKUP($A235,DSSV!$A$9:$P$63848,'IN_DTK (2)'!O$6,0),"")</f>
        <v/>
      </c>
      <c r="P235" s="71" t="str">
        <f>IF(ISNA(VLOOKUP($A235,DSSV!$A$9:$P$63848,'IN_DTK (2)'!P$6,0))=FALSE,VLOOKUP($A235,DSSV!$A$9:$P$63848,'IN_DTK (2)'!P$6,0),"")</f>
        <v/>
      </c>
      <c r="Q235" s="72" t="str">
        <f>IF(ISNA(VLOOKUP($A235,DSSV!$A$9:$P$63848,'IN_DTK (2)'!Q$6,0))=FALSE,VLOOKUP($A235,DSSV!$A$9:$P$63848,'IN_DTK (2)'!Q$6,0),"")</f>
        <v/>
      </c>
      <c r="R235" s="16" t="str">
        <f t="shared" si="3"/>
        <v/>
      </c>
    </row>
    <row r="236" spans="1:18" s="16" customFormat="1" ht="18" hidden="1" customHeight="1">
      <c r="A236" s="15">
        <v>227</v>
      </c>
      <c r="B236" s="68">
        <v>227</v>
      </c>
      <c r="C236" s="68" t="str">
        <f>IF(ISNA(VLOOKUP($A236,DSSV!$A$9:$P$63848,'IN_DTK (2)'!C$6,0))=FALSE,VLOOKUP($A236,DSSV!$A$9:$P$63848,'IN_DTK (2)'!C$6,0),"")</f>
        <v/>
      </c>
      <c r="D236" s="76" t="str">
        <f>IF(ISNA(VLOOKUP($A236,DSSV!$A$9:$P$63848,'IN_DTK (2)'!D$6,0))=FALSE,VLOOKUP($A236,DSSV!$A$9:$P$63848,'IN_DTK (2)'!D$6,0),"")</f>
        <v/>
      </c>
      <c r="E236" s="74" t="str">
        <f>IF(ISNA(VLOOKUP($A236,DSSV!$A$9:$P$63848,'IN_DTK (2)'!E$6,0))=FALSE,VLOOKUP($A236,DSSV!$A$9:$P$63848,'IN_DTK (2)'!E$6,0),"")</f>
        <v/>
      </c>
      <c r="F236" s="69" t="str">
        <f>IF(ISNA(VLOOKUP($A236,DSSV!$A$9:$P$63848,'IN_DTK (2)'!F$6,0))=FALSE,VLOOKUP($A236,DSSV!$A$9:$P$63848,'IN_DTK (2)'!F$6,0),"")</f>
        <v/>
      </c>
      <c r="G236" s="69" t="str">
        <f>IF(ISNA(VLOOKUP($A236,DSSV!$A$9:$P$63848,'IN_DTK (2)'!G$6,0))=FALSE,VLOOKUP($A236,DSSV!$A$9:$P$63848,'IN_DTK (2)'!G$6,0),"")</f>
        <v/>
      </c>
      <c r="H236" s="68" t="str">
        <f>IF(ISNA(VLOOKUP($A236,DSSV!$A$9:$P$63848,'IN_DTK (2)'!H$6,0))=FALSE,IF(H$9&lt;&gt;0,VLOOKUP($A236,DSSV!$A$9:$P$63848,'IN_DTK (2)'!H$6,0),""),"")</f>
        <v/>
      </c>
      <c r="I236" s="68" t="str">
        <f>IF(ISNA(VLOOKUP($A236,DSSV!$A$9:$P$63848,'IN_DTK (2)'!I$6,0))=FALSE,IF(I$9&lt;&gt;0,VLOOKUP($A236,DSSV!$A$9:$P$63848,'IN_DTK (2)'!I$6,0),""),"")</f>
        <v/>
      </c>
      <c r="J236" s="68" t="str">
        <f>IF(ISNA(VLOOKUP($A236,DSSV!$A$9:$P$63848,'IN_DTK (2)'!J$6,0))=FALSE,IF(J$9&lt;&gt;0,VLOOKUP($A236,DSSV!$A$9:$P$63848,'IN_DTK (2)'!J$6,0),""),"")</f>
        <v/>
      </c>
      <c r="K236" s="68" t="str">
        <f>IF(ISNA(VLOOKUP($A236,DSSV!$A$9:$P$63848,'IN_DTK (2)'!K$6,0))=FALSE,IF(K$9&lt;&gt;0,VLOOKUP($A236,DSSV!$A$9:$P$63848,'IN_DTK (2)'!K$6,0),""),"")</f>
        <v/>
      </c>
      <c r="L236" s="68" t="str">
        <f>IF(ISNA(VLOOKUP($A236,DSSV!$A$9:$P$63848,'IN_DTK (2)'!L$6,0))=FALSE,VLOOKUP($A236,DSSV!$A$9:$P$63848,'IN_DTK (2)'!L$6,0),"")</f>
        <v/>
      </c>
      <c r="M236" s="68" t="str">
        <f>IF(ISNA(VLOOKUP($A236,DSSV!$A$9:$P$63848,'IN_DTK (2)'!M$6,0))=FALSE,VLOOKUP($A236,DSSV!$A$9:$P$63848,'IN_DTK (2)'!M$6,0),"")</f>
        <v/>
      </c>
      <c r="N236" s="68" t="str">
        <f>IF(ISNA(VLOOKUP($A236,DSSV!$A$9:$P$63848,'IN_DTK (2)'!N$6,0))=FALSE,IF(N$9&lt;&gt;0,VLOOKUP($A236,DSSV!$A$9:$P$63848,'IN_DTK (2)'!N$6,0),""),"")</f>
        <v/>
      </c>
      <c r="O236" s="70" t="str">
        <f>IF(ISNA(VLOOKUP($A236,DSSV!$A$9:$P$63848,'IN_DTK (2)'!O$6,0))=FALSE,VLOOKUP($A236,DSSV!$A$9:$P$63848,'IN_DTK (2)'!O$6,0),"")</f>
        <v/>
      </c>
      <c r="P236" s="71" t="str">
        <f>IF(ISNA(VLOOKUP($A236,DSSV!$A$9:$P$63848,'IN_DTK (2)'!P$6,0))=FALSE,VLOOKUP($A236,DSSV!$A$9:$P$63848,'IN_DTK (2)'!P$6,0),"")</f>
        <v/>
      </c>
      <c r="Q236" s="72" t="str">
        <f>IF(ISNA(VLOOKUP($A236,DSSV!$A$9:$P$63848,'IN_DTK (2)'!Q$6,0))=FALSE,VLOOKUP($A236,DSSV!$A$9:$P$63848,'IN_DTK (2)'!Q$6,0),"")</f>
        <v/>
      </c>
      <c r="R236" s="16" t="str">
        <f t="shared" si="3"/>
        <v/>
      </c>
    </row>
    <row r="237" spans="1:18" s="16" customFormat="1" ht="18" hidden="1" customHeight="1">
      <c r="A237" s="15">
        <v>228</v>
      </c>
      <c r="B237" s="68">
        <v>228</v>
      </c>
      <c r="C237" s="68" t="str">
        <f>IF(ISNA(VLOOKUP($A237,DSSV!$A$9:$P$63848,'IN_DTK (2)'!C$6,0))=FALSE,VLOOKUP($A237,DSSV!$A$9:$P$63848,'IN_DTK (2)'!C$6,0),"")</f>
        <v/>
      </c>
      <c r="D237" s="76" t="str">
        <f>IF(ISNA(VLOOKUP($A237,DSSV!$A$9:$P$63848,'IN_DTK (2)'!D$6,0))=FALSE,VLOOKUP($A237,DSSV!$A$9:$P$63848,'IN_DTK (2)'!D$6,0),"")</f>
        <v/>
      </c>
      <c r="E237" s="74" t="str">
        <f>IF(ISNA(VLOOKUP($A237,DSSV!$A$9:$P$63848,'IN_DTK (2)'!E$6,0))=FALSE,VLOOKUP($A237,DSSV!$A$9:$P$63848,'IN_DTK (2)'!E$6,0),"")</f>
        <v/>
      </c>
      <c r="F237" s="69" t="str">
        <f>IF(ISNA(VLOOKUP($A237,DSSV!$A$9:$P$63848,'IN_DTK (2)'!F$6,0))=FALSE,VLOOKUP($A237,DSSV!$A$9:$P$63848,'IN_DTK (2)'!F$6,0),"")</f>
        <v/>
      </c>
      <c r="G237" s="69" t="str">
        <f>IF(ISNA(VLOOKUP($A237,DSSV!$A$9:$P$63848,'IN_DTK (2)'!G$6,0))=FALSE,VLOOKUP($A237,DSSV!$A$9:$P$63848,'IN_DTK (2)'!G$6,0),"")</f>
        <v/>
      </c>
      <c r="H237" s="68" t="str">
        <f>IF(ISNA(VLOOKUP($A237,DSSV!$A$9:$P$63848,'IN_DTK (2)'!H$6,0))=FALSE,IF(H$9&lt;&gt;0,VLOOKUP($A237,DSSV!$A$9:$P$63848,'IN_DTK (2)'!H$6,0),""),"")</f>
        <v/>
      </c>
      <c r="I237" s="68" t="str">
        <f>IF(ISNA(VLOOKUP($A237,DSSV!$A$9:$P$63848,'IN_DTK (2)'!I$6,0))=FALSE,IF(I$9&lt;&gt;0,VLOOKUP($A237,DSSV!$A$9:$P$63848,'IN_DTK (2)'!I$6,0),""),"")</f>
        <v/>
      </c>
      <c r="J237" s="68" t="str">
        <f>IF(ISNA(VLOOKUP($A237,DSSV!$A$9:$P$63848,'IN_DTK (2)'!J$6,0))=FALSE,IF(J$9&lt;&gt;0,VLOOKUP($A237,DSSV!$A$9:$P$63848,'IN_DTK (2)'!J$6,0),""),"")</f>
        <v/>
      </c>
      <c r="K237" s="68" t="str">
        <f>IF(ISNA(VLOOKUP($A237,DSSV!$A$9:$P$63848,'IN_DTK (2)'!K$6,0))=FALSE,IF(K$9&lt;&gt;0,VLOOKUP($A237,DSSV!$A$9:$P$63848,'IN_DTK (2)'!K$6,0),""),"")</f>
        <v/>
      </c>
      <c r="L237" s="68" t="str">
        <f>IF(ISNA(VLOOKUP($A237,DSSV!$A$9:$P$63848,'IN_DTK (2)'!L$6,0))=FALSE,VLOOKUP($A237,DSSV!$A$9:$P$63848,'IN_DTK (2)'!L$6,0),"")</f>
        <v/>
      </c>
      <c r="M237" s="68" t="str">
        <f>IF(ISNA(VLOOKUP($A237,DSSV!$A$9:$P$63848,'IN_DTK (2)'!M$6,0))=FALSE,VLOOKUP($A237,DSSV!$A$9:$P$63848,'IN_DTK (2)'!M$6,0),"")</f>
        <v/>
      </c>
      <c r="N237" s="68" t="str">
        <f>IF(ISNA(VLOOKUP($A237,DSSV!$A$9:$P$63848,'IN_DTK (2)'!N$6,0))=FALSE,IF(N$9&lt;&gt;0,VLOOKUP($A237,DSSV!$A$9:$P$63848,'IN_DTK (2)'!N$6,0),""),"")</f>
        <v/>
      </c>
      <c r="O237" s="70" t="str">
        <f>IF(ISNA(VLOOKUP($A237,DSSV!$A$9:$P$63848,'IN_DTK (2)'!O$6,0))=FALSE,VLOOKUP($A237,DSSV!$A$9:$P$63848,'IN_DTK (2)'!O$6,0),"")</f>
        <v/>
      </c>
      <c r="P237" s="71" t="str">
        <f>IF(ISNA(VLOOKUP($A237,DSSV!$A$9:$P$63848,'IN_DTK (2)'!P$6,0))=FALSE,VLOOKUP($A237,DSSV!$A$9:$P$63848,'IN_DTK (2)'!P$6,0),"")</f>
        <v/>
      </c>
      <c r="Q237" s="72" t="str">
        <f>IF(ISNA(VLOOKUP($A237,DSSV!$A$9:$P$63848,'IN_DTK (2)'!Q$6,0))=FALSE,VLOOKUP($A237,DSSV!$A$9:$P$63848,'IN_DTK (2)'!Q$6,0),"")</f>
        <v/>
      </c>
      <c r="R237" s="16" t="str">
        <f t="shared" si="3"/>
        <v/>
      </c>
    </row>
    <row r="238" spans="1:18" s="16" customFormat="1" ht="18" hidden="1" customHeight="1">
      <c r="A238" s="15">
        <v>229</v>
      </c>
      <c r="B238" s="68">
        <v>229</v>
      </c>
      <c r="C238" s="68" t="str">
        <f>IF(ISNA(VLOOKUP($A238,DSSV!$A$9:$P$63848,'IN_DTK (2)'!C$6,0))=FALSE,VLOOKUP($A238,DSSV!$A$9:$P$63848,'IN_DTK (2)'!C$6,0),"")</f>
        <v/>
      </c>
      <c r="D238" s="76" t="str">
        <f>IF(ISNA(VLOOKUP($A238,DSSV!$A$9:$P$63848,'IN_DTK (2)'!D$6,0))=FALSE,VLOOKUP($A238,DSSV!$A$9:$P$63848,'IN_DTK (2)'!D$6,0),"")</f>
        <v/>
      </c>
      <c r="E238" s="74" t="str">
        <f>IF(ISNA(VLOOKUP($A238,DSSV!$A$9:$P$63848,'IN_DTK (2)'!E$6,0))=FALSE,VLOOKUP($A238,DSSV!$A$9:$P$63848,'IN_DTK (2)'!E$6,0),"")</f>
        <v/>
      </c>
      <c r="F238" s="69" t="str">
        <f>IF(ISNA(VLOOKUP($A238,DSSV!$A$9:$P$63848,'IN_DTK (2)'!F$6,0))=FALSE,VLOOKUP($A238,DSSV!$A$9:$P$63848,'IN_DTK (2)'!F$6,0),"")</f>
        <v/>
      </c>
      <c r="G238" s="69" t="str">
        <f>IF(ISNA(VLOOKUP($A238,DSSV!$A$9:$P$63848,'IN_DTK (2)'!G$6,0))=FALSE,VLOOKUP($A238,DSSV!$A$9:$P$63848,'IN_DTK (2)'!G$6,0),"")</f>
        <v/>
      </c>
      <c r="H238" s="68" t="str">
        <f>IF(ISNA(VLOOKUP($A238,DSSV!$A$9:$P$63848,'IN_DTK (2)'!H$6,0))=FALSE,IF(H$9&lt;&gt;0,VLOOKUP($A238,DSSV!$A$9:$P$63848,'IN_DTK (2)'!H$6,0),""),"")</f>
        <v/>
      </c>
      <c r="I238" s="68" t="str">
        <f>IF(ISNA(VLOOKUP($A238,DSSV!$A$9:$P$63848,'IN_DTK (2)'!I$6,0))=FALSE,IF(I$9&lt;&gt;0,VLOOKUP($A238,DSSV!$A$9:$P$63848,'IN_DTK (2)'!I$6,0),""),"")</f>
        <v/>
      </c>
      <c r="J238" s="68" t="str">
        <f>IF(ISNA(VLOOKUP($A238,DSSV!$A$9:$P$63848,'IN_DTK (2)'!J$6,0))=FALSE,IF(J$9&lt;&gt;0,VLOOKUP($A238,DSSV!$A$9:$P$63848,'IN_DTK (2)'!J$6,0),""),"")</f>
        <v/>
      </c>
      <c r="K238" s="68" t="str">
        <f>IF(ISNA(VLOOKUP($A238,DSSV!$A$9:$P$63848,'IN_DTK (2)'!K$6,0))=FALSE,IF(K$9&lt;&gt;0,VLOOKUP($A238,DSSV!$A$9:$P$63848,'IN_DTK (2)'!K$6,0),""),"")</f>
        <v/>
      </c>
      <c r="L238" s="68" t="str">
        <f>IF(ISNA(VLOOKUP($A238,DSSV!$A$9:$P$63848,'IN_DTK (2)'!L$6,0))=FALSE,VLOOKUP($A238,DSSV!$A$9:$P$63848,'IN_DTK (2)'!L$6,0),"")</f>
        <v/>
      </c>
      <c r="M238" s="68" t="str">
        <f>IF(ISNA(VLOOKUP($A238,DSSV!$A$9:$P$63848,'IN_DTK (2)'!M$6,0))=FALSE,VLOOKUP($A238,DSSV!$A$9:$P$63848,'IN_DTK (2)'!M$6,0),"")</f>
        <v/>
      </c>
      <c r="N238" s="68" t="str">
        <f>IF(ISNA(VLOOKUP($A238,DSSV!$A$9:$P$63848,'IN_DTK (2)'!N$6,0))=FALSE,IF(N$9&lt;&gt;0,VLOOKUP($A238,DSSV!$A$9:$P$63848,'IN_DTK (2)'!N$6,0),""),"")</f>
        <v/>
      </c>
      <c r="O238" s="70" t="str">
        <f>IF(ISNA(VLOOKUP($A238,DSSV!$A$9:$P$63848,'IN_DTK (2)'!O$6,0))=FALSE,VLOOKUP($A238,DSSV!$A$9:$P$63848,'IN_DTK (2)'!O$6,0),"")</f>
        <v/>
      </c>
      <c r="P238" s="71" t="str">
        <f>IF(ISNA(VLOOKUP($A238,DSSV!$A$9:$P$63848,'IN_DTK (2)'!P$6,0))=FALSE,VLOOKUP($A238,DSSV!$A$9:$P$63848,'IN_DTK (2)'!P$6,0),"")</f>
        <v/>
      </c>
      <c r="Q238" s="72" t="str">
        <f>IF(ISNA(VLOOKUP($A238,DSSV!$A$9:$P$63848,'IN_DTK (2)'!Q$6,0))=FALSE,VLOOKUP($A238,DSSV!$A$9:$P$63848,'IN_DTK (2)'!Q$6,0),"")</f>
        <v/>
      </c>
      <c r="R238" s="16" t="str">
        <f t="shared" si="3"/>
        <v/>
      </c>
    </row>
    <row r="239" spans="1:18" s="16" customFormat="1" ht="18" hidden="1" customHeight="1">
      <c r="A239" s="15">
        <v>230</v>
      </c>
      <c r="B239" s="68">
        <v>230</v>
      </c>
      <c r="C239" s="68" t="str">
        <f>IF(ISNA(VLOOKUP($A239,DSSV!$A$9:$P$63848,'IN_DTK (2)'!C$6,0))=FALSE,VLOOKUP($A239,DSSV!$A$9:$P$63848,'IN_DTK (2)'!C$6,0),"")</f>
        <v/>
      </c>
      <c r="D239" s="76" t="str">
        <f>IF(ISNA(VLOOKUP($A239,DSSV!$A$9:$P$63848,'IN_DTK (2)'!D$6,0))=FALSE,VLOOKUP($A239,DSSV!$A$9:$P$63848,'IN_DTK (2)'!D$6,0),"")</f>
        <v/>
      </c>
      <c r="E239" s="74" t="str">
        <f>IF(ISNA(VLOOKUP($A239,DSSV!$A$9:$P$63848,'IN_DTK (2)'!E$6,0))=FALSE,VLOOKUP($A239,DSSV!$A$9:$P$63848,'IN_DTK (2)'!E$6,0),"")</f>
        <v/>
      </c>
      <c r="F239" s="69" t="str">
        <f>IF(ISNA(VLOOKUP($A239,DSSV!$A$9:$P$63848,'IN_DTK (2)'!F$6,0))=FALSE,VLOOKUP($A239,DSSV!$A$9:$P$63848,'IN_DTK (2)'!F$6,0),"")</f>
        <v/>
      </c>
      <c r="G239" s="69" t="str">
        <f>IF(ISNA(VLOOKUP($A239,DSSV!$A$9:$P$63848,'IN_DTK (2)'!G$6,0))=FALSE,VLOOKUP($A239,DSSV!$A$9:$P$63848,'IN_DTK (2)'!G$6,0),"")</f>
        <v/>
      </c>
      <c r="H239" s="68" t="str">
        <f>IF(ISNA(VLOOKUP($A239,DSSV!$A$9:$P$63848,'IN_DTK (2)'!H$6,0))=FALSE,IF(H$9&lt;&gt;0,VLOOKUP($A239,DSSV!$A$9:$P$63848,'IN_DTK (2)'!H$6,0),""),"")</f>
        <v/>
      </c>
      <c r="I239" s="68" t="str">
        <f>IF(ISNA(VLOOKUP($A239,DSSV!$A$9:$P$63848,'IN_DTK (2)'!I$6,0))=FALSE,IF(I$9&lt;&gt;0,VLOOKUP($A239,DSSV!$A$9:$P$63848,'IN_DTK (2)'!I$6,0),""),"")</f>
        <v/>
      </c>
      <c r="J239" s="68" t="str">
        <f>IF(ISNA(VLOOKUP($A239,DSSV!$A$9:$P$63848,'IN_DTK (2)'!J$6,0))=FALSE,IF(J$9&lt;&gt;0,VLOOKUP($A239,DSSV!$A$9:$P$63848,'IN_DTK (2)'!J$6,0),""),"")</f>
        <v/>
      </c>
      <c r="K239" s="68" t="str">
        <f>IF(ISNA(VLOOKUP($A239,DSSV!$A$9:$P$63848,'IN_DTK (2)'!K$6,0))=FALSE,IF(K$9&lt;&gt;0,VLOOKUP($A239,DSSV!$A$9:$P$63848,'IN_DTK (2)'!K$6,0),""),"")</f>
        <v/>
      </c>
      <c r="L239" s="68" t="str">
        <f>IF(ISNA(VLOOKUP($A239,DSSV!$A$9:$P$63848,'IN_DTK (2)'!L$6,0))=FALSE,VLOOKUP($A239,DSSV!$A$9:$P$63848,'IN_DTK (2)'!L$6,0),"")</f>
        <v/>
      </c>
      <c r="M239" s="68" t="str">
        <f>IF(ISNA(VLOOKUP($A239,DSSV!$A$9:$P$63848,'IN_DTK (2)'!M$6,0))=FALSE,VLOOKUP($A239,DSSV!$A$9:$P$63848,'IN_DTK (2)'!M$6,0),"")</f>
        <v/>
      </c>
      <c r="N239" s="68" t="str">
        <f>IF(ISNA(VLOOKUP($A239,DSSV!$A$9:$P$63848,'IN_DTK (2)'!N$6,0))=FALSE,IF(N$9&lt;&gt;0,VLOOKUP($A239,DSSV!$A$9:$P$63848,'IN_DTK (2)'!N$6,0),""),"")</f>
        <v/>
      </c>
      <c r="O239" s="70" t="str">
        <f>IF(ISNA(VLOOKUP($A239,DSSV!$A$9:$P$63848,'IN_DTK (2)'!O$6,0))=FALSE,VLOOKUP($A239,DSSV!$A$9:$P$63848,'IN_DTK (2)'!O$6,0),"")</f>
        <v/>
      </c>
      <c r="P239" s="71" t="str">
        <f>IF(ISNA(VLOOKUP($A239,DSSV!$A$9:$P$63848,'IN_DTK (2)'!P$6,0))=FALSE,VLOOKUP($A239,DSSV!$A$9:$P$63848,'IN_DTK (2)'!P$6,0),"")</f>
        <v/>
      </c>
      <c r="Q239" s="72" t="str">
        <f>IF(ISNA(VLOOKUP($A239,DSSV!$A$9:$P$63848,'IN_DTK (2)'!Q$6,0))=FALSE,VLOOKUP($A239,DSSV!$A$9:$P$63848,'IN_DTK (2)'!Q$6,0),"")</f>
        <v/>
      </c>
      <c r="R239" s="16" t="str">
        <f t="shared" si="3"/>
        <v/>
      </c>
    </row>
    <row r="240" spans="1:18" s="16" customFormat="1" ht="18" hidden="1" customHeight="1">
      <c r="A240" s="15">
        <v>231</v>
      </c>
      <c r="B240" s="68">
        <v>231</v>
      </c>
      <c r="C240" s="68" t="str">
        <f>IF(ISNA(VLOOKUP($A240,DSSV!$A$9:$P$63848,'IN_DTK (2)'!C$6,0))=FALSE,VLOOKUP($A240,DSSV!$A$9:$P$63848,'IN_DTK (2)'!C$6,0),"")</f>
        <v/>
      </c>
      <c r="D240" s="76" t="str">
        <f>IF(ISNA(VLOOKUP($A240,DSSV!$A$9:$P$63848,'IN_DTK (2)'!D$6,0))=FALSE,VLOOKUP($A240,DSSV!$A$9:$P$63848,'IN_DTK (2)'!D$6,0),"")</f>
        <v/>
      </c>
      <c r="E240" s="74" t="str">
        <f>IF(ISNA(VLOOKUP($A240,DSSV!$A$9:$P$63848,'IN_DTK (2)'!E$6,0))=FALSE,VLOOKUP($A240,DSSV!$A$9:$P$63848,'IN_DTK (2)'!E$6,0),"")</f>
        <v/>
      </c>
      <c r="F240" s="69" t="str">
        <f>IF(ISNA(VLOOKUP($A240,DSSV!$A$9:$P$63848,'IN_DTK (2)'!F$6,0))=FALSE,VLOOKUP($A240,DSSV!$A$9:$P$63848,'IN_DTK (2)'!F$6,0),"")</f>
        <v/>
      </c>
      <c r="G240" s="69" t="str">
        <f>IF(ISNA(VLOOKUP($A240,DSSV!$A$9:$P$63848,'IN_DTK (2)'!G$6,0))=FALSE,VLOOKUP($A240,DSSV!$A$9:$P$63848,'IN_DTK (2)'!G$6,0),"")</f>
        <v/>
      </c>
      <c r="H240" s="68" t="str">
        <f>IF(ISNA(VLOOKUP($A240,DSSV!$A$9:$P$63848,'IN_DTK (2)'!H$6,0))=FALSE,IF(H$9&lt;&gt;0,VLOOKUP($A240,DSSV!$A$9:$P$63848,'IN_DTK (2)'!H$6,0),""),"")</f>
        <v/>
      </c>
      <c r="I240" s="68" t="str">
        <f>IF(ISNA(VLOOKUP($A240,DSSV!$A$9:$P$63848,'IN_DTK (2)'!I$6,0))=FALSE,IF(I$9&lt;&gt;0,VLOOKUP($A240,DSSV!$A$9:$P$63848,'IN_DTK (2)'!I$6,0),""),"")</f>
        <v/>
      </c>
      <c r="J240" s="68" t="str">
        <f>IF(ISNA(VLOOKUP($A240,DSSV!$A$9:$P$63848,'IN_DTK (2)'!J$6,0))=FALSE,IF(J$9&lt;&gt;0,VLOOKUP($A240,DSSV!$A$9:$P$63848,'IN_DTK (2)'!J$6,0),""),"")</f>
        <v/>
      </c>
      <c r="K240" s="68" t="str">
        <f>IF(ISNA(VLOOKUP($A240,DSSV!$A$9:$P$63848,'IN_DTK (2)'!K$6,0))=FALSE,IF(K$9&lt;&gt;0,VLOOKUP($A240,DSSV!$A$9:$P$63848,'IN_DTK (2)'!K$6,0),""),"")</f>
        <v/>
      </c>
      <c r="L240" s="68" t="str">
        <f>IF(ISNA(VLOOKUP($A240,DSSV!$A$9:$P$63848,'IN_DTK (2)'!L$6,0))=FALSE,VLOOKUP($A240,DSSV!$A$9:$P$63848,'IN_DTK (2)'!L$6,0),"")</f>
        <v/>
      </c>
      <c r="M240" s="68" t="str">
        <f>IF(ISNA(VLOOKUP($A240,DSSV!$A$9:$P$63848,'IN_DTK (2)'!M$6,0))=FALSE,VLOOKUP($A240,DSSV!$A$9:$P$63848,'IN_DTK (2)'!M$6,0),"")</f>
        <v/>
      </c>
      <c r="N240" s="68" t="str">
        <f>IF(ISNA(VLOOKUP($A240,DSSV!$A$9:$P$63848,'IN_DTK (2)'!N$6,0))=FALSE,IF(N$9&lt;&gt;0,VLOOKUP($A240,DSSV!$A$9:$P$63848,'IN_DTK (2)'!N$6,0),""),"")</f>
        <v/>
      </c>
      <c r="O240" s="70" t="str">
        <f>IF(ISNA(VLOOKUP($A240,DSSV!$A$9:$P$63848,'IN_DTK (2)'!O$6,0))=FALSE,VLOOKUP($A240,DSSV!$A$9:$P$63848,'IN_DTK (2)'!O$6,0),"")</f>
        <v/>
      </c>
      <c r="P240" s="71" t="str">
        <f>IF(ISNA(VLOOKUP($A240,DSSV!$A$9:$P$63848,'IN_DTK (2)'!P$6,0))=FALSE,VLOOKUP($A240,DSSV!$A$9:$P$63848,'IN_DTK (2)'!P$6,0),"")</f>
        <v/>
      </c>
      <c r="Q240" s="72" t="str">
        <f>IF(ISNA(VLOOKUP($A240,DSSV!$A$9:$P$63848,'IN_DTK (2)'!Q$6,0))=FALSE,VLOOKUP($A240,DSSV!$A$9:$P$63848,'IN_DTK (2)'!Q$6,0),"")</f>
        <v/>
      </c>
      <c r="R240" s="16" t="str">
        <f t="shared" si="3"/>
        <v/>
      </c>
    </row>
    <row r="241" spans="1:18" s="16" customFormat="1" ht="18" hidden="1" customHeight="1">
      <c r="A241" s="15">
        <v>232</v>
      </c>
      <c r="B241" s="68">
        <v>232</v>
      </c>
      <c r="C241" s="68" t="str">
        <f>IF(ISNA(VLOOKUP($A241,DSSV!$A$9:$P$63848,'IN_DTK (2)'!C$6,0))=FALSE,VLOOKUP($A241,DSSV!$A$9:$P$63848,'IN_DTK (2)'!C$6,0),"")</f>
        <v/>
      </c>
      <c r="D241" s="76" t="str">
        <f>IF(ISNA(VLOOKUP($A241,DSSV!$A$9:$P$63848,'IN_DTK (2)'!D$6,0))=FALSE,VLOOKUP($A241,DSSV!$A$9:$P$63848,'IN_DTK (2)'!D$6,0),"")</f>
        <v/>
      </c>
      <c r="E241" s="74" t="str">
        <f>IF(ISNA(VLOOKUP($A241,DSSV!$A$9:$P$63848,'IN_DTK (2)'!E$6,0))=FALSE,VLOOKUP($A241,DSSV!$A$9:$P$63848,'IN_DTK (2)'!E$6,0),"")</f>
        <v/>
      </c>
      <c r="F241" s="69" t="str">
        <f>IF(ISNA(VLOOKUP($A241,DSSV!$A$9:$P$63848,'IN_DTK (2)'!F$6,0))=FALSE,VLOOKUP($A241,DSSV!$A$9:$P$63848,'IN_DTK (2)'!F$6,0),"")</f>
        <v/>
      </c>
      <c r="G241" s="69" t="str">
        <f>IF(ISNA(VLOOKUP($A241,DSSV!$A$9:$P$63848,'IN_DTK (2)'!G$6,0))=FALSE,VLOOKUP($A241,DSSV!$A$9:$P$63848,'IN_DTK (2)'!G$6,0),"")</f>
        <v/>
      </c>
      <c r="H241" s="68" t="str">
        <f>IF(ISNA(VLOOKUP($A241,DSSV!$A$9:$P$63848,'IN_DTK (2)'!H$6,0))=FALSE,IF(H$9&lt;&gt;0,VLOOKUP($A241,DSSV!$A$9:$P$63848,'IN_DTK (2)'!H$6,0),""),"")</f>
        <v/>
      </c>
      <c r="I241" s="68" t="str">
        <f>IF(ISNA(VLOOKUP($A241,DSSV!$A$9:$P$63848,'IN_DTK (2)'!I$6,0))=FALSE,IF(I$9&lt;&gt;0,VLOOKUP($A241,DSSV!$A$9:$P$63848,'IN_DTK (2)'!I$6,0),""),"")</f>
        <v/>
      </c>
      <c r="J241" s="68" t="str">
        <f>IF(ISNA(VLOOKUP($A241,DSSV!$A$9:$P$63848,'IN_DTK (2)'!J$6,0))=FALSE,IF(J$9&lt;&gt;0,VLOOKUP($A241,DSSV!$A$9:$P$63848,'IN_DTK (2)'!J$6,0),""),"")</f>
        <v/>
      </c>
      <c r="K241" s="68" t="str">
        <f>IF(ISNA(VLOOKUP($A241,DSSV!$A$9:$P$63848,'IN_DTK (2)'!K$6,0))=FALSE,IF(K$9&lt;&gt;0,VLOOKUP($A241,DSSV!$A$9:$P$63848,'IN_DTK (2)'!K$6,0),""),"")</f>
        <v/>
      </c>
      <c r="L241" s="68" t="str">
        <f>IF(ISNA(VLOOKUP($A241,DSSV!$A$9:$P$63848,'IN_DTK (2)'!L$6,0))=FALSE,VLOOKUP($A241,DSSV!$A$9:$P$63848,'IN_DTK (2)'!L$6,0),"")</f>
        <v/>
      </c>
      <c r="M241" s="68" t="str">
        <f>IF(ISNA(VLOOKUP($A241,DSSV!$A$9:$P$63848,'IN_DTK (2)'!M$6,0))=FALSE,VLOOKUP($A241,DSSV!$A$9:$P$63848,'IN_DTK (2)'!M$6,0),"")</f>
        <v/>
      </c>
      <c r="N241" s="68" t="str">
        <f>IF(ISNA(VLOOKUP($A241,DSSV!$A$9:$P$63848,'IN_DTK (2)'!N$6,0))=FALSE,IF(N$9&lt;&gt;0,VLOOKUP($A241,DSSV!$A$9:$P$63848,'IN_DTK (2)'!N$6,0),""),"")</f>
        <v/>
      </c>
      <c r="O241" s="70" t="str">
        <f>IF(ISNA(VLOOKUP($A241,DSSV!$A$9:$P$63848,'IN_DTK (2)'!O$6,0))=FALSE,VLOOKUP($A241,DSSV!$A$9:$P$63848,'IN_DTK (2)'!O$6,0),"")</f>
        <v/>
      </c>
      <c r="P241" s="71" t="str">
        <f>IF(ISNA(VLOOKUP($A241,DSSV!$A$9:$P$63848,'IN_DTK (2)'!P$6,0))=FALSE,VLOOKUP($A241,DSSV!$A$9:$P$63848,'IN_DTK (2)'!P$6,0),"")</f>
        <v/>
      </c>
      <c r="Q241" s="72" t="str">
        <f>IF(ISNA(VLOOKUP($A241,DSSV!$A$9:$P$63848,'IN_DTK (2)'!Q$6,0))=FALSE,VLOOKUP($A241,DSSV!$A$9:$P$63848,'IN_DTK (2)'!Q$6,0),"")</f>
        <v/>
      </c>
      <c r="R241" s="16" t="str">
        <f t="shared" si="3"/>
        <v/>
      </c>
    </row>
    <row r="242" spans="1:18" s="16" customFormat="1" ht="18" hidden="1" customHeight="1">
      <c r="A242" s="15">
        <v>233</v>
      </c>
      <c r="B242" s="68">
        <v>233</v>
      </c>
      <c r="C242" s="68" t="str">
        <f>IF(ISNA(VLOOKUP($A242,DSSV!$A$9:$P$63848,'IN_DTK (2)'!C$6,0))=FALSE,VLOOKUP($A242,DSSV!$A$9:$P$63848,'IN_DTK (2)'!C$6,0),"")</f>
        <v/>
      </c>
      <c r="D242" s="76" t="str">
        <f>IF(ISNA(VLOOKUP($A242,DSSV!$A$9:$P$63848,'IN_DTK (2)'!D$6,0))=FALSE,VLOOKUP($A242,DSSV!$A$9:$P$63848,'IN_DTK (2)'!D$6,0),"")</f>
        <v/>
      </c>
      <c r="E242" s="74" t="str">
        <f>IF(ISNA(VLOOKUP($A242,DSSV!$A$9:$P$63848,'IN_DTK (2)'!E$6,0))=FALSE,VLOOKUP($A242,DSSV!$A$9:$P$63848,'IN_DTK (2)'!E$6,0),"")</f>
        <v/>
      </c>
      <c r="F242" s="69" t="str">
        <f>IF(ISNA(VLOOKUP($A242,DSSV!$A$9:$P$63848,'IN_DTK (2)'!F$6,0))=FALSE,VLOOKUP($A242,DSSV!$A$9:$P$63848,'IN_DTK (2)'!F$6,0),"")</f>
        <v/>
      </c>
      <c r="G242" s="69" t="str">
        <f>IF(ISNA(VLOOKUP($A242,DSSV!$A$9:$P$63848,'IN_DTK (2)'!G$6,0))=FALSE,VLOOKUP($A242,DSSV!$A$9:$P$63848,'IN_DTK (2)'!G$6,0),"")</f>
        <v/>
      </c>
      <c r="H242" s="68" t="str">
        <f>IF(ISNA(VLOOKUP($A242,DSSV!$A$9:$P$63848,'IN_DTK (2)'!H$6,0))=FALSE,IF(H$9&lt;&gt;0,VLOOKUP($A242,DSSV!$A$9:$P$63848,'IN_DTK (2)'!H$6,0),""),"")</f>
        <v/>
      </c>
      <c r="I242" s="68" t="str">
        <f>IF(ISNA(VLOOKUP($A242,DSSV!$A$9:$P$63848,'IN_DTK (2)'!I$6,0))=FALSE,IF(I$9&lt;&gt;0,VLOOKUP($A242,DSSV!$A$9:$P$63848,'IN_DTK (2)'!I$6,0),""),"")</f>
        <v/>
      </c>
      <c r="J242" s="68" t="str">
        <f>IF(ISNA(VLOOKUP($A242,DSSV!$A$9:$P$63848,'IN_DTK (2)'!J$6,0))=FALSE,IF(J$9&lt;&gt;0,VLOOKUP($A242,DSSV!$A$9:$P$63848,'IN_DTK (2)'!J$6,0),""),"")</f>
        <v/>
      </c>
      <c r="K242" s="68" t="str">
        <f>IF(ISNA(VLOOKUP($A242,DSSV!$A$9:$P$63848,'IN_DTK (2)'!K$6,0))=FALSE,IF(K$9&lt;&gt;0,VLOOKUP($A242,DSSV!$A$9:$P$63848,'IN_DTK (2)'!K$6,0),""),"")</f>
        <v/>
      </c>
      <c r="L242" s="68" t="str">
        <f>IF(ISNA(VLOOKUP($A242,DSSV!$A$9:$P$63848,'IN_DTK (2)'!L$6,0))=FALSE,VLOOKUP($A242,DSSV!$A$9:$P$63848,'IN_DTK (2)'!L$6,0),"")</f>
        <v/>
      </c>
      <c r="M242" s="68" t="str">
        <f>IF(ISNA(VLOOKUP($A242,DSSV!$A$9:$P$63848,'IN_DTK (2)'!M$6,0))=FALSE,VLOOKUP($A242,DSSV!$A$9:$P$63848,'IN_DTK (2)'!M$6,0),"")</f>
        <v/>
      </c>
      <c r="N242" s="68" t="str">
        <f>IF(ISNA(VLOOKUP($A242,DSSV!$A$9:$P$63848,'IN_DTK (2)'!N$6,0))=FALSE,IF(N$9&lt;&gt;0,VLOOKUP($A242,DSSV!$A$9:$P$63848,'IN_DTK (2)'!N$6,0),""),"")</f>
        <v/>
      </c>
      <c r="O242" s="70" t="str">
        <f>IF(ISNA(VLOOKUP($A242,DSSV!$A$9:$P$63848,'IN_DTK (2)'!O$6,0))=FALSE,VLOOKUP($A242,DSSV!$A$9:$P$63848,'IN_DTK (2)'!O$6,0),"")</f>
        <v/>
      </c>
      <c r="P242" s="71" t="str">
        <f>IF(ISNA(VLOOKUP($A242,DSSV!$A$9:$P$63848,'IN_DTK (2)'!P$6,0))=FALSE,VLOOKUP($A242,DSSV!$A$9:$P$63848,'IN_DTK (2)'!P$6,0),"")</f>
        <v/>
      </c>
      <c r="Q242" s="72" t="str">
        <f>IF(ISNA(VLOOKUP($A242,DSSV!$A$9:$P$63848,'IN_DTK (2)'!Q$6,0))=FALSE,VLOOKUP($A242,DSSV!$A$9:$P$63848,'IN_DTK (2)'!Q$6,0),"")</f>
        <v/>
      </c>
      <c r="R242" s="16" t="str">
        <f t="shared" si="3"/>
        <v/>
      </c>
    </row>
    <row r="243" spans="1:18" s="16" customFormat="1" ht="18" hidden="1" customHeight="1">
      <c r="A243" s="15">
        <v>234</v>
      </c>
      <c r="B243" s="68">
        <v>234</v>
      </c>
      <c r="C243" s="68" t="str">
        <f>IF(ISNA(VLOOKUP($A243,DSSV!$A$9:$P$63848,'IN_DTK (2)'!C$6,0))=FALSE,VLOOKUP($A243,DSSV!$A$9:$P$63848,'IN_DTK (2)'!C$6,0),"")</f>
        <v/>
      </c>
      <c r="D243" s="76" t="str">
        <f>IF(ISNA(VLOOKUP($A243,DSSV!$A$9:$P$63848,'IN_DTK (2)'!D$6,0))=FALSE,VLOOKUP($A243,DSSV!$A$9:$P$63848,'IN_DTK (2)'!D$6,0),"")</f>
        <v/>
      </c>
      <c r="E243" s="74" t="str">
        <f>IF(ISNA(VLOOKUP($A243,DSSV!$A$9:$P$63848,'IN_DTK (2)'!E$6,0))=FALSE,VLOOKUP($A243,DSSV!$A$9:$P$63848,'IN_DTK (2)'!E$6,0),"")</f>
        <v/>
      </c>
      <c r="F243" s="69" t="str">
        <f>IF(ISNA(VLOOKUP($A243,DSSV!$A$9:$P$63848,'IN_DTK (2)'!F$6,0))=FALSE,VLOOKUP($A243,DSSV!$A$9:$P$63848,'IN_DTK (2)'!F$6,0),"")</f>
        <v/>
      </c>
      <c r="G243" s="69" t="str">
        <f>IF(ISNA(VLOOKUP($A243,DSSV!$A$9:$P$63848,'IN_DTK (2)'!G$6,0))=FALSE,VLOOKUP($A243,DSSV!$A$9:$P$63848,'IN_DTK (2)'!G$6,0),"")</f>
        <v/>
      </c>
      <c r="H243" s="68" t="str">
        <f>IF(ISNA(VLOOKUP($A243,DSSV!$A$9:$P$63848,'IN_DTK (2)'!H$6,0))=FALSE,IF(H$9&lt;&gt;0,VLOOKUP($A243,DSSV!$A$9:$P$63848,'IN_DTK (2)'!H$6,0),""),"")</f>
        <v/>
      </c>
      <c r="I243" s="68" t="str">
        <f>IF(ISNA(VLOOKUP($A243,DSSV!$A$9:$P$63848,'IN_DTK (2)'!I$6,0))=FALSE,IF(I$9&lt;&gt;0,VLOOKUP($A243,DSSV!$A$9:$P$63848,'IN_DTK (2)'!I$6,0),""),"")</f>
        <v/>
      </c>
      <c r="J243" s="68" t="str">
        <f>IF(ISNA(VLOOKUP($A243,DSSV!$A$9:$P$63848,'IN_DTK (2)'!J$6,0))=FALSE,IF(J$9&lt;&gt;0,VLOOKUP($A243,DSSV!$A$9:$P$63848,'IN_DTK (2)'!J$6,0),""),"")</f>
        <v/>
      </c>
      <c r="K243" s="68" t="str">
        <f>IF(ISNA(VLOOKUP($A243,DSSV!$A$9:$P$63848,'IN_DTK (2)'!K$6,0))=FALSE,IF(K$9&lt;&gt;0,VLOOKUP($A243,DSSV!$A$9:$P$63848,'IN_DTK (2)'!K$6,0),""),"")</f>
        <v/>
      </c>
      <c r="L243" s="68" t="str">
        <f>IF(ISNA(VLOOKUP($A243,DSSV!$A$9:$P$63848,'IN_DTK (2)'!L$6,0))=FALSE,VLOOKUP($A243,DSSV!$A$9:$P$63848,'IN_DTK (2)'!L$6,0),"")</f>
        <v/>
      </c>
      <c r="M243" s="68" t="str">
        <f>IF(ISNA(VLOOKUP($A243,DSSV!$A$9:$P$63848,'IN_DTK (2)'!M$6,0))=FALSE,VLOOKUP($A243,DSSV!$A$9:$P$63848,'IN_DTK (2)'!M$6,0),"")</f>
        <v/>
      </c>
      <c r="N243" s="68" t="str">
        <f>IF(ISNA(VLOOKUP($A243,DSSV!$A$9:$P$63848,'IN_DTK (2)'!N$6,0))=FALSE,IF(N$9&lt;&gt;0,VLOOKUP($A243,DSSV!$A$9:$P$63848,'IN_DTK (2)'!N$6,0),""),"")</f>
        <v/>
      </c>
      <c r="O243" s="70" t="str">
        <f>IF(ISNA(VLOOKUP($A243,DSSV!$A$9:$P$63848,'IN_DTK (2)'!O$6,0))=FALSE,VLOOKUP($A243,DSSV!$A$9:$P$63848,'IN_DTK (2)'!O$6,0),"")</f>
        <v/>
      </c>
      <c r="P243" s="71" t="str">
        <f>IF(ISNA(VLOOKUP($A243,DSSV!$A$9:$P$63848,'IN_DTK (2)'!P$6,0))=FALSE,VLOOKUP($A243,DSSV!$A$9:$P$63848,'IN_DTK (2)'!P$6,0),"")</f>
        <v/>
      </c>
      <c r="Q243" s="72" t="str">
        <f>IF(ISNA(VLOOKUP($A243,DSSV!$A$9:$P$63848,'IN_DTK (2)'!Q$6,0))=FALSE,VLOOKUP($A243,DSSV!$A$9:$P$63848,'IN_DTK (2)'!Q$6,0),"")</f>
        <v/>
      </c>
      <c r="R243" s="16" t="str">
        <f t="shared" si="3"/>
        <v/>
      </c>
    </row>
    <row r="244" spans="1:18" s="16" customFormat="1" ht="18" hidden="1" customHeight="1">
      <c r="A244" s="15">
        <v>235</v>
      </c>
      <c r="B244" s="68">
        <v>235</v>
      </c>
      <c r="C244" s="68" t="str">
        <f>IF(ISNA(VLOOKUP($A244,DSSV!$A$9:$P$63848,'IN_DTK (2)'!C$6,0))=FALSE,VLOOKUP($A244,DSSV!$A$9:$P$63848,'IN_DTK (2)'!C$6,0),"")</f>
        <v/>
      </c>
      <c r="D244" s="76" t="str">
        <f>IF(ISNA(VLOOKUP($A244,DSSV!$A$9:$P$63848,'IN_DTK (2)'!D$6,0))=FALSE,VLOOKUP($A244,DSSV!$A$9:$P$63848,'IN_DTK (2)'!D$6,0),"")</f>
        <v/>
      </c>
      <c r="E244" s="74" t="str">
        <f>IF(ISNA(VLOOKUP($A244,DSSV!$A$9:$P$63848,'IN_DTK (2)'!E$6,0))=FALSE,VLOOKUP($A244,DSSV!$A$9:$P$63848,'IN_DTK (2)'!E$6,0),"")</f>
        <v/>
      </c>
      <c r="F244" s="69" t="str">
        <f>IF(ISNA(VLOOKUP($A244,DSSV!$A$9:$P$63848,'IN_DTK (2)'!F$6,0))=FALSE,VLOOKUP($A244,DSSV!$A$9:$P$63848,'IN_DTK (2)'!F$6,0),"")</f>
        <v/>
      </c>
      <c r="G244" s="69" t="str">
        <f>IF(ISNA(VLOOKUP($A244,DSSV!$A$9:$P$63848,'IN_DTK (2)'!G$6,0))=FALSE,VLOOKUP($A244,DSSV!$A$9:$P$63848,'IN_DTK (2)'!G$6,0),"")</f>
        <v/>
      </c>
      <c r="H244" s="68" t="str">
        <f>IF(ISNA(VLOOKUP($A244,DSSV!$A$9:$P$63848,'IN_DTK (2)'!H$6,0))=FALSE,IF(H$9&lt;&gt;0,VLOOKUP($A244,DSSV!$A$9:$P$63848,'IN_DTK (2)'!H$6,0),""),"")</f>
        <v/>
      </c>
      <c r="I244" s="68" t="str">
        <f>IF(ISNA(VLOOKUP($A244,DSSV!$A$9:$P$63848,'IN_DTK (2)'!I$6,0))=FALSE,IF(I$9&lt;&gt;0,VLOOKUP($A244,DSSV!$A$9:$P$63848,'IN_DTK (2)'!I$6,0),""),"")</f>
        <v/>
      </c>
      <c r="J244" s="68" t="str">
        <f>IF(ISNA(VLOOKUP($A244,DSSV!$A$9:$P$63848,'IN_DTK (2)'!J$6,0))=FALSE,IF(J$9&lt;&gt;0,VLOOKUP($A244,DSSV!$A$9:$P$63848,'IN_DTK (2)'!J$6,0),""),"")</f>
        <v/>
      </c>
      <c r="K244" s="68" t="str">
        <f>IF(ISNA(VLOOKUP($A244,DSSV!$A$9:$P$63848,'IN_DTK (2)'!K$6,0))=FALSE,IF(K$9&lt;&gt;0,VLOOKUP($A244,DSSV!$A$9:$P$63848,'IN_DTK (2)'!K$6,0),""),"")</f>
        <v/>
      </c>
      <c r="L244" s="68" t="str">
        <f>IF(ISNA(VLOOKUP($A244,DSSV!$A$9:$P$63848,'IN_DTK (2)'!L$6,0))=FALSE,VLOOKUP($A244,DSSV!$A$9:$P$63848,'IN_DTK (2)'!L$6,0),"")</f>
        <v/>
      </c>
      <c r="M244" s="68" t="str">
        <f>IF(ISNA(VLOOKUP($A244,DSSV!$A$9:$P$63848,'IN_DTK (2)'!M$6,0))=FALSE,VLOOKUP($A244,DSSV!$A$9:$P$63848,'IN_DTK (2)'!M$6,0),"")</f>
        <v/>
      </c>
      <c r="N244" s="68" t="str">
        <f>IF(ISNA(VLOOKUP($A244,DSSV!$A$9:$P$63848,'IN_DTK (2)'!N$6,0))=FALSE,IF(N$9&lt;&gt;0,VLOOKUP($A244,DSSV!$A$9:$P$63848,'IN_DTK (2)'!N$6,0),""),"")</f>
        <v/>
      </c>
      <c r="O244" s="70" t="str">
        <f>IF(ISNA(VLOOKUP($A244,DSSV!$A$9:$P$63848,'IN_DTK (2)'!O$6,0))=FALSE,VLOOKUP($A244,DSSV!$A$9:$P$63848,'IN_DTK (2)'!O$6,0),"")</f>
        <v/>
      </c>
      <c r="P244" s="71" t="str">
        <f>IF(ISNA(VLOOKUP($A244,DSSV!$A$9:$P$63848,'IN_DTK (2)'!P$6,0))=FALSE,VLOOKUP($A244,DSSV!$A$9:$P$63848,'IN_DTK (2)'!P$6,0),"")</f>
        <v/>
      </c>
      <c r="Q244" s="72" t="str">
        <f>IF(ISNA(VLOOKUP($A244,DSSV!$A$9:$P$63848,'IN_DTK (2)'!Q$6,0))=FALSE,VLOOKUP($A244,DSSV!$A$9:$P$63848,'IN_DTK (2)'!Q$6,0),"")</f>
        <v/>
      </c>
      <c r="R244" s="16" t="str">
        <f t="shared" si="3"/>
        <v/>
      </c>
    </row>
    <row r="245" spans="1:18" s="16" customFormat="1" ht="18" hidden="1" customHeight="1">
      <c r="A245" s="15">
        <v>236</v>
      </c>
      <c r="B245" s="68">
        <v>236</v>
      </c>
      <c r="C245" s="68" t="str">
        <f>IF(ISNA(VLOOKUP($A245,DSSV!$A$9:$P$63848,'IN_DTK (2)'!C$6,0))=FALSE,VLOOKUP($A245,DSSV!$A$9:$P$63848,'IN_DTK (2)'!C$6,0),"")</f>
        <v/>
      </c>
      <c r="D245" s="76" t="str">
        <f>IF(ISNA(VLOOKUP($A245,DSSV!$A$9:$P$63848,'IN_DTK (2)'!D$6,0))=FALSE,VLOOKUP($A245,DSSV!$A$9:$P$63848,'IN_DTK (2)'!D$6,0),"")</f>
        <v/>
      </c>
      <c r="E245" s="74" t="str">
        <f>IF(ISNA(VLOOKUP($A245,DSSV!$A$9:$P$63848,'IN_DTK (2)'!E$6,0))=FALSE,VLOOKUP($A245,DSSV!$A$9:$P$63848,'IN_DTK (2)'!E$6,0),"")</f>
        <v/>
      </c>
      <c r="F245" s="69" t="str">
        <f>IF(ISNA(VLOOKUP($A245,DSSV!$A$9:$P$63848,'IN_DTK (2)'!F$6,0))=FALSE,VLOOKUP($A245,DSSV!$A$9:$P$63848,'IN_DTK (2)'!F$6,0),"")</f>
        <v/>
      </c>
      <c r="G245" s="69" t="str">
        <f>IF(ISNA(VLOOKUP($A245,DSSV!$A$9:$P$63848,'IN_DTK (2)'!G$6,0))=FALSE,VLOOKUP($A245,DSSV!$A$9:$P$63848,'IN_DTK (2)'!G$6,0),"")</f>
        <v/>
      </c>
      <c r="H245" s="68" t="str">
        <f>IF(ISNA(VLOOKUP($A245,DSSV!$A$9:$P$63848,'IN_DTK (2)'!H$6,0))=FALSE,IF(H$9&lt;&gt;0,VLOOKUP($A245,DSSV!$A$9:$P$63848,'IN_DTK (2)'!H$6,0),""),"")</f>
        <v/>
      </c>
      <c r="I245" s="68" t="str">
        <f>IF(ISNA(VLOOKUP($A245,DSSV!$A$9:$P$63848,'IN_DTK (2)'!I$6,0))=FALSE,IF(I$9&lt;&gt;0,VLOOKUP($A245,DSSV!$A$9:$P$63848,'IN_DTK (2)'!I$6,0),""),"")</f>
        <v/>
      </c>
      <c r="J245" s="68" t="str">
        <f>IF(ISNA(VLOOKUP($A245,DSSV!$A$9:$P$63848,'IN_DTK (2)'!J$6,0))=FALSE,IF(J$9&lt;&gt;0,VLOOKUP($A245,DSSV!$A$9:$P$63848,'IN_DTK (2)'!J$6,0),""),"")</f>
        <v/>
      </c>
      <c r="K245" s="68" t="str">
        <f>IF(ISNA(VLOOKUP($A245,DSSV!$A$9:$P$63848,'IN_DTK (2)'!K$6,0))=FALSE,IF(K$9&lt;&gt;0,VLOOKUP($A245,DSSV!$A$9:$P$63848,'IN_DTK (2)'!K$6,0),""),"")</f>
        <v/>
      </c>
      <c r="L245" s="68" t="str">
        <f>IF(ISNA(VLOOKUP($A245,DSSV!$A$9:$P$63848,'IN_DTK (2)'!L$6,0))=FALSE,VLOOKUP($A245,DSSV!$A$9:$P$63848,'IN_DTK (2)'!L$6,0),"")</f>
        <v/>
      </c>
      <c r="M245" s="68" t="str">
        <f>IF(ISNA(VLOOKUP($A245,DSSV!$A$9:$P$63848,'IN_DTK (2)'!M$6,0))=FALSE,VLOOKUP($A245,DSSV!$A$9:$P$63848,'IN_DTK (2)'!M$6,0),"")</f>
        <v/>
      </c>
      <c r="N245" s="68" t="str">
        <f>IF(ISNA(VLOOKUP($A245,DSSV!$A$9:$P$63848,'IN_DTK (2)'!N$6,0))=FALSE,IF(N$9&lt;&gt;0,VLOOKUP($A245,DSSV!$A$9:$P$63848,'IN_DTK (2)'!N$6,0),""),"")</f>
        <v/>
      </c>
      <c r="O245" s="70" t="str">
        <f>IF(ISNA(VLOOKUP($A245,DSSV!$A$9:$P$63848,'IN_DTK (2)'!O$6,0))=FALSE,VLOOKUP($A245,DSSV!$A$9:$P$63848,'IN_DTK (2)'!O$6,0),"")</f>
        <v/>
      </c>
      <c r="P245" s="71" t="str">
        <f>IF(ISNA(VLOOKUP($A245,DSSV!$A$9:$P$63848,'IN_DTK (2)'!P$6,0))=FALSE,VLOOKUP($A245,DSSV!$A$9:$P$63848,'IN_DTK (2)'!P$6,0),"")</f>
        <v/>
      </c>
      <c r="Q245" s="72" t="str">
        <f>IF(ISNA(VLOOKUP($A245,DSSV!$A$9:$P$63848,'IN_DTK (2)'!Q$6,0))=FALSE,VLOOKUP($A245,DSSV!$A$9:$P$63848,'IN_DTK (2)'!Q$6,0),"")</f>
        <v/>
      </c>
      <c r="R245" s="16" t="str">
        <f t="shared" si="3"/>
        <v/>
      </c>
    </row>
    <row r="246" spans="1:18" s="16" customFormat="1" ht="18" hidden="1" customHeight="1">
      <c r="A246" s="15">
        <v>237</v>
      </c>
      <c r="B246" s="68">
        <v>237</v>
      </c>
      <c r="C246" s="68" t="str">
        <f>IF(ISNA(VLOOKUP($A246,DSSV!$A$9:$P$63848,'IN_DTK (2)'!C$6,0))=FALSE,VLOOKUP($A246,DSSV!$A$9:$P$63848,'IN_DTK (2)'!C$6,0),"")</f>
        <v/>
      </c>
      <c r="D246" s="76" t="str">
        <f>IF(ISNA(VLOOKUP($A246,DSSV!$A$9:$P$63848,'IN_DTK (2)'!D$6,0))=FALSE,VLOOKUP($A246,DSSV!$A$9:$P$63848,'IN_DTK (2)'!D$6,0),"")</f>
        <v/>
      </c>
      <c r="E246" s="74" t="str">
        <f>IF(ISNA(VLOOKUP($A246,DSSV!$A$9:$P$63848,'IN_DTK (2)'!E$6,0))=FALSE,VLOOKUP($A246,DSSV!$A$9:$P$63848,'IN_DTK (2)'!E$6,0),"")</f>
        <v/>
      </c>
      <c r="F246" s="69" t="str">
        <f>IF(ISNA(VLOOKUP($A246,DSSV!$A$9:$P$63848,'IN_DTK (2)'!F$6,0))=FALSE,VLOOKUP($A246,DSSV!$A$9:$P$63848,'IN_DTK (2)'!F$6,0),"")</f>
        <v/>
      </c>
      <c r="G246" s="69" t="str">
        <f>IF(ISNA(VLOOKUP($A246,DSSV!$A$9:$P$63848,'IN_DTK (2)'!G$6,0))=FALSE,VLOOKUP($A246,DSSV!$A$9:$P$63848,'IN_DTK (2)'!G$6,0),"")</f>
        <v/>
      </c>
      <c r="H246" s="68" t="str">
        <f>IF(ISNA(VLOOKUP($A246,DSSV!$A$9:$P$63848,'IN_DTK (2)'!H$6,0))=FALSE,IF(H$9&lt;&gt;0,VLOOKUP($A246,DSSV!$A$9:$P$63848,'IN_DTK (2)'!H$6,0),""),"")</f>
        <v/>
      </c>
      <c r="I246" s="68" t="str">
        <f>IF(ISNA(VLOOKUP($A246,DSSV!$A$9:$P$63848,'IN_DTK (2)'!I$6,0))=FALSE,IF(I$9&lt;&gt;0,VLOOKUP($A246,DSSV!$A$9:$P$63848,'IN_DTK (2)'!I$6,0),""),"")</f>
        <v/>
      </c>
      <c r="J246" s="68" t="str">
        <f>IF(ISNA(VLOOKUP($A246,DSSV!$A$9:$P$63848,'IN_DTK (2)'!J$6,0))=FALSE,IF(J$9&lt;&gt;0,VLOOKUP($A246,DSSV!$A$9:$P$63848,'IN_DTK (2)'!J$6,0),""),"")</f>
        <v/>
      </c>
      <c r="K246" s="68" t="str">
        <f>IF(ISNA(VLOOKUP($A246,DSSV!$A$9:$P$63848,'IN_DTK (2)'!K$6,0))=FALSE,IF(K$9&lt;&gt;0,VLOOKUP($A246,DSSV!$A$9:$P$63848,'IN_DTK (2)'!K$6,0),""),"")</f>
        <v/>
      </c>
      <c r="L246" s="68" t="str">
        <f>IF(ISNA(VLOOKUP($A246,DSSV!$A$9:$P$63848,'IN_DTK (2)'!L$6,0))=FALSE,VLOOKUP($A246,DSSV!$A$9:$P$63848,'IN_DTK (2)'!L$6,0),"")</f>
        <v/>
      </c>
      <c r="M246" s="68" t="str">
        <f>IF(ISNA(VLOOKUP($A246,DSSV!$A$9:$P$63848,'IN_DTK (2)'!M$6,0))=FALSE,VLOOKUP($A246,DSSV!$A$9:$P$63848,'IN_DTK (2)'!M$6,0),"")</f>
        <v/>
      </c>
      <c r="N246" s="68" t="str">
        <f>IF(ISNA(VLOOKUP($A246,DSSV!$A$9:$P$63848,'IN_DTK (2)'!N$6,0))=FALSE,IF(N$9&lt;&gt;0,VLOOKUP($A246,DSSV!$A$9:$P$63848,'IN_DTK (2)'!N$6,0),""),"")</f>
        <v/>
      </c>
      <c r="O246" s="70" t="str">
        <f>IF(ISNA(VLOOKUP($A246,DSSV!$A$9:$P$63848,'IN_DTK (2)'!O$6,0))=FALSE,VLOOKUP($A246,DSSV!$A$9:$P$63848,'IN_DTK (2)'!O$6,0),"")</f>
        <v/>
      </c>
      <c r="P246" s="71" t="str">
        <f>IF(ISNA(VLOOKUP($A246,DSSV!$A$9:$P$63848,'IN_DTK (2)'!P$6,0))=FALSE,VLOOKUP($A246,DSSV!$A$9:$P$63848,'IN_DTK (2)'!P$6,0),"")</f>
        <v/>
      </c>
      <c r="Q246" s="72" t="str">
        <f>IF(ISNA(VLOOKUP($A246,DSSV!$A$9:$P$63848,'IN_DTK (2)'!Q$6,0))=FALSE,VLOOKUP($A246,DSSV!$A$9:$P$63848,'IN_DTK (2)'!Q$6,0),"")</f>
        <v/>
      </c>
      <c r="R246" s="16" t="str">
        <f t="shared" si="3"/>
        <v/>
      </c>
    </row>
    <row r="247" spans="1:18" s="16" customFormat="1" ht="18" hidden="1" customHeight="1">
      <c r="A247" s="15">
        <v>238</v>
      </c>
      <c r="B247" s="68">
        <v>238</v>
      </c>
      <c r="C247" s="68" t="str">
        <f>IF(ISNA(VLOOKUP($A247,DSSV!$A$9:$P$63848,'IN_DTK (2)'!C$6,0))=FALSE,VLOOKUP($A247,DSSV!$A$9:$P$63848,'IN_DTK (2)'!C$6,0),"")</f>
        <v/>
      </c>
      <c r="D247" s="76" t="str">
        <f>IF(ISNA(VLOOKUP($A247,DSSV!$A$9:$P$63848,'IN_DTK (2)'!D$6,0))=FALSE,VLOOKUP($A247,DSSV!$A$9:$P$63848,'IN_DTK (2)'!D$6,0),"")</f>
        <v/>
      </c>
      <c r="E247" s="74" t="str">
        <f>IF(ISNA(VLOOKUP($A247,DSSV!$A$9:$P$63848,'IN_DTK (2)'!E$6,0))=FALSE,VLOOKUP($A247,DSSV!$A$9:$P$63848,'IN_DTK (2)'!E$6,0),"")</f>
        <v/>
      </c>
      <c r="F247" s="69" t="str">
        <f>IF(ISNA(VLOOKUP($A247,DSSV!$A$9:$P$63848,'IN_DTK (2)'!F$6,0))=FALSE,VLOOKUP($A247,DSSV!$A$9:$P$63848,'IN_DTK (2)'!F$6,0),"")</f>
        <v/>
      </c>
      <c r="G247" s="69" t="str">
        <f>IF(ISNA(VLOOKUP($A247,DSSV!$A$9:$P$63848,'IN_DTK (2)'!G$6,0))=FALSE,VLOOKUP($A247,DSSV!$A$9:$P$63848,'IN_DTK (2)'!G$6,0),"")</f>
        <v/>
      </c>
      <c r="H247" s="68" t="str">
        <f>IF(ISNA(VLOOKUP($A247,DSSV!$A$9:$P$63848,'IN_DTK (2)'!H$6,0))=FALSE,IF(H$9&lt;&gt;0,VLOOKUP($A247,DSSV!$A$9:$P$63848,'IN_DTK (2)'!H$6,0),""),"")</f>
        <v/>
      </c>
      <c r="I247" s="68" t="str">
        <f>IF(ISNA(VLOOKUP($A247,DSSV!$A$9:$P$63848,'IN_DTK (2)'!I$6,0))=FALSE,IF(I$9&lt;&gt;0,VLOOKUP($A247,DSSV!$A$9:$P$63848,'IN_DTK (2)'!I$6,0),""),"")</f>
        <v/>
      </c>
      <c r="J247" s="68" t="str">
        <f>IF(ISNA(VLOOKUP($A247,DSSV!$A$9:$P$63848,'IN_DTK (2)'!J$6,0))=FALSE,IF(J$9&lt;&gt;0,VLOOKUP($A247,DSSV!$A$9:$P$63848,'IN_DTK (2)'!J$6,0),""),"")</f>
        <v/>
      </c>
      <c r="K247" s="68" t="str">
        <f>IF(ISNA(VLOOKUP($A247,DSSV!$A$9:$P$63848,'IN_DTK (2)'!K$6,0))=FALSE,IF(K$9&lt;&gt;0,VLOOKUP($A247,DSSV!$A$9:$P$63848,'IN_DTK (2)'!K$6,0),""),"")</f>
        <v/>
      </c>
      <c r="L247" s="68" t="str">
        <f>IF(ISNA(VLOOKUP($A247,DSSV!$A$9:$P$63848,'IN_DTK (2)'!L$6,0))=FALSE,VLOOKUP($A247,DSSV!$A$9:$P$63848,'IN_DTK (2)'!L$6,0),"")</f>
        <v/>
      </c>
      <c r="M247" s="68" t="str">
        <f>IF(ISNA(VLOOKUP($A247,DSSV!$A$9:$P$63848,'IN_DTK (2)'!M$6,0))=FALSE,VLOOKUP($A247,DSSV!$A$9:$P$63848,'IN_DTK (2)'!M$6,0),"")</f>
        <v/>
      </c>
      <c r="N247" s="68" t="str">
        <f>IF(ISNA(VLOOKUP($A247,DSSV!$A$9:$P$63848,'IN_DTK (2)'!N$6,0))=FALSE,IF(N$9&lt;&gt;0,VLOOKUP($A247,DSSV!$A$9:$P$63848,'IN_DTK (2)'!N$6,0),""),"")</f>
        <v/>
      </c>
      <c r="O247" s="70" t="str">
        <f>IF(ISNA(VLOOKUP($A247,DSSV!$A$9:$P$63848,'IN_DTK (2)'!O$6,0))=FALSE,VLOOKUP($A247,DSSV!$A$9:$P$63848,'IN_DTK (2)'!O$6,0),"")</f>
        <v/>
      </c>
      <c r="P247" s="71" t="str">
        <f>IF(ISNA(VLOOKUP($A247,DSSV!$A$9:$P$63848,'IN_DTK (2)'!P$6,0))=FALSE,VLOOKUP($A247,DSSV!$A$9:$P$63848,'IN_DTK (2)'!P$6,0),"")</f>
        <v/>
      </c>
      <c r="Q247" s="72" t="str">
        <f>IF(ISNA(VLOOKUP($A247,DSSV!$A$9:$P$63848,'IN_DTK (2)'!Q$6,0))=FALSE,VLOOKUP($A247,DSSV!$A$9:$P$63848,'IN_DTK (2)'!Q$6,0),"")</f>
        <v/>
      </c>
      <c r="R247" s="16" t="str">
        <f t="shared" si="3"/>
        <v/>
      </c>
    </row>
    <row r="248" spans="1:18" s="16" customFormat="1" ht="18" hidden="1" customHeight="1">
      <c r="A248" s="15">
        <v>239</v>
      </c>
      <c r="B248" s="68">
        <v>239</v>
      </c>
      <c r="C248" s="68" t="str">
        <f>IF(ISNA(VLOOKUP($A248,DSSV!$A$9:$P$63848,'IN_DTK (2)'!C$6,0))=FALSE,VLOOKUP($A248,DSSV!$A$9:$P$63848,'IN_DTK (2)'!C$6,0),"")</f>
        <v/>
      </c>
      <c r="D248" s="76" t="str">
        <f>IF(ISNA(VLOOKUP($A248,DSSV!$A$9:$P$63848,'IN_DTK (2)'!D$6,0))=FALSE,VLOOKUP($A248,DSSV!$A$9:$P$63848,'IN_DTK (2)'!D$6,0),"")</f>
        <v/>
      </c>
      <c r="E248" s="74" t="str">
        <f>IF(ISNA(VLOOKUP($A248,DSSV!$A$9:$P$63848,'IN_DTK (2)'!E$6,0))=FALSE,VLOOKUP($A248,DSSV!$A$9:$P$63848,'IN_DTK (2)'!E$6,0),"")</f>
        <v/>
      </c>
      <c r="F248" s="69" t="str">
        <f>IF(ISNA(VLOOKUP($A248,DSSV!$A$9:$P$63848,'IN_DTK (2)'!F$6,0))=FALSE,VLOOKUP($A248,DSSV!$A$9:$P$63848,'IN_DTK (2)'!F$6,0),"")</f>
        <v/>
      </c>
      <c r="G248" s="69" t="str">
        <f>IF(ISNA(VLOOKUP($A248,DSSV!$A$9:$P$63848,'IN_DTK (2)'!G$6,0))=FALSE,VLOOKUP($A248,DSSV!$A$9:$P$63848,'IN_DTK (2)'!G$6,0),"")</f>
        <v/>
      </c>
      <c r="H248" s="68" t="str">
        <f>IF(ISNA(VLOOKUP($A248,DSSV!$A$9:$P$63848,'IN_DTK (2)'!H$6,0))=FALSE,IF(H$9&lt;&gt;0,VLOOKUP($A248,DSSV!$A$9:$P$63848,'IN_DTK (2)'!H$6,0),""),"")</f>
        <v/>
      </c>
      <c r="I248" s="68" t="str">
        <f>IF(ISNA(VLOOKUP($A248,DSSV!$A$9:$P$63848,'IN_DTK (2)'!I$6,0))=FALSE,IF(I$9&lt;&gt;0,VLOOKUP($A248,DSSV!$A$9:$P$63848,'IN_DTK (2)'!I$6,0),""),"")</f>
        <v/>
      </c>
      <c r="J248" s="68" t="str">
        <f>IF(ISNA(VLOOKUP($A248,DSSV!$A$9:$P$63848,'IN_DTK (2)'!J$6,0))=FALSE,IF(J$9&lt;&gt;0,VLOOKUP($A248,DSSV!$A$9:$P$63848,'IN_DTK (2)'!J$6,0),""),"")</f>
        <v/>
      </c>
      <c r="K248" s="68" t="str">
        <f>IF(ISNA(VLOOKUP($A248,DSSV!$A$9:$P$63848,'IN_DTK (2)'!K$6,0))=FALSE,IF(K$9&lt;&gt;0,VLOOKUP($A248,DSSV!$A$9:$P$63848,'IN_DTK (2)'!K$6,0),""),"")</f>
        <v/>
      </c>
      <c r="L248" s="68" t="str">
        <f>IF(ISNA(VLOOKUP($A248,DSSV!$A$9:$P$63848,'IN_DTK (2)'!L$6,0))=FALSE,VLOOKUP($A248,DSSV!$A$9:$P$63848,'IN_DTK (2)'!L$6,0),"")</f>
        <v/>
      </c>
      <c r="M248" s="68" t="str">
        <f>IF(ISNA(VLOOKUP($A248,DSSV!$A$9:$P$63848,'IN_DTK (2)'!M$6,0))=FALSE,VLOOKUP($A248,DSSV!$A$9:$P$63848,'IN_DTK (2)'!M$6,0),"")</f>
        <v/>
      </c>
      <c r="N248" s="68" t="str">
        <f>IF(ISNA(VLOOKUP($A248,DSSV!$A$9:$P$63848,'IN_DTK (2)'!N$6,0))=FALSE,IF(N$9&lt;&gt;0,VLOOKUP($A248,DSSV!$A$9:$P$63848,'IN_DTK (2)'!N$6,0),""),"")</f>
        <v/>
      </c>
      <c r="O248" s="70" t="str">
        <f>IF(ISNA(VLOOKUP($A248,DSSV!$A$9:$P$63848,'IN_DTK (2)'!O$6,0))=FALSE,VLOOKUP($A248,DSSV!$A$9:$P$63848,'IN_DTK (2)'!O$6,0),"")</f>
        <v/>
      </c>
      <c r="P248" s="71" t="str">
        <f>IF(ISNA(VLOOKUP($A248,DSSV!$A$9:$P$63848,'IN_DTK (2)'!P$6,0))=FALSE,VLOOKUP($A248,DSSV!$A$9:$P$63848,'IN_DTK (2)'!P$6,0),"")</f>
        <v/>
      </c>
      <c r="Q248" s="72" t="str">
        <f>IF(ISNA(VLOOKUP($A248,DSSV!$A$9:$P$63848,'IN_DTK (2)'!Q$6,0))=FALSE,VLOOKUP($A248,DSSV!$A$9:$P$63848,'IN_DTK (2)'!Q$6,0),"")</f>
        <v/>
      </c>
      <c r="R248" s="16" t="str">
        <f t="shared" si="3"/>
        <v/>
      </c>
    </row>
    <row r="249" spans="1:18" s="16" customFormat="1" ht="18" hidden="1" customHeight="1">
      <c r="A249" s="15">
        <v>240</v>
      </c>
      <c r="B249" s="68">
        <v>240</v>
      </c>
      <c r="C249" s="68" t="str">
        <f>IF(ISNA(VLOOKUP($A249,DSSV!$A$9:$P$63848,'IN_DTK (2)'!C$6,0))=FALSE,VLOOKUP($A249,DSSV!$A$9:$P$63848,'IN_DTK (2)'!C$6,0),"")</f>
        <v/>
      </c>
      <c r="D249" s="76" t="str">
        <f>IF(ISNA(VLOOKUP($A249,DSSV!$A$9:$P$63848,'IN_DTK (2)'!D$6,0))=FALSE,VLOOKUP($A249,DSSV!$A$9:$P$63848,'IN_DTK (2)'!D$6,0),"")</f>
        <v/>
      </c>
      <c r="E249" s="74" t="str">
        <f>IF(ISNA(VLOOKUP($A249,DSSV!$A$9:$P$63848,'IN_DTK (2)'!E$6,0))=FALSE,VLOOKUP($A249,DSSV!$A$9:$P$63848,'IN_DTK (2)'!E$6,0),"")</f>
        <v/>
      </c>
      <c r="F249" s="69" t="str">
        <f>IF(ISNA(VLOOKUP($A249,DSSV!$A$9:$P$63848,'IN_DTK (2)'!F$6,0))=FALSE,VLOOKUP($A249,DSSV!$A$9:$P$63848,'IN_DTK (2)'!F$6,0),"")</f>
        <v/>
      </c>
      <c r="G249" s="69" t="str">
        <f>IF(ISNA(VLOOKUP($A249,DSSV!$A$9:$P$63848,'IN_DTK (2)'!G$6,0))=FALSE,VLOOKUP($A249,DSSV!$A$9:$P$63848,'IN_DTK (2)'!G$6,0),"")</f>
        <v/>
      </c>
      <c r="H249" s="68" t="str">
        <f>IF(ISNA(VLOOKUP($A249,DSSV!$A$9:$P$63848,'IN_DTK (2)'!H$6,0))=FALSE,IF(H$9&lt;&gt;0,VLOOKUP($A249,DSSV!$A$9:$P$63848,'IN_DTK (2)'!H$6,0),""),"")</f>
        <v/>
      </c>
      <c r="I249" s="68" t="str">
        <f>IF(ISNA(VLOOKUP($A249,DSSV!$A$9:$P$63848,'IN_DTK (2)'!I$6,0))=FALSE,IF(I$9&lt;&gt;0,VLOOKUP($A249,DSSV!$A$9:$P$63848,'IN_DTK (2)'!I$6,0),""),"")</f>
        <v/>
      </c>
      <c r="J249" s="68" t="str">
        <f>IF(ISNA(VLOOKUP($A249,DSSV!$A$9:$P$63848,'IN_DTK (2)'!J$6,0))=FALSE,IF(J$9&lt;&gt;0,VLOOKUP($A249,DSSV!$A$9:$P$63848,'IN_DTK (2)'!J$6,0),""),"")</f>
        <v/>
      </c>
      <c r="K249" s="68" t="str">
        <f>IF(ISNA(VLOOKUP($A249,DSSV!$A$9:$P$63848,'IN_DTK (2)'!K$6,0))=FALSE,IF(K$9&lt;&gt;0,VLOOKUP($A249,DSSV!$A$9:$P$63848,'IN_DTK (2)'!K$6,0),""),"")</f>
        <v/>
      </c>
      <c r="L249" s="68" t="str">
        <f>IF(ISNA(VLOOKUP($A249,DSSV!$A$9:$P$63848,'IN_DTK (2)'!L$6,0))=FALSE,VLOOKUP($A249,DSSV!$A$9:$P$63848,'IN_DTK (2)'!L$6,0),"")</f>
        <v/>
      </c>
      <c r="M249" s="68" t="str">
        <f>IF(ISNA(VLOOKUP($A249,DSSV!$A$9:$P$63848,'IN_DTK (2)'!M$6,0))=FALSE,VLOOKUP($A249,DSSV!$A$9:$P$63848,'IN_DTK (2)'!M$6,0),"")</f>
        <v/>
      </c>
      <c r="N249" s="68" t="str">
        <f>IF(ISNA(VLOOKUP($A249,DSSV!$A$9:$P$63848,'IN_DTK (2)'!N$6,0))=FALSE,IF(N$9&lt;&gt;0,VLOOKUP($A249,DSSV!$A$9:$P$63848,'IN_DTK (2)'!N$6,0),""),"")</f>
        <v/>
      </c>
      <c r="O249" s="70" t="str">
        <f>IF(ISNA(VLOOKUP($A249,DSSV!$A$9:$P$63848,'IN_DTK (2)'!O$6,0))=FALSE,VLOOKUP($A249,DSSV!$A$9:$P$63848,'IN_DTK (2)'!O$6,0),"")</f>
        <v/>
      </c>
      <c r="P249" s="71" t="str">
        <f>IF(ISNA(VLOOKUP($A249,DSSV!$A$9:$P$63848,'IN_DTK (2)'!P$6,0))=FALSE,VLOOKUP($A249,DSSV!$A$9:$P$63848,'IN_DTK (2)'!P$6,0),"")</f>
        <v/>
      </c>
      <c r="Q249" s="72" t="str">
        <f>IF(ISNA(VLOOKUP($A249,DSSV!$A$9:$P$63848,'IN_DTK (2)'!Q$6,0))=FALSE,VLOOKUP($A249,DSSV!$A$9:$P$63848,'IN_DTK (2)'!Q$6,0),"")</f>
        <v/>
      </c>
      <c r="R249" s="16" t="str">
        <f t="shared" si="3"/>
        <v/>
      </c>
    </row>
    <row r="250" spans="1:18" s="16" customFormat="1" ht="18" hidden="1" customHeight="1">
      <c r="A250" s="15">
        <v>241</v>
      </c>
      <c r="B250" s="68">
        <v>241</v>
      </c>
      <c r="C250" s="68" t="str">
        <f>IF(ISNA(VLOOKUP($A250,DSSV!$A$9:$P$63848,'IN_DTK (2)'!C$6,0))=FALSE,VLOOKUP($A250,DSSV!$A$9:$P$63848,'IN_DTK (2)'!C$6,0),"")</f>
        <v/>
      </c>
      <c r="D250" s="76" t="str">
        <f>IF(ISNA(VLOOKUP($A250,DSSV!$A$9:$P$63848,'IN_DTK (2)'!D$6,0))=FALSE,VLOOKUP($A250,DSSV!$A$9:$P$63848,'IN_DTK (2)'!D$6,0),"")</f>
        <v/>
      </c>
      <c r="E250" s="74" t="str">
        <f>IF(ISNA(VLOOKUP($A250,DSSV!$A$9:$P$63848,'IN_DTK (2)'!E$6,0))=FALSE,VLOOKUP($A250,DSSV!$A$9:$P$63848,'IN_DTK (2)'!E$6,0),"")</f>
        <v/>
      </c>
      <c r="F250" s="69" t="str">
        <f>IF(ISNA(VLOOKUP($A250,DSSV!$A$9:$P$63848,'IN_DTK (2)'!F$6,0))=FALSE,VLOOKUP($A250,DSSV!$A$9:$P$63848,'IN_DTK (2)'!F$6,0),"")</f>
        <v/>
      </c>
      <c r="G250" s="69" t="str">
        <f>IF(ISNA(VLOOKUP($A250,DSSV!$A$9:$P$63848,'IN_DTK (2)'!G$6,0))=FALSE,VLOOKUP($A250,DSSV!$A$9:$P$63848,'IN_DTK (2)'!G$6,0),"")</f>
        <v/>
      </c>
      <c r="H250" s="68" t="str">
        <f>IF(ISNA(VLOOKUP($A250,DSSV!$A$9:$P$63848,'IN_DTK (2)'!H$6,0))=FALSE,IF(H$9&lt;&gt;0,VLOOKUP($A250,DSSV!$A$9:$P$63848,'IN_DTK (2)'!H$6,0),""),"")</f>
        <v/>
      </c>
      <c r="I250" s="68" t="str">
        <f>IF(ISNA(VLOOKUP($A250,DSSV!$A$9:$P$63848,'IN_DTK (2)'!I$6,0))=FALSE,IF(I$9&lt;&gt;0,VLOOKUP($A250,DSSV!$A$9:$P$63848,'IN_DTK (2)'!I$6,0),""),"")</f>
        <v/>
      </c>
      <c r="J250" s="68" t="str">
        <f>IF(ISNA(VLOOKUP($A250,DSSV!$A$9:$P$63848,'IN_DTK (2)'!J$6,0))=FALSE,IF(J$9&lt;&gt;0,VLOOKUP($A250,DSSV!$A$9:$P$63848,'IN_DTK (2)'!J$6,0),""),"")</f>
        <v/>
      </c>
      <c r="K250" s="68" t="str">
        <f>IF(ISNA(VLOOKUP($A250,DSSV!$A$9:$P$63848,'IN_DTK (2)'!K$6,0))=FALSE,IF(K$9&lt;&gt;0,VLOOKUP($A250,DSSV!$A$9:$P$63848,'IN_DTK (2)'!K$6,0),""),"")</f>
        <v/>
      </c>
      <c r="L250" s="68" t="str">
        <f>IF(ISNA(VLOOKUP($A250,DSSV!$A$9:$P$63848,'IN_DTK (2)'!L$6,0))=FALSE,VLOOKUP($A250,DSSV!$A$9:$P$63848,'IN_DTK (2)'!L$6,0),"")</f>
        <v/>
      </c>
      <c r="M250" s="68" t="str">
        <f>IF(ISNA(VLOOKUP($A250,DSSV!$A$9:$P$63848,'IN_DTK (2)'!M$6,0))=FALSE,VLOOKUP($A250,DSSV!$A$9:$P$63848,'IN_DTK (2)'!M$6,0),"")</f>
        <v/>
      </c>
      <c r="N250" s="68" t="str">
        <f>IF(ISNA(VLOOKUP($A250,DSSV!$A$9:$P$63848,'IN_DTK (2)'!N$6,0))=FALSE,IF(N$9&lt;&gt;0,VLOOKUP($A250,DSSV!$A$9:$P$63848,'IN_DTK (2)'!N$6,0),""),"")</f>
        <v/>
      </c>
      <c r="O250" s="70" t="str">
        <f>IF(ISNA(VLOOKUP($A250,DSSV!$A$9:$P$63848,'IN_DTK (2)'!O$6,0))=FALSE,VLOOKUP($A250,DSSV!$A$9:$P$63848,'IN_DTK (2)'!O$6,0),"")</f>
        <v/>
      </c>
      <c r="P250" s="71" t="str">
        <f>IF(ISNA(VLOOKUP($A250,DSSV!$A$9:$P$63848,'IN_DTK (2)'!P$6,0))=FALSE,VLOOKUP($A250,DSSV!$A$9:$P$63848,'IN_DTK (2)'!P$6,0),"")</f>
        <v/>
      </c>
      <c r="Q250" s="72" t="str">
        <f>IF(ISNA(VLOOKUP($A250,DSSV!$A$9:$P$63848,'IN_DTK (2)'!Q$6,0))=FALSE,VLOOKUP($A250,DSSV!$A$9:$P$63848,'IN_DTK (2)'!Q$6,0),"")</f>
        <v/>
      </c>
      <c r="R250" s="16" t="str">
        <f t="shared" si="3"/>
        <v/>
      </c>
    </row>
    <row r="251" spans="1:18" s="16" customFormat="1" ht="18" hidden="1" customHeight="1">
      <c r="A251" s="15">
        <v>242</v>
      </c>
      <c r="B251" s="68">
        <v>242</v>
      </c>
      <c r="C251" s="68" t="str">
        <f>IF(ISNA(VLOOKUP($A251,DSSV!$A$9:$P$63848,'IN_DTK (2)'!C$6,0))=FALSE,VLOOKUP($A251,DSSV!$A$9:$P$63848,'IN_DTK (2)'!C$6,0),"")</f>
        <v/>
      </c>
      <c r="D251" s="76" t="str">
        <f>IF(ISNA(VLOOKUP($A251,DSSV!$A$9:$P$63848,'IN_DTK (2)'!D$6,0))=FALSE,VLOOKUP($A251,DSSV!$A$9:$P$63848,'IN_DTK (2)'!D$6,0),"")</f>
        <v/>
      </c>
      <c r="E251" s="74" t="str">
        <f>IF(ISNA(VLOOKUP($A251,DSSV!$A$9:$P$63848,'IN_DTK (2)'!E$6,0))=FALSE,VLOOKUP($A251,DSSV!$A$9:$P$63848,'IN_DTK (2)'!E$6,0),"")</f>
        <v/>
      </c>
      <c r="F251" s="69" t="str">
        <f>IF(ISNA(VLOOKUP($A251,DSSV!$A$9:$P$63848,'IN_DTK (2)'!F$6,0))=FALSE,VLOOKUP($A251,DSSV!$A$9:$P$63848,'IN_DTK (2)'!F$6,0),"")</f>
        <v/>
      </c>
      <c r="G251" s="69" t="str">
        <f>IF(ISNA(VLOOKUP($A251,DSSV!$A$9:$P$63848,'IN_DTK (2)'!G$6,0))=FALSE,VLOOKUP($A251,DSSV!$A$9:$P$63848,'IN_DTK (2)'!G$6,0),"")</f>
        <v/>
      </c>
      <c r="H251" s="68" t="str">
        <f>IF(ISNA(VLOOKUP($A251,DSSV!$A$9:$P$63848,'IN_DTK (2)'!H$6,0))=FALSE,IF(H$9&lt;&gt;0,VLOOKUP($A251,DSSV!$A$9:$P$63848,'IN_DTK (2)'!H$6,0),""),"")</f>
        <v/>
      </c>
      <c r="I251" s="68" t="str">
        <f>IF(ISNA(VLOOKUP($A251,DSSV!$A$9:$P$63848,'IN_DTK (2)'!I$6,0))=FALSE,IF(I$9&lt;&gt;0,VLOOKUP($A251,DSSV!$A$9:$P$63848,'IN_DTK (2)'!I$6,0),""),"")</f>
        <v/>
      </c>
      <c r="J251" s="68" t="str">
        <f>IF(ISNA(VLOOKUP($A251,DSSV!$A$9:$P$63848,'IN_DTK (2)'!J$6,0))=FALSE,IF(J$9&lt;&gt;0,VLOOKUP($A251,DSSV!$A$9:$P$63848,'IN_DTK (2)'!J$6,0),""),"")</f>
        <v/>
      </c>
      <c r="K251" s="68" t="str">
        <f>IF(ISNA(VLOOKUP($A251,DSSV!$A$9:$P$63848,'IN_DTK (2)'!K$6,0))=FALSE,IF(K$9&lt;&gt;0,VLOOKUP($A251,DSSV!$A$9:$P$63848,'IN_DTK (2)'!K$6,0),""),"")</f>
        <v/>
      </c>
      <c r="L251" s="68" t="str">
        <f>IF(ISNA(VLOOKUP($A251,DSSV!$A$9:$P$63848,'IN_DTK (2)'!L$6,0))=FALSE,VLOOKUP($A251,DSSV!$A$9:$P$63848,'IN_DTK (2)'!L$6,0),"")</f>
        <v/>
      </c>
      <c r="M251" s="68" t="str">
        <f>IF(ISNA(VLOOKUP($A251,DSSV!$A$9:$P$63848,'IN_DTK (2)'!M$6,0))=FALSE,VLOOKUP($A251,DSSV!$A$9:$P$63848,'IN_DTK (2)'!M$6,0),"")</f>
        <v/>
      </c>
      <c r="N251" s="68" t="str">
        <f>IF(ISNA(VLOOKUP($A251,DSSV!$A$9:$P$63848,'IN_DTK (2)'!N$6,0))=FALSE,IF(N$9&lt;&gt;0,VLOOKUP($A251,DSSV!$A$9:$P$63848,'IN_DTK (2)'!N$6,0),""),"")</f>
        <v/>
      </c>
      <c r="O251" s="70" t="str">
        <f>IF(ISNA(VLOOKUP($A251,DSSV!$A$9:$P$63848,'IN_DTK (2)'!O$6,0))=FALSE,VLOOKUP($A251,DSSV!$A$9:$P$63848,'IN_DTK (2)'!O$6,0),"")</f>
        <v/>
      </c>
      <c r="P251" s="71" t="str">
        <f>IF(ISNA(VLOOKUP($A251,DSSV!$A$9:$P$63848,'IN_DTK (2)'!P$6,0))=FALSE,VLOOKUP($A251,DSSV!$A$9:$P$63848,'IN_DTK (2)'!P$6,0),"")</f>
        <v/>
      </c>
      <c r="Q251" s="72" t="str">
        <f>IF(ISNA(VLOOKUP($A251,DSSV!$A$9:$P$63848,'IN_DTK (2)'!Q$6,0))=FALSE,VLOOKUP($A251,DSSV!$A$9:$P$63848,'IN_DTK (2)'!Q$6,0),"")</f>
        <v/>
      </c>
      <c r="R251" s="16" t="str">
        <f t="shared" si="3"/>
        <v/>
      </c>
    </row>
    <row r="252" spans="1:18" s="16" customFormat="1" ht="18" hidden="1" customHeight="1">
      <c r="A252" s="15">
        <v>243</v>
      </c>
      <c r="B252" s="68">
        <v>243</v>
      </c>
      <c r="C252" s="68" t="str">
        <f>IF(ISNA(VLOOKUP($A252,DSSV!$A$9:$P$63848,'IN_DTK (2)'!C$6,0))=FALSE,VLOOKUP($A252,DSSV!$A$9:$P$63848,'IN_DTK (2)'!C$6,0),"")</f>
        <v/>
      </c>
      <c r="D252" s="76" t="str">
        <f>IF(ISNA(VLOOKUP($A252,DSSV!$A$9:$P$63848,'IN_DTK (2)'!D$6,0))=FALSE,VLOOKUP($A252,DSSV!$A$9:$P$63848,'IN_DTK (2)'!D$6,0),"")</f>
        <v/>
      </c>
      <c r="E252" s="74" t="str">
        <f>IF(ISNA(VLOOKUP($A252,DSSV!$A$9:$P$63848,'IN_DTK (2)'!E$6,0))=FALSE,VLOOKUP($A252,DSSV!$A$9:$P$63848,'IN_DTK (2)'!E$6,0),"")</f>
        <v/>
      </c>
      <c r="F252" s="69" t="str">
        <f>IF(ISNA(VLOOKUP($A252,DSSV!$A$9:$P$63848,'IN_DTK (2)'!F$6,0))=FALSE,VLOOKUP($A252,DSSV!$A$9:$P$63848,'IN_DTK (2)'!F$6,0),"")</f>
        <v/>
      </c>
      <c r="G252" s="69" t="str">
        <f>IF(ISNA(VLOOKUP($A252,DSSV!$A$9:$P$63848,'IN_DTK (2)'!G$6,0))=FALSE,VLOOKUP($A252,DSSV!$A$9:$P$63848,'IN_DTK (2)'!G$6,0),"")</f>
        <v/>
      </c>
      <c r="H252" s="68" t="str">
        <f>IF(ISNA(VLOOKUP($A252,DSSV!$A$9:$P$63848,'IN_DTK (2)'!H$6,0))=FALSE,IF(H$9&lt;&gt;0,VLOOKUP($A252,DSSV!$A$9:$P$63848,'IN_DTK (2)'!H$6,0),""),"")</f>
        <v/>
      </c>
      <c r="I252" s="68" t="str">
        <f>IF(ISNA(VLOOKUP($A252,DSSV!$A$9:$P$63848,'IN_DTK (2)'!I$6,0))=FALSE,IF(I$9&lt;&gt;0,VLOOKUP($A252,DSSV!$A$9:$P$63848,'IN_DTK (2)'!I$6,0),""),"")</f>
        <v/>
      </c>
      <c r="J252" s="68" t="str">
        <f>IF(ISNA(VLOOKUP($A252,DSSV!$A$9:$P$63848,'IN_DTK (2)'!J$6,0))=FALSE,IF(J$9&lt;&gt;0,VLOOKUP($A252,DSSV!$A$9:$P$63848,'IN_DTK (2)'!J$6,0),""),"")</f>
        <v/>
      </c>
      <c r="K252" s="68" t="str">
        <f>IF(ISNA(VLOOKUP($A252,DSSV!$A$9:$P$63848,'IN_DTK (2)'!K$6,0))=FALSE,IF(K$9&lt;&gt;0,VLOOKUP($A252,DSSV!$A$9:$P$63848,'IN_DTK (2)'!K$6,0),""),"")</f>
        <v/>
      </c>
      <c r="L252" s="68" t="str">
        <f>IF(ISNA(VLOOKUP($A252,DSSV!$A$9:$P$63848,'IN_DTK (2)'!L$6,0))=FALSE,VLOOKUP($A252,DSSV!$A$9:$P$63848,'IN_DTK (2)'!L$6,0),"")</f>
        <v/>
      </c>
      <c r="M252" s="68" t="str">
        <f>IF(ISNA(VLOOKUP($A252,DSSV!$A$9:$P$63848,'IN_DTK (2)'!M$6,0))=FALSE,VLOOKUP($A252,DSSV!$A$9:$P$63848,'IN_DTK (2)'!M$6,0),"")</f>
        <v/>
      </c>
      <c r="N252" s="68" t="str">
        <f>IF(ISNA(VLOOKUP($A252,DSSV!$A$9:$P$63848,'IN_DTK (2)'!N$6,0))=FALSE,IF(N$9&lt;&gt;0,VLOOKUP($A252,DSSV!$A$9:$P$63848,'IN_DTK (2)'!N$6,0),""),"")</f>
        <v/>
      </c>
      <c r="O252" s="70" t="str">
        <f>IF(ISNA(VLOOKUP($A252,DSSV!$A$9:$P$63848,'IN_DTK (2)'!O$6,0))=FALSE,VLOOKUP($A252,DSSV!$A$9:$P$63848,'IN_DTK (2)'!O$6,0),"")</f>
        <v/>
      </c>
      <c r="P252" s="71" t="str">
        <f>IF(ISNA(VLOOKUP($A252,DSSV!$A$9:$P$63848,'IN_DTK (2)'!P$6,0))=FALSE,VLOOKUP($A252,DSSV!$A$9:$P$63848,'IN_DTK (2)'!P$6,0),"")</f>
        <v/>
      </c>
      <c r="Q252" s="72" t="str">
        <f>IF(ISNA(VLOOKUP($A252,DSSV!$A$9:$P$63848,'IN_DTK (2)'!Q$6,0))=FALSE,VLOOKUP($A252,DSSV!$A$9:$P$63848,'IN_DTK (2)'!Q$6,0),"")</f>
        <v/>
      </c>
      <c r="R252" s="16" t="str">
        <f t="shared" si="3"/>
        <v/>
      </c>
    </row>
    <row r="253" spans="1:18" s="16" customFormat="1" ht="18" hidden="1" customHeight="1">
      <c r="A253" s="15">
        <v>244</v>
      </c>
      <c r="B253" s="68">
        <v>244</v>
      </c>
      <c r="C253" s="68" t="str">
        <f>IF(ISNA(VLOOKUP($A253,DSSV!$A$9:$P$63848,'IN_DTK (2)'!C$6,0))=FALSE,VLOOKUP($A253,DSSV!$A$9:$P$63848,'IN_DTK (2)'!C$6,0),"")</f>
        <v/>
      </c>
      <c r="D253" s="76" t="str">
        <f>IF(ISNA(VLOOKUP($A253,DSSV!$A$9:$P$63848,'IN_DTK (2)'!D$6,0))=FALSE,VLOOKUP($A253,DSSV!$A$9:$P$63848,'IN_DTK (2)'!D$6,0),"")</f>
        <v/>
      </c>
      <c r="E253" s="74" t="str">
        <f>IF(ISNA(VLOOKUP($A253,DSSV!$A$9:$P$63848,'IN_DTK (2)'!E$6,0))=FALSE,VLOOKUP($A253,DSSV!$A$9:$P$63848,'IN_DTK (2)'!E$6,0),"")</f>
        <v/>
      </c>
      <c r="F253" s="69" t="str">
        <f>IF(ISNA(VLOOKUP($A253,DSSV!$A$9:$P$63848,'IN_DTK (2)'!F$6,0))=FALSE,VLOOKUP($A253,DSSV!$A$9:$P$63848,'IN_DTK (2)'!F$6,0),"")</f>
        <v/>
      </c>
      <c r="G253" s="69" t="str">
        <f>IF(ISNA(VLOOKUP($A253,DSSV!$A$9:$P$63848,'IN_DTK (2)'!G$6,0))=FALSE,VLOOKUP($A253,DSSV!$A$9:$P$63848,'IN_DTK (2)'!G$6,0),"")</f>
        <v/>
      </c>
      <c r="H253" s="68" t="str">
        <f>IF(ISNA(VLOOKUP($A253,DSSV!$A$9:$P$63848,'IN_DTK (2)'!H$6,0))=FALSE,IF(H$9&lt;&gt;0,VLOOKUP($A253,DSSV!$A$9:$P$63848,'IN_DTK (2)'!H$6,0),""),"")</f>
        <v/>
      </c>
      <c r="I253" s="68" t="str">
        <f>IF(ISNA(VLOOKUP($A253,DSSV!$A$9:$P$63848,'IN_DTK (2)'!I$6,0))=FALSE,IF(I$9&lt;&gt;0,VLOOKUP($A253,DSSV!$A$9:$P$63848,'IN_DTK (2)'!I$6,0),""),"")</f>
        <v/>
      </c>
      <c r="J253" s="68" t="str">
        <f>IF(ISNA(VLOOKUP($A253,DSSV!$A$9:$P$63848,'IN_DTK (2)'!J$6,0))=FALSE,IF(J$9&lt;&gt;0,VLOOKUP($A253,DSSV!$A$9:$P$63848,'IN_DTK (2)'!J$6,0),""),"")</f>
        <v/>
      </c>
      <c r="K253" s="68" t="str">
        <f>IF(ISNA(VLOOKUP($A253,DSSV!$A$9:$P$63848,'IN_DTK (2)'!K$6,0))=FALSE,IF(K$9&lt;&gt;0,VLOOKUP($A253,DSSV!$A$9:$P$63848,'IN_DTK (2)'!K$6,0),""),"")</f>
        <v/>
      </c>
      <c r="L253" s="68" t="str">
        <f>IF(ISNA(VLOOKUP($A253,DSSV!$A$9:$P$63848,'IN_DTK (2)'!L$6,0))=FALSE,VLOOKUP($A253,DSSV!$A$9:$P$63848,'IN_DTK (2)'!L$6,0),"")</f>
        <v/>
      </c>
      <c r="M253" s="68" t="str">
        <f>IF(ISNA(VLOOKUP($A253,DSSV!$A$9:$P$63848,'IN_DTK (2)'!M$6,0))=FALSE,VLOOKUP($A253,DSSV!$A$9:$P$63848,'IN_DTK (2)'!M$6,0),"")</f>
        <v/>
      </c>
      <c r="N253" s="68" t="str">
        <f>IF(ISNA(VLOOKUP($A253,DSSV!$A$9:$P$63848,'IN_DTK (2)'!N$6,0))=FALSE,IF(N$9&lt;&gt;0,VLOOKUP($A253,DSSV!$A$9:$P$63848,'IN_DTK (2)'!N$6,0),""),"")</f>
        <v/>
      </c>
      <c r="O253" s="70" t="str">
        <f>IF(ISNA(VLOOKUP($A253,DSSV!$A$9:$P$63848,'IN_DTK (2)'!O$6,0))=FALSE,VLOOKUP($A253,DSSV!$A$9:$P$63848,'IN_DTK (2)'!O$6,0),"")</f>
        <v/>
      </c>
      <c r="P253" s="71" t="str">
        <f>IF(ISNA(VLOOKUP($A253,DSSV!$A$9:$P$63848,'IN_DTK (2)'!P$6,0))=FALSE,VLOOKUP($A253,DSSV!$A$9:$P$63848,'IN_DTK (2)'!P$6,0),"")</f>
        <v/>
      </c>
      <c r="Q253" s="72" t="str">
        <f>IF(ISNA(VLOOKUP($A253,DSSV!$A$9:$P$63848,'IN_DTK (2)'!Q$6,0))=FALSE,VLOOKUP($A253,DSSV!$A$9:$P$63848,'IN_DTK (2)'!Q$6,0),"")</f>
        <v/>
      </c>
      <c r="R253" s="16" t="str">
        <f t="shared" si="3"/>
        <v/>
      </c>
    </row>
    <row r="254" spans="1:18" s="16" customFormat="1" ht="18" hidden="1" customHeight="1">
      <c r="A254" s="15">
        <v>245</v>
      </c>
      <c r="B254" s="68">
        <v>245</v>
      </c>
      <c r="C254" s="68" t="str">
        <f>IF(ISNA(VLOOKUP($A254,DSSV!$A$9:$P$63848,'IN_DTK (2)'!C$6,0))=FALSE,VLOOKUP($A254,DSSV!$A$9:$P$63848,'IN_DTK (2)'!C$6,0),"")</f>
        <v/>
      </c>
      <c r="D254" s="76" t="str">
        <f>IF(ISNA(VLOOKUP($A254,DSSV!$A$9:$P$63848,'IN_DTK (2)'!D$6,0))=FALSE,VLOOKUP($A254,DSSV!$A$9:$P$63848,'IN_DTK (2)'!D$6,0),"")</f>
        <v/>
      </c>
      <c r="E254" s="74" t="str">
        <f>IF(ISNA(VLOOKUP($A254,DSSV!$A$9:$P$63848,'IN_DTK (2)'!E$6,0))=FALSE,VLOOKUP($A254,DSSV!$A$9:$P$63848,'IN_DTK (2)'!E$6,0),"")</f>
        <v/>
      </c>
      <c r="F254" s="69" t="str">
        <f>IF(ISNA(VLOOKUP($A254,DSSV!$A$9:$P$63848,'IN_DTK (2)'!F$6,0))=FALSE,VLOOKUP($A254,DSSV!$A$9:$P$63848,'IN_DTK (2)'!F$6,0),"")</f>
        <v/>
      </c>
      <c r="G254" s="69" t="str">
        <f>IF(ISNA(VLOOKUP($A254,DSSV!$A$9:$P$63848,'IN_DTK (2)'!G$6,0))=FALSE,VLOOKUP($A254,DSSV!$A$9:$P$63848,'IN_DTK (2)'!G$6,0),"")</f>
        <v/>
      </c>
      <c r="H254" s="68" t="str">
        <f>IF(ISNA(VLOOKUP($A254,DSSV!$A$9:$P$63848,'IN_DTK (2)'!H$6,0))=FALSE,IF(H$9&lt;&gt;0,VLOOKUP($A254,DSSV!$A$9:$P$63848,'IN_DTK (2)'!H$6,0),""),"")</f>
        <v/>
      </c>
      <c r="I254" s="68" t="str">
        <f>IF(ISNA(VLOOKUP($A254,DSSV!$A$9:$P$63848,'IN_DTK (2)'!I$6,0))=FALSE,IF(I$9&lt;&gt;0,VLOOKUP($A254,DSSV!$A$9:$P$63848,'IN_DTK (2)'!I$6,0),""),"")</f>
        <v/>
      </c>
      <c r="J254" s="68" t="str">
        <f>IF(ISNA(VLOOKUP($A254,DSSV!$A$9:$P$63848,'IN_DTK (2)'!J$6,0))=FALSE,IF(J$9&lt;&gt;0,VLOOKUP($A254,DSSV!$A$9:$P$63848,'IN_DTK (2)'!J$6,0),""),"")</f>
        <v/>
      </c>
      <c r="K254" s="68" t="str">
        <f>IF(ISNA(VLOOKUP($A254,DSSV!$A$9:$P$63848,'IN_DTK (2)'!K$6,0))=FALSE,IF(K$9&lt;&gt;0,VLOOKUP($A254,DSSV!$A$9:$P$63848,'IN_DTK (2)'!K$6,0),""),"")</f>
        <v/>
      </c>
      <c r="L254" s="68" t="str">
        <f>IF(ISNA(VLOOKUP($A254,DSSV!$A$9:$P$63848,'IN_DTK (2)'!L$6,0))=FALSE,VLOOKUP($A254,DSSV!$A$9:$P$63848,'IN_DTK (2)'!L$6,0),"")</f>
        <v/>
      </c>
      <c r="M254" s="68" t="str">
        <f>IF(ISNA(VLOOKUP($A254,DSSV!$A$9:$P$63848,'IN_DTK (2)'!M$6,0))=FALSE,VLOOKUP($A254,DSSV!$A$9:$P$63848,'IN_DTK (2)'!M$6,0),"")</f>
        <v/>
      </c>
      <c r="N254" s="68" t="str">
        <f>IF(ISNA(VLOOKUP($A254,DSSV!$A$9:$P$63848,'IN_DTK (2)'!N$6,0))=FALSE,IF(N$9&lt;&gt;0,VLOOKUP($A254,DSSV!$A$9:$P$63848,'IN_DTK (2)'!N$6,0),""),"")</f>
        <v/>
      </c>
      <c r="O254" s="70" t="str">
        <f>IF(ISNA(VLOOKUP($A254,DSSV!$A$9:$P$63848,'IN_DTK (2)'!O$6,0))=FALSE,VLOOKUP($A254,DSSV!$A$9:$P$63848,'IN_DTK (2)'!O$6,0),"")</f>
        <v/>
      </c>
      <c r="P254" s="71" t="str">
        <f>IF(ISNA(VLOOKUP($A254,DSSV!$A$9:$P$63848,'IN_DTK (2)'!P$6,0))=FALSE,VLOOKUP($A254,DSSV!$A$9:$P$63848,'IN_DTK (2)'!P$6,0),"")</f>
        <v/>
      </c>
      <c r="Q254" s="72" t="str">
        <f>IF(ISNA(VLOOKUP($A254,DSSV!$A$9:$P$63848,'IN_DTK (2)'!Q$6,0))=FALSE,VLOOKUP($A254,DSSV!$A$9:$P$63848,'IN_DTK (2)'!Q$6,0),"")</f>
        <v/>
      </c>
      <c r="R254" s="16" t="str">
        <f t="shared" si="3"/>
        <v/>
      </c>
    </row>
    <row r="255" spans="1:18" s="16" customFormat="1" ht="18" hidden="1" customHeight="1">
      <c r="A255" s="15">
        <v>246</v>
      </c>
      <c r="B255" s="68">
        <v>246</v>
      </c>
      <c r="C255" s="68" t="str">
        <f>IF(ISNA(VLOOKUP($A255,DSSV!$A$9:$P$63848,'IN_DTK (2)'!C$6,0))=FALSE,VLOOKUP($A255,DSSV!$A$9:$P$63848,'IN_DTK (2)'!C$6,0),"")</f>
        <v/>
      </c>
      <c r="D255" s="76" t="str">
        <f>IF(ISNA(VLOOKUP($A255,DSSV!$A$9:$P$63848,'IN_DTK (2)'!D$6,0))=FALSE,VLOOKUP($A255,DSSV!$A$9:$P$63848,'IN_DTK (2)'!D$6,0),"")</f>
        <v/>
      </c>
      <c r="E255" s="74" t="str">
        <f>IF(ISNA(VLOOKUP($A255,DSSV!$A$9:$P$63848,'IN_DTK (2)'!E$6,0))=FALSE,VLOOKUP($A255,DSSV!$A$9:$P$63848,'IN_DTK (2)'!E$6,0),"")</f>
        <v/>
      </c>
      <c r="F255" s="69" t="str">
        <f>IF(ISNA(VLOOKUP($A255,DSSV!$A$9:$P$63848,'IN_DTK (2)'!F$6,0))=FALSE,VLOOKUP($A255,DSSV!$A$9:$P$63848,'IN_DTK (2)'!F$6,0),"")</f>
        <v/>
      </c>
      <c r="G255" s="69" t="str">
        <f>IF(ISNA(VLOOKUP($A255,DSSV!$A$9:$P$63848,'IN_DTK (2)'!G$6,0))=FALSE,VLOOKUP($A255,DSSV!$A$9:$P$63848,'IN_DTK (2)'!G$6,0),"")</f>
        <v/>
      </c>
      <c r="H255" s="68" t="str">
        <f>IF(ISNA(VLOOKUP($A255,DSSV!$A$9:$P$63848,'IN_DTK (2)'!H$6,0))=FALSE,IF(H$9&lt;&gt;0,VLOOKUP($A255,DSSV!$A$9:$P$63848,'IN_DTK (2)'!H$6,0),""),"")</f>
        <v/>
      </c>
      <c r="I255" s="68" t="str">
        <f>IF(ISNA(VLOOKUP($A255,DSSV!$A$9:$P$63848,'IN_DTK (2)'!I$6,0))=FALSE,IF(I$9&lt;&gt;0,VLOOKUP($A255,DSSV!$A$9:$P$63848,'IN_DTK (2)'!I$6,0),""),"")</f>
        <v/>
      </c>
      <c r="J255" s="68" t="str">
        <f>IF(ISNA(VLOOKUP($A255,DSSV!$A$9:$P$63848,'IN_DTK (2)'!J$6,0))=FALSE,IF(J$9&lt;&gt;0,VLOOKUP($A255,DSSV!$A$9:$P$63848,'IN_DTK (2)'!J$6,0),""),"")</f>
        <v/>
      </c>
      <c r="K255" s="68" t="str">
        <f>IF(ISNA(VLOOKUP($A255,DSSV!$A$9:$P$63848,'IN_DTK (2)'!K$6,0))=FALSE,IF(K$9&lt;&gt;0,VLOOKUP($A255,DSSV!$A$9:$P$63848,'IN_DTK (2)'!K$6,0),""),"")</f>
        <v/>
      </c>
      <c r="L255" s="68" t="str">
        <f>IF(ISNA(VLOOKUP($A255,DSSV!$A$9:$P$63848,'IN_DTK (2)'!L$6,0))=FALSE,VLOOKUP($A255,DSSV!$A$9:$P$63848,'IN_DTK (2)'!L$6,0),"")</f>
        <v/>
      </c>
      <c r="M255" s="68" t="str">
        <f>IF(ISNA(VLOOKUP($A255,DSSV!$A$9:$P$63848,'IN_DTK (2)'!M$6,0))=FALSE,VLOOKUP($A255,DSSV!$A$9:$P$63848,'IN_DTK (2)'!M$6,0),"")</f>
        <v/>
      </c>
      <c r="N255" s="68" t="str">
        <f>IF(ISNA(VLOOKUP($A255,DSSV!$A$9:$P$63848,'IN_DTK (2)'!N$6,0))=FALSE,IF(N$9&lt;&gt;0,VLOOKUP($A255,DSSV!$A$9:$P$63848,'IN_DTK (2)'!N$6,0),""),"")</f>
        <v/>
      </c>
      <c r="O255" s="70" t="str">
        <f>IF(ISNA(VLOOKUP($A255,DSSV!$A$9:$P$63848,'IN_DTK (2)'!O$6,0))=FALSE,VLOOKUP($A255,DSSV!$A$9:$P$63848,'IN_DTK (2)'!O$6,0),"")</f>
        <v/>
      </c>
      <c r="P255" s="71" t="str">
        <f>IF(ISNA(VLOOKUP($A255,DSSV!$A$9:$P$63848,'IN_DTK (2)'!P$6,0))=FALSE,VLOOKUP($A255,DSSV!$A$9:$P$63848,'IN_DTK (2)'!P$6,0),"")</f>
        <v/>
      </c>
      <c r="Q255" s="72" t="str">
        <f>IF(ISNA(VLOOKUP($A255,DSSV!$A$9:$P$63848,'IN_DTK (2)'!Q$6,0))=FALSE,VLOOKUP($A255,DSSV!$A$9:$P$63848,'IN_DTK (2)'!Q$6,0),"")</f>
        <v/>
      </c>
      <c r="R255" s="16" t="str">
        <f t="shared" si="3"/>
        <v/>
      </c>
    </row>
    <row r="256" spans="1:18" s="16" customFormat="1" ht="18" hidden="1" customHeight="1">
      <c r="A256" s="15">
        <v>247</v>
      </c>
      <c r="B256" s="68">
        <v>247</v>
      </c>
      <c r="C256" s="68" t="str">
        <f>IF(ISNA(VLOOKUP($A256,DSSV!$A$9:$P$63848,'IN_DTK (2)'!C$6,0))=FALSE,VLOOKUP($A256,DSSV!$A$9:$P$63848,'IN_DTK (2)'!C$6,0),"")</f>
        <v/>
      </c>
      <c r="D256" s="76" t="str">
        <f>IF(ISNA(VLOOKUP($A256,DSSV!$A$9:$P$63848,'IN_DTK (2)'!D$6,0))=FALSE,VLOOKUP($A256,DSSV!$A$9:$P$63848,'IN_DTK (2)'!D$6,0),"")</f>
        <v/>
      </c>
      <c r="E256" s="74" t="str">
        <f>IF(ISNA(VLOOKUP($A256,DSSV!$A$9:$P$63848,'IN_DTK (2)'!E$6,0))=FALSE,VLOOKUP($A256,DSSV!$A$9:$P$63848,'IN_DTK (2)'!E$6,0),"")</f>
        <v/>
      </c>
      <c r="F256" s="69" t="str">
        <f>IF(ISNA(VLOOKUP($A256,DSSV!$A$9:$P$63848,'IN_DTK (2)'!F$6,0))=FALSE,VLOOKUP($A256,DSSV!$A$9:$P$63848,'IN_DTK (2)'!F$6,0),"")</f>
        <v/>
      </c>
      <c r="G256" s="69" t="str">
        <f>IF(ISNA(VLOOKUP($A256,DSSV!$A$9:$P$63848,'IN_DTK (2)'!G$6,0))=FALSE,VLOOKUP($A256,DSSV!$A$9:$P$63848,'IN_DTK (2)'!G$6,0),"")</f>
        <v/>
      </c>
      <c r="H256" s="68" t="str">
        <f>IF(ISNA(VLOOKUP($A256,DSSV!$A$9:$P$63848,'IN_DTK (2)'!H$6,0))=FALSE,IF(H$9&lt;&gt;0,VLOOKUP($A256,DSSV!$A$9:$P$63848,'IN_DTK (2)'!H$6,0),""),"")</f>
        <v/>
      </c>
      <c r="I256" s="68" t="str">
        <f>IF(ISNA(VLOOKUP($A256,DSSV!$A$9:$P$63848,'IN_DTK (2)'!I$6,0))=FALSE,IF(I$9&lt;&gt;0,VLOOKUP($A256,DSSV!$A$9:$P$63848,'IN_DTK (2)'!I$6,0),""),"")</f>
        <v/>
      </c>
      <c r="J256" s="68" t="str">
        <f>IF(ISNA(VLOOKUP($A256,DSSV!$A$9:$P$63848,'IN_DTK (2)'!J$6,0))=FALSE,IF(J$9&lt;&gt;0,VLOOKUP($A256,DSSV!$A$9:$P$63848,'IN_DTK (2)'!J$6,0),""),"")</f>
        <v/>
      </c>
      <c r="K256" s="68" t="str">
        <f>IF(ISNA(VLOOKUP($A256,DSSV!$A$9:$P$63848,'IN_DTK (2)'!K$6,0))=FALSE,IF(K$9&lt;&gt;0,VLOOKUP($A256,DSSV!$A$9:$P$63848,'IN_DTK (2)'!K$6,0),""),"")</f>
        <v/>
      </c>
      <c r="L256" s="68" t="str">
        <f>IF(ISNA(VLOOKUP($A256,DSSV!$A$9:$P$63848,'IN_DTK (2)'!L$6,0))=FALSE,VLOOKUP($A256,DSSV!$A$9:$P$63848,'IN_DTK (2)'!L$6,0),"")</f>
        <v/>
      </c>
      <c r="M256" s="68" t="str">
        <f>IF(ISNA(VLOOKUP($A256,DSSV!$A$9:$P$63848,'IN_DTK (2)'!M$6,0))=FALSE,VLOOKUP($A256,DSSV!$A$9:$P$63848,'IN_DTK (2)'!M$6,0),"")</f>
        <v/>
      </c>
      <c r="N256" s="68" t="str">
        <f>IF(ISNA(VLOOKUP($A256,DSSV!$A$9:$P$63848,'IN_DTK (2)'!N$6,0))=FALSE,IF(N$9&lt;&gt;0,VLOOKUP($A256,DSSV!$A$9:$P$63848,'IN_DTK (2)'!N$6,0),""),"")</f>
        <v/>
      </c>
      <c r="O256" s="70" t="str">
        <f>IF(ISNA(VLOOKUP($A256,DSSV!$A$9:$P$63848,'IN_DTK (2)'!O$6,0))=FALSE,VLOOKUP($A256,DSSV!$A$9:$P$63848,'IN_DTK (2)'!O$6,0),"")</f>
        <v/>
      </c>
      <c r="P256" s="71" t="str">
        <f>IF(ISNA(VLOOKUP($A256,DSSV!$A$9:$P$63848,'IN_DTK (2)'!P$6,0))=FALSE,VLOOKUP($A256,DSSV!$A$9:$P$63848,'IN_DTK (2)'!P$6,0),"")</f>
        <v/>
      </c>
      <c r="Q256" s="72" t="str">
        <f>IF(ISNA(VLOOKUP($A256,DSSV!$A$9:$P$63848,'IN_DTK (2)'!Q$6,0))=FALSE,VLOOKUP($A256,DSSV!$A$9:$P$63848,'IN_DTK (2)'!Q$6,0),"")</f>
        <v/>
      </c>
      <c r="R256" s="16" t="str">
        <f t="shared" si="3"/>
        <v/>
      </c>
    </row>
    <row r="257" spans="1:18" s="16" customFormat="1" ht="18" hidden="1" customHeight="1">
      <c r="A257" s="15">
        <v>248</v>
      </c>
      <c r="B257" s="68">
        <v>248</v>
      </c>
      <c r="C257" s="68" t="str">
        <f>IF(ISNA(VLOOKUP($A257,DSSV!$A$9:$P$63848,'IN_DTK (2)'!C$6,0))=FALSE,VLOOKUP($A257,DSSV!$A$9:$P$63848,'IN_DTK (2)'!C$6,0),"")</f>
        <v/>
      </c>
      <c r="D257" s="76" t="str">
        <f>IF(ISNA(VLOOKUP($A257,DSSV!$A$9:$P$63848,'IN_DTK (2)'!D$6,0))=FALSE,VLOOKUP($A257,DSSV!$A$9:$P$63848,'IN_DTK (2)'!D$6,0),"")</f>
        <v/>
      </c>
      <c r="E257" s="74" t="str">
        <f>IF(ISNA(VLOOKUP($A257,DSSV!$A$9:$P$63848,'IN_DTK (2)'!E$6,0))=FALSE,VLOOKUP($A257,DSSV!$A$9:$P$63848,'IN_DTK (2)'!E$6,0),"")</f>
        <v/>
      </c>
      <c r="F257" s="69" t="str">
        <f>IF(ISNA(VLOOKUP($A257,DSSV!$A$9:$P$63848,'IN_DTK (2)'!F$6,0))=FALSE,VLOOKUP($A257,DSSV!$A$9:$P$63848,'IN_DTK (2)'!F$6,0),"")</f>
        <v/>
      </c>
      <c r="G257" s="69" t="str">
        <f>IF(ISNA(VLOOKUP($A257,DSSV!$A$9:$P$63848,'IN_DTK (2)'!G$6,0))=FALSE,VLOOKUP($A257,DSSV!$A$9:$P$63848,'IN_DTK (2)'!G$6,0),"")</f>
        <v/>
      </c>
      <c r="H257" s="68" t="str">
        <f>IF(ISNA(VLOOKUP($A257,DSSV!$A$9:$P$63848,'IN_DTK (2)'!H$6,0))=FALSE,IF(H$9&lt;&gt;0,VLOOKUP($A257,DSSV!$A$9:$P$63848,'IN_DTK (2)'!H$6,0),""),"")</f>
        <v/>
      </c>
      <c r="I257" s="68" t="str">
        <f>IF(ISNA(VLOOKUP($A257,DSSV!$A$9:$P$63848,'IN_DTK (2)'!I$6,0))=FALSE,IF(I$9&lt;&gt;0,VLOOKUP($A257,DSSV!$A$9:$P$63848,'IN_DTK (2)'!I$6,0),""),"")</f>
        <v/>
      </c>
      <c r="J257" s="68" t="str">
        <f>IF(ISNA(VLOOKUP($A257,DSSV!$A$9:$P$63848,'IN_DTK (2)'!J$6,0))=FALSE,IF(J$9&lt;&gt;0,VLOOKUP($A257,DSSV!$A$9:$P$63848,'IN_DTK (2)'!J$6,0),""),"")</f>
        <v/>
      </c>
      <c r="K257" s="68" t="str">
        <f>IF(ISNA(VLOOKUP($A257,DSSV!$A$9:$P$63848,'IN_DTK (2)'!K$6,0))=FALSE,IF(K$9&lt;&gt;0,VLOOKUP($A257,DSSV!$A$9:$P$63848,'IN_DTK (2)'!K$6,0),""),"")</f>
        <v/>
      </c>
      <c r="L257" s="68" t="str">
        <f>IF(ISNA(VLOOKUP($A257,DSSV!$A$9:$P$63848,'IN_DTK (2)'!L$6,0))=FALSE,VLOOKUP($A257,DSSV!$A$9:$P$63848,'IN_DTK (2)'!L$6,0),"")</f>
        <v/>
      </c>
      <c r="M257" s="68" t="str">
        <f>IF(ISNA(VLOOKUP($A257,DSSV!$A$9:$P$63848,'IN_DTK (2)'!M$6,0))=FALSE,VLOOKUP($A257,DSSV!$A$9:$P$63848,'IN_DTK (2)'!M$6,0),"")</f>
        <v/>
      </c>
      <c r="N257" s="68" t="str">
        <f>IF(ISNA(VLOOKUP($A257,DSSV!$A$9:$P$63848,'IN_DTK (2)'!N$6,0))=FALSE,IF(N$9&lt;&gt;0,VLOOKUP($A257,DSSV!$A$9:$P$63848,'IN_DTK (2)'!N$6,0),""),"")</f>
        <v/>
      </c>
      <c r="O257" s="70" t="str">
        <f>IF(ISNA(VLOOKUP($A257,DSSV!$A$9:$P$63848,'IN_DTK (2)'!O$6,0))=FALSE,VLOOKUP($A257,DSSV!$A$9:$P$63848,'IN_DTK (2)'!O$6,0),"")</f>
        <v/>
      </c>
      <c r="P257" s="71" t="str">
        <f>IF(ISNA(VLOOKUP($A257,DSSV!$A$9:$P$63848,'IN_DTK (2)'!P$6,0))=FALSE,VLOOKUP($A257,DSSV!$A$9:$P$63848,'IN_DTK (2)'!P$6,0),"")</f>
        <v/>
      </c>
      <c r="Q257" s="72" t="str">
        <f>IF(ISNA(VLOOKUP($A257,DSSV!$A$9:$P$63848,'IN_DTK (2)'!Q$6,0))=FALSE,VLOOKUP($A257,DSSV!$A$9:$P$63848,'IN_DTK (2)'!Q$6,0),"")</f>
        <v/>
      </c>
      <c r="R257" s="16" t="str">
        <f t="shared" si="3"/>
        <v/>
      </c>
    </row>
    <row r="258" spans="1:18" s="16" customFormat="1" ht="18" hidden="1" customHeight="1">
      <c r="A258" s="15">
        <v>249</v>
      </c>
      <c r="B258" s="68">
        <v>249</v>
      </c>
      <c r="C258" s="68" t="str">
        <f>IF(ISNA(VLOOKUP($A258,DSSV!$A$9:$P$63848,'IN_DTK (2)'!C$6,0))=FALSE,VLOOKUP($A258,DSSV!$A$9:$P$63848,'IN_DTK (2)'!C$6,0),"")</f>
        <v/>
      </c>
      <c r="D258" s="76" t="str">
        <f>IF(ISNA(VLOOKUP($A258,DSSV!$A$9:$P$63848,'IN_DTK (2)'!D$6,0))=FALSE,VLOOKUP($A258,DSSV!$A$9:$P$63848,'IN_DTK (2)'!D$6,0),"")</f>
        <v/>
      </c>
      <c r="E258" s="74" t="str">
        <f>IF(ISNA(VLOOKUP($A258,DSSV!$A$9:$P$63848,'IN_DTK (2)'!E$6,0))=FALSE,VLOOKUP($A258,DSSV!$A$9:$P$63848,'IN_DTK (2)'!E$6,0),"")</f>
        <v/>
      </c>
      <c r="F258" s="69" t="str">
        <f>IF(ISNA(VLOOKUP($A258,DSSV!$A$9:$P$63848,'IN_DTK (2)'!F$6,0))=FALSE,VLOOKUP($A258,DSSV!$A$9:$P$63848,'IN_DTK (2)'!F$6,0),"")</f>
        <v/>
      </c>
      <c r="G258" s="69" t="str">
        <f>IF(ISNA(VLOOKUP($A258,DSSV!$A$9:$P$63848,'IN_DTK (2)'!G$6,0))=FALSE,VLOOKUP($A258,DSSV!$A$9:$P$63848,'IN_DTK (2)'!G$6,0),"")</f>
        <v/>
      </c>
      <c r="H258" s="68" t="str">
        <f>IF(ISNA(VLOOKUP($A258,DSSV!$A$9:$P$63848,'IN_DTK (2)'!H$6,0))=FALSE,IF(H$9&lt;&gt;0,VLOOKUP($A258,DSSV!$A$9:$P$63848,'IN_DTK (2)'!H$6,0),""),"")</f>
        <v/>
      </c>
      <c r="I258" s="68" t="str">
        <f>IF(ISNA(VLOOKUP($A258,DSSV!$A$9:$P$63848,'IN_DTK (2)'!I$6,0))=FALSE,IF(I$9&lt;&gt;0,VLOOKUP($A258,DSSV!$A$9:$P$63848,'IN_DTK (2)'!I$6,0),""),"")</f>
        <v/>
      </c>
      <c r="J258" s="68" t="str">
        <f>IF(ISNA(VLOOKUP($A258,DSSV!$A$9:$P$63848,'IN_DTK (2)'!J$6,0))=FALSE,IF(J$9&lt;&gt;0,VLOOKUP($A258,DSSV!$A$9:$P$63848,'IN_DTK (2)'!J$6,0),""),"")</f>
        <v/>
      </c>
      <c r="K258" s="68" t="str">
        <f>IF(ISNA(VLOOKUP($A258,DSSV!$A$9:$P$63848,'IN_DTK (2)'!K$6,0))=FALSE,IF(K$9&lt;&gt;0,VLOOKUP($A258,DSSV!$A$9:$P$63848,'IN_DTK (2)'!K$6,0),""),"")</f>
        <v/>
      </c>
      <c r="L258" s="68" t="str">
        <f>IF(ISNA(VLOOKUP($A258,DSSV!$A$9:$P$63848,'IN_DTK (2)'!L$6,0))=FALSE,VLOOKUP($A258,DSSV!$A$9:$P$63848,'IN_DTK (2)'!L$6,0),"")</f>
        <v/>
      </c>
      <c r="M258" s="68" t="str">
        <f>IF(ISNA(VLOOKUP($A258,DSSV!$A$9:$P$63848,'IN_DTK (2)'!M$6,0))=FALSE,VLOOKUP($A258,DSSV!$A$9:$P$63848,'IN_DTK (2)'!M$6,0),"")</f>
        <v/>
      </c>
      <c r="N258" s="68" t="str">
        <f>IF(ISNA(VLOOKUP($A258,DSSV!$A$9:$P$63848,'IN_DTK (2)'!N$6,0))=FALSE,IF(N$9&lt;&gt;0,VLOOKUP($A258,DSSV!$A$9:$P$63848,'IN_DTK (2)'!N$6,0),""),"")</f>
        <v/>
      </c>
      <c r="O258" s="70" t="str">
        <f>IF(ISNA(VLOOKUP($A258,DSSV!$A$9:$P$63848,'IN_DTK (2)'!O$6,0))=FALSE,VLOOKUP($A258,DSSV!$A$9:$P$63848,'IN_DTK (2)'!O$6,0),"")</f>
        <v/>
      </c>
      <c r="P258" s="71" t="str">
        <f>IF(ISNA(VLOOKUP($A258,DSSV!$A$9:$P$63848,'IN_DTK (2)'!P$6,0))=FALSE,VLOOKUP($A258,DSSV!$A$9:$P$63848,'IN_DTK (2)'!P$6,0),"")</f>
        <v/>
      </c>
      <c r="Q258" s="72" t="str">
        <f>IF(ISNA(VLOOKUP($A258,DSSV!$A$9:$P$63848,'IN_DTK (2)'!Q$6,0))=FALSE,VLOOKUP($A258,DSSV!$A$9:$P$63848,'IN_DTK (2)'!Q$6,0),"")</f>
        <v/>
      </c>
      <c r="R258" s="16" t="str">
        <f t="shared" si="3"/>
        <v/>
      </c>
    </row>
    <row r="259" spans="1:18" s="16" customFormat="1" ht="18" hidden="1" customHeight="1">
      <c r="A259" s="15">
        <v>250</v>
      </c>
      <c r="B259" s="68">
        <v>250</v>
      </c>
      <c r="C259" s="68" t="str">
        <f>IF(ISNA(VLOOKUP($A259,DSSV!$A$9:$P$63848,'IN_DTK (2)'!C$6,0))=FALSE,VLOOKUP($A259,DSSV!$A$9:$P$63848,'IN_DTK (2)'!C$6,0),"")</f>
        <v/>
      </c>
      <c r="D259" s="76" t="str">
        <f>IF(ISNA(VLOOKUP($A259,DSSV!$A$9:$P$63848,'IN_DTK (2)'!D$6,0))=FALSE,VLOOKUP($A259,DSSV!$A$9:$P$63848,'IN_DTK (2)'!D$6,0),"")</f>
        <v/>
      </c>
      <c r="E259" s="74" t="str">
        <f>IF(ISNA(VLOOKUP($A259,DSSV!$A$9:$P$63848,'IN_DTK (2)'!E$6,0))=FALSE,VLOOKUP($A259,DSSV!$A$9:$P$63848,'IN_DTK (2)'!E$6,0),"")</f>
        <v/>
      </c>
      <c r="F259" s="69" t="str">
        <f>IF(ISNA(VLOOKUP($A259,DSSV!$A$9:$P$63848,'IN_DTK (2)'!F$6,0))=FALSE,VLOOKUP($A259,DSSV!$A$9:$P$63848,'IN_DTK (2)'!F$6,0),"")</f>
        <v/>
      </c>
      <c r="G259" s="69" t="str">
        <f>IF(ISNA(VLOOKUP($A259,DSSV!$A$9:$P$63848,'IN_DTK (2)'!G$6,0))=FALSE,VLOOKUP($A259,DSSV!$A$9:$P$63848,'IN_DTK (2)'!G$6,0),"")</f>
        <v/>
      </c>
      <c r="H259" s="68" t="str">
        <f>IF(ISNA(VLOOKUP($A259,DSSV!$A$9:$P$63848,'IN_DTK (2)'!H$6,0))=FALSE,IF(H$9&lt;&gt;0,VLOOKUP($A259,DSSV!$A$9:$P$63848,'IN_DTK (2)'!H$6,0),""),"")</f>
        <v/>
      </c>
      <c r="I259" s="68" t="str">
        <f>IF(ISNA(VLOOKUP($A259,DSSV!$A$9:$P$63848,'IN_DTK (2)'!I$6,0))=FALSE,IF(I$9&lt;&gt;0,VLOOKUP($A259,DSSV!$A$9:$P$63848,'IN_DTK (2)'!I$6,0),""),"")</f>
        <v/>
      </c>
      <c r="J259" s="68" t="str">
        <f>IF(ISNA(VLOOKUP($A259,DSSV!$A$9:$P$63848,'IN_DTK (2)'!J$6,0))=FALSE,IF(J$9&lt;&gt;0,VLOOKUP($A259,DSSV!$A$9:$P$63848,'IN_DTK (2)'!J$6,0),""),"")</f>
        <v/>
      </c>
      <c r="K259" s="68" t="str">
        <f>IF(ISNA(VLOOKUP($A259,DSSV!$A$9:$P$63848,'IN_DTK (2)'!K$6,0))=FALSE,IF(K$9&lt;&gt;0,VLOOKUP($A259,DSSV!$A$9:$P$63848,'IN_DTK (2)'!K$6,0),""),"")</f>
        <v/>
      </c>
      <c r="L259" s="68" t="str">
        <f>IF(ISNA(VLOOKUP($A259,DSSV!$A$9:$P$63848,'IN_DTK (2)'!L$6,0))=FALSE,VLOOKUP($A259,DSSV!$A$9:$P$63848,'IN_DTK (2)'!L$6,0),"")</f>
        <v/>
      </c>
      <c r="M259" s="68" t="str">
        <f>IF(ISNA(VLOOKUP($A259,DSSV!$A$9:$P$63848,'IN_DTK (2)'!M$6,0))=FALSE,VLOOKUP($A259,DSSV!$A$9:$P$63848,'IN_DTK (2)'!M$6,0),"")</f>
        <v/>
      </c>
      <c r="N259" s="68" t="str">
        <f>IF(ISNA(VLOOKUP($A259,DSSV!$A$9:$P$63848,'IN_DTK (2)'!N$6,0))=FALSE,IF(N$9&lt;&gt;0,VLOOKUP($A259,DSSV!$A$9:$P$63848,'IN_DTK (2)'!N$6,0),""),"")</f>
        <v/>
      </c>
      <c r="O259" s="70" t="str">
        <f>IF(ISNA(VLOOKUP($A259,DSSV!$A$9:$P$63848,'IN_DTK (2)'!O$6,0))=FALSE,VLOOKUP($A259,DSSV!$A$9:$P$63848,'IN_DTK (2)'!O$6,0),"")</f>
        <v/>
      </c>
      <c r="P259" s="71" t="str">
        <f>IF(ISNA(VLOOKUP($A259,DSSV!$A$9:$P$63848,'IN_DTK (2)'!P$6,0))=FALSE,VLOOKUP($A259,DSSV!$A$9:$P$63848,'IN_DTK (2)'!P$6,0),"")</f>
        <v/>
      </c>
      <c r="Q259" s="72" t="str">
        <f>IF(ISNA(VLOOKUP($A259,DSSV!$A$9:$P$63848,'IN_DTK (2)'!Q$6,0))=FALSE,VLOOKUP($A259,DSSV!$A$9:$P$63848,'IN_DTK (2)'!Q$6,0),"")</f>
        <v/>
      </c>
      <c r="R259" s="16" t="str">
        <f t="shared" si="3"/>
        <v/>
      </c>
    </row>
    <row r="260" spans="1:18" s="16" customFormat="1" ht="18" hidden="1" customHeight="1">
      <c r="A260" s="15">
        <v>251</v>
      </c>
      <c r="B260" s="68">
        <v>251</v>
      </c>
      <c r="C260" s="68" t="str">
        <f>IF(ISNA(VLOOKUP($A260,DSSV!$A$9:$P$63848,'IN_DTK (2)'!C$6,0))=FALSE,VLOOKUP($A260,DSSV!$A$9:$P$63848,'IN_DTK (2)'!C$6,0),"")</f>
        <v/>
      </c>
      <c r="D260" s="76" t="str">
        <f>IF(ISNA(VLOOKUP($A260,DSSV!$A$9:$P$63848,'IN_DTK (2)'!D$6,0))=FALSE,VLOOKUP($A260,DSSV!$A$9:$P$63848,'IN_DTK (2)'!D$6,0),"")</f>
        <v/>
      </c>
      <c r="E260" s="74" t="str">
        <f>IF(ISNA(VLOOKUP($A260,DSSV!$A$9:$P$63848,'IN_DTK (2)'!E$6,0))=FALSE,VLOOKUP($A260,DSSV!$A$9:$P$63848,'IN_DTK (2)'!E$6,0),"")</f>
        <v/>
      </c>
      <c r="F260" s="69" t="str">
        <f>IF(ISNA(VLOOKUP($A260,DSSV!$A$9:$P$63848,'IN_DTK (2)'!F$6,0))=FALSE,VLOOKUP($A260,DSSV!$A$9:$P$63848,'IN_DTK (2)'!F$6,0),"")</f>
        <v/>
      </c>
      <c r="G260" s="69" t="str">
        <f>IF(ISNA(VLOOKUP($A260,DSSV!$A$9:$P$63848,'IN_DTK (2)'!G$6,0))=FALSE,VLOOKUP($A260,DSSV!$A$9:$P$63848,'IN_DTK (2)'!G$6,0),"")</f>
        <v/>
      </c>
      <c r="H260" s="68" t="str">
        <f>IF(ISNA(VLOOKUP($A260,DSSV!$A$9:$P$63848,'IN_DTK (2)'!H$6,0))=FALSE,IF(H$9&lt;&gt;0,VLOOKUP($A260,DSSV!$A$9:$P$63848,'IN_DTK (2)'!H$6,0),""),"")</f>
        <v/>
      </c>
      <c r="I260" s="68" t="str">
        <f>IF(ISNA(VLOOKUP($A260,DSSV!$A$9:$P$63848,'IN_DTK (2)'!I$6,0))=FALSE,IF(I$9&lt;&gt;0,VLOOKUP($A260,DSSV!$A$9:$P$63848,'IN_DTK (2)'!I$6,0),""),"")</f>
        <v/>
      </c>
      <c r="J260" s="68" t="str">
        <f>IF(ISNA(VLOOKUP($A260,DSSV!$A$9:$P$63848,'IN_DTK (2)'!J$6,0))=FALSE,IF(J$9&lt;&gt;0,VLOOKUP($A260,DSSV!$A$9:$P$63848,'IN_DTK (2)'!J$6,0),""),"")</f>
        <v/>
      </c>
      <c r="K260" s="68" t="str">
        <f>IF(ISNA(VLOOKUP($A260,DSSV!$A$9:$P$63848,'IN_DTK (2)'!K$6,0))=FALSE,IF(K$9&lt;&gt;0,VLOOKUP($A260,DSSV!$A$9:$P$63848,'IN_DTK (2)'!K$6,0),""),"")</f>
        <v/>
      </c>
      <c r="L260" s="68" t="str">
        <f>IF(ISNA(VLOOKUP($A260,DSSV!$A$9:$P$63848,'IN_DTK (2)'!L$6,0))=FALSE,VLOOKUP($A260,DSSV!$A$9:$P$63848,'IN_DTK (2)'!L$6,0),"")</f>
        <v/>
      </c>
      <c r="M260" s="68" t="str">
        <f>IF(ISNA(VLOOKUP($A260,DSSV!$A$9:$P$63848,'IN_DTK (2)'!M$6,0))=FALSE,VLOOKUP($A260,DSSV!$A$9:$P$63848,'IN_DTK (2)'!M$6,0),"")</f>
        <v/>
      </c>
      <c r="N260" s="68" t="str">
        <f>IF(ISNA(VLOOKUP($A260,DSSV!$A$9:$P$63848,'IN_DTK (2)'!N$6,0))=FALSE,IF(N$9&lt;&gt;0,VLOOKUP($A260,DSSV!$A$9:$P$63848,'IN_DTK (2)'!N$6,0),""),"")</f>
        <v/>
      </c>
      <c r="O260" s="70" t="str">
        <f>IF(ISNA(VLOOKUP($A260,DSSV!$A$9:$P$63848,'IN_DTK (2)'!O$6,0))=FALSE,VLOOKUP($A260,DSSV!$A$9:$P$63848,'IN_DTK (2)'!O$6,0),"")</f>
        <v/>
      </c>
      <c r="P260" s="71" t="str">
        <f>IF(ISNA(VLOOKUP($A260,DSSV!$A$9:$P$63848,'IN_DTK (2)'!P$6,0))=FALSE,VLOOKUP($A260,DSSV!$A$9:$P$63848,'IN_DTK (2)'!P$6,0),"")</f>
        <v/>
      </c>
      <c r="Q260" s="72" t="str">
        <f>IF(ISNA(VLOOKUP($A260,DSSV!$A$9:$P$63848,'IN_DTK (2)'!Q$6,0))=FALSE,VLOOKUP($A260,DSSV!$A$9:$P$63848,'IN_DTK (2)'!Q$6,0),"")</f>
        <v/>
      </c>
      <c r="R260" s="16" t="str">
        <f t="shared" si="3"/>
        <v/>
      </c>
    </row>
    <row r="261" spans="1:18" s="16" customFormat="1" ht="18" hidden="1" customHeight="1">
      <c r="A261" s="15">
        <v>252</v>
      </c>
      <c r="B261" s="68">
        <v>252</v>
      </c>
      <c r="C261" s="68" t="str">
        <f>IF(ISNA(VLOOKUP($A261,DSSV!$A$9:$P$63848,'IN_DTK (2)'!C$6,0))=FALSE,VLOOKUP($A261,DSSV!$A$9:$P$63848,'IN_DTK (2)'!C$6,0),"")</f>
        <v/>
      </c>
      <c r="D261" s="76" t="str">
        <f>IF(ISNA(VLOOKUP($A261,DSSV!$A$9:$P$63848,'IN_DTK (2)'!D$6,0))=FALSE,VLOOKUP($A261,DSSV!$A$9:$P$63848,'IN_DTK (2)'!D$6,0),"")</f>
        <v/>
      </c>
      <c r="E261" s="74" t="str">
        <f>IF(ISNA(VLOOKUP($A261,DSSV!$A$9:$P$63848,'IN_DTK (2)'!E$6,0))=FALSE,VLOOKUP($A261,DSSV!$A$9:$P$63848,'IN_DTK (2)'!E$6,0),"")</f>
        <v/>
      </c>
      <c r="F261" s="69" t="str">
        <f>IF(ISNA(VLOOKUP($A261,DSSV!$A$9:$P$63848,'IN_DTK (2)'!F$6,0))=FALSE,VLOOKUP($A261,DSSV!$A$9:$P$63848,'IN_DTK (2)'!F$6,0),"")</f>
        <v/>
      </c>
      <c r="G261" s="69" t="str">
        <f>IF(ISNA(VLOOKUP($A261,DSSV!$A$9:$P$63848,'IN_DTK (2)'!G$6,0))=FALSE,VLOOKUP($A261,DSSV!$A$9:$P$63848,'IN_DTK (2)'!G$6,0),"")</f>
        <v/>
      </c>
      <c r="H261" s="68" t="str">
        <f>IF(ISNA(VLOOKUP($A261,DSSV!$A$9:$P$63848,'IN_DTK (2)'!H$6,0))=FALSE,IF(H$9&lt;&gt;0,VLOOKUP($A261,DSSV!$A$9:$P$63848,'IN_DTK (2)'!H$6,0),""),"")</f>
        <v/>
      </c>
      <c r="I261" s="68" t="str">
        <f>IF(ISNA(VLOOKUP($A261,DSSV!$A$9:$P$63848,'IN_DTK (2)'!I$6,0))=FALSE,IF(I$9&lt;&gt;0,VLOOKUP($A261,DSSV!$A$9:$P$63848,'IN_DTK (2)'!I$6,0),""),"")</f>
        <v/>
      </c>
      <c r="J261" s="68" t="str">
        <f>IF(ISNA(VLOOKUP($A261,DSSV!$A$9:$P$63848,'IN_DTK (2)'!J$6,0))=FALSE,IF(J$9&lt;&gt;0,VLOOKUP($A261,DSSV!$A$9:$P$63848,'IN_DTK (2)'!J$6,0),""),"")</f>
        <v/>
      </c>
      <c r="K261" s="68" t="str">
        <f>IF(ISNA(VLOOKUP($A261,DSSV!$A$9:$P$63848,'IN_DTK (2)'!K$6,0))=FALSE,IF(K$9&lt;&gt;0,VLOOKUP($A261,DSSV!$A$9:$P$63848,'IN_DTK (2)'!K$6,0),""),"")</f>
        <v/>
      </c>
      <c r="L261" s="68" t="str">
        <f>IF(ISNA(VLOOKUP($A261,DSSV!$A$9:$P$63848,'IN_DTK (2)'!L$6,0))=FALSE,VLOOKUP($A261,DSSV!$A$9:$P$63848,'IN_DTK (2)'!L$6,0),"")</f>
        <v/>
      </c>
      <c r="M261" s="68" t="str">
        <f>IF(ISNA(VLOOKUP($A261,DSSV!$A$9:$P$63848,'IN_DTK (2)'!M$6,0))=FALSE,VLOOKUP($A261,DSSV!$A$9:$P$63848,'IN_DTK (2)'!M$6,0),"")</f>
        <v/>
      </c>
      <c r="N261" s="68" t="str">
        <f>IF(ISNA(VLOOKUP($A261,DSSV!$A$9:$P$63848,'IN_DTK (2)'!N$6,0))=FALSE,IF(N$9&lt;&gt;0,VLOOKUP($A261,DSSV!$A$9:$P$63848,'IN_DTK (2)'!N$6,0),""),"")</f>
        <v/>
      </c>
      <c r="O261" s="70" t="str">
        <f>IF(ISNA(VLOOKUP($A261,DSSV!$A$9:$P$63848,'IN_DTK (2)'!O$6,0))=FALSE,VLOOKUP($A261,DSSV!$A$9:$P$63848,'IN_DTK (2)'!O$6,0),"")</f>
        <v/>
      </c>
      <c r="P261" s="71" t="str">
        <f>IF(ISNA(VLOOKUP($A261,DSSV!$A$9:$P$63848,'IN_DTK (2)'!P$6,0))=FALSE,VLOOKUP($A261,DSSV!$A$9:$P$63848,'IN_DTK (2)'!P$6,0),"")</f>
        <v/>
      </c>
      <c r="Q261" s="72" t="str">
        <f>IF(ISNA(VLOOKUP($A261,DSSV!$A$9:$P$63848,'IN_DTK (2)'!Q$6,0))=FALSE,VLOOKUP($A261,DSSV!$A$9:$P$63848,'IN_DTK (2)'!Q$6,0),"")</f>
        <v/>
      </c>
      <c r="R261" s="16" t="str">
        <f t="shared" si="3"/>
        <v/>
      </c>
    </row>
    <row r="262" spans="1:18" s="16" customFormat="1" ht="18" hidden="1" customHeight="1">
      <c r="A262" s="15">
        <v>253</v>
      </c>
      <c r="B262" s="68">
        <v>253</v>
      </c>
      <c r="C262" s="68" t="str">
        <f>IF(ISNA(VLOOKUP($A262,DSSV!$A$9:$P$63848,'IN_DTK (2)'!C$6,0))=FALSE,VLOOKUP($A262,DSSV!$A$9:$P$63848,'IN_DTK (2)'!C$6,0),"")</f>
        <v/>
      </c>
      <c r="D262" s="76" t="str">
        <f>IF(ISNA(VLOOKUP($A262,DSSV!$A$9:$P$63848,'IN_DTK (2)'!D$6,0))=FALSE,VLOOKUP($A262,DSSV!$A$9:$P$63848,'IN_DTK (2)'!D$6,0),"")</f>
        <v/>
      </c>
      <c r="E262" s="74" t="str">
        <f>IF(ISNA(VLOOKUP($A262,DSSV!$A$9:$P$63848,'IN_DTK (2)'!E$6,0))=FALSE,VLOOKUP($A262,DSSV!$A$9:$P$63848,'IN_DTK (2)'!E$6,0),"")</f>
        <v/>
      </c>
      <c r="F262" s="69" t="str">
        <f>IF(ISNA(VLOOKUP($A262,DSSV!$A$9:$P$63848,'IN_DTK (2)'!F$6,0))=FALSE,VLOOKUP($A262,DSSV!$A$9:$P$63848,'IN_DTK (2)'!F$6,0),"")</f>
        <v/>
      </c>
      <c r="G262" s="69" t="str">
        <f>IF(ISNA(VLOOKUP($A262,DSSV!$A$9:$P$63848,'IN_DTK (2)'!G$6,0))=FALSE,VLOOKUP($A262,DSSV!$A$9:$P$63848,'IN_DTK (2)'!G$6,0),"")</f>
        <v/>
      </c>
      <c r="H262" s="68" t="str">
        <f>IF(ISNA(VLOOKUP($A262,DSSV!$A$9:$P$63848,'IN_DTK (2)'!H$6,0))=FALSE,IF(H$9&lt;&gt;0,VLOOKUP($A262,DSSV!$A$9:$P$63848,'IN_DTK (2)'!H$6,0),""),"")</f>
        <v/>
      </c>
      <c r="I262" s="68" t="str">
        <f>IF(ISNA(VLOOKUP($A262,DSSV!$A$9:$P$63848,'IN_DTK (2)'!I$6,0))=FALSE,IF(I$9&lt;&gt;0,VLOOKUP($A262,DSSV!$A$9:$P$63848,'IN_DTK (2)'!I$6,0),""),"")</f>
        <v/>
      </c>
      <c r="J262" s="68" t="str">
        <f>IF(ISNA(VLOOKUP($A262,DSSV!$A$9:$P$63848,'IN_DTK (2)'!J$6,0))=FALSE,IF(J$9&lt;&gt;0,VLOOKUP($A262,DSSV!$A$9:$P$63848,'IN_DTK (2)'!J$6,0),""),"")</f>
        <v/>
      </c>
      <c r="K262" s="68" t="str">
        <f>IF(ISNA(VLOOKUP($A262,DSSV!$A$9:$P$63848,'IN_DTK (2)'!K$6,0))=FALSE,IF(K$9&lt;&gt;0,VLOOKUP($A262,DSSV!$A$9:$P$63848,'IN_DTK (2)'!K$6,0),""),"")</f>
        <v/>
      </c>
      <c r="L262" s="68" t="str">
        <f>IF(ISNA(VLOOKUP($A262,DSSV!$A$9:$P$63848,'IN_DTK (2)'!L$6,0))=FALSE,VLOOKUP($A262,DSSV!$A$9:$P$63848,'IN_DTK (2)'!L$6,0),"")</f>
        <v/>
      </c>
      <c r="M262" s="68" t="str">
        <f>IF(ISNA(VLOOKUP($A262,DSSV!$A$9:$P$63848,'IN_DTK (2)'!M$6,0))=FALSE,VLOOKUP($A262,DSSV!$A$9:$P$63848,'IN_DTK (2)'!M$6,0),"")</f>
        <v/>
      </c>
      <c r="N262" s="68" t="str">
        <f>IF(ISNA(VLOOKUP($A262,DSSV!$A$9:$P$63848,'IN_DTK (2)'!N$6,0))=FALSE,IF(N$9&lt;&gt;0,VLOOKUP($A262,DSSV!$A$9:$P$63848,'IN_DTK (2)'!N$6,0),""),"")</f>
        <v/>
      </c>
      <c r="O262" s="70" t="str">
        <f>IF(ISNA(VLOOKUP($A262,DSSV!$A$9:$P$63848,'IN_DTK (2)'!O$6,0))=FALSE,VLOOKUP($A262,DSSV!$A$9:$P$63848,'IN_DTK (2)'!O$6,0),"")</f>
        <v/>
      </c>
      <c r="P262" s="71" t="str">
        <f>IF(ISNA(VLOOKUP($A262,DSSV!$A$9:$P$63848,'IN_DTK (2)'!P$6,0))=FALSE,VLOOKUP($A262,DSSV!$A$9:$P$63848,'IN_DTK (2)'!P$6,0),"")</f>
        <v/>
      </c>
      <c r="Q262" s="72" t="str">
        <f>IF(ISNA(VLOOKUP($A262,DSSV!$A$9:$P$63848,'IN_DTK (2)'!Q$6,0))=FALSE,VLOOKUP($A262,DSSV!$A$9:$P$63848,'IN_DTK (2)'!Q$6,0),"")</f>
        <v/>
      </c>
      <c r="R262" s="16" t="str">
        <f t="shared" si="3"/>
        <v/>
      </c>
    </row>
    <row r="263" spans="1:18" s="16" customFormat="1" ht="18" hidden="1" customHeight="1">
      <c r="A263" s="15">
        <v>254</v>
      </c>
      <c r="B263" s="68">
        <v>254</v>
      </c>
      <c r="C263" s="68" t="str">
        <f>IF(ISNA(VLOOKUP($A263,DSSV!$A$9:$P$63848,'IN_DTK (2)'!C$6,0))=FALSE,VLOOKUP($A263,DSSV!$A$9:$P$63848,'IN_DTK (2)'!C$6,0),"")</f>
        <v/>
      </c>
      <c r="D263" s="76" t="str">
        <f>IF(ISNA(VLOOKUP($A263,DSSV!$A$9:$P$63848,'IN_DTK (2)'!D$6,0))=FALSE,VLOOKUP($A263,DSSV!$A$9:$P$63848,'IN_DTK (2)'!D$6,0),"")</f>
        <v/>
      </c>
      <c r="E263" s="74" t="str">
        <f>IF(ISNA(VLOOKUP($A263,DSSV!$A$9:$P$63848,'IN_DTK (2)'!E$6,0))=FALSE,VLOOKUP($A263,DSSV!$A$9:$P$63848,'IN_DTK (2)'!E$6,0),"")</f>
        <v/>
      </c>
      <c r="F263" s="69" t="str">
        <f>IF(ISNA(VLOOKUP($A263,DSSV!$A$9:$P$63848,'IN_DTK (2)'!F$6,0))=FALSE,VLOOKUP($A263,DSSV!$A$9:$P$63848,'IN_DTK (2)'!F$6,0),"")</f>
        <v/>
      </c>
      <c r="G263" s="69" t="str">
        <f>IF(ISNA(VLOOKUP($A263,DSSV!$A$9:$P$63848,'IN_DTK (2)'!G$6,0))=FALSE,VLOOKUP($A263,DSSV!$A$9:$P$63848,'IN_DTK (2)'!G$6,0),"")</f>
        <v/>
      </c>
      <c r="H263" s="68" t="str">
        <f>IF(ISNA(VLOOKUP($A263,DSSV!$A$9:$P$63848,'IN_DTK (2)'!H$6,0))=FALSE,IF(H$9&lt;&gt;0,VLOOKUP($A263,DSSV!$A$9:$P$63848,'IN_DTK (2)'!H$6,0),""),"")</f>
        <v/>
      </c>
      <c r="I263" s="68" t="str">
        <f>IF(ISNA(VLOOKUP($A263,DSSV!$A$9:$P$63848,'IN_DTK (2)'!I$6,0))=FALSE,IF(I$9&lt;&gt;0,VLOOKUP($A263,DSSV!$A$9:$P$63848,'IN_DTK (2)'!I$6,0),""),"")</f>
        <v/>
      </c>
      <c r="J263" s="68" t="str">
        <f>IF(ISNA(VLOOKUP($A263,DSSV!$A$9:$P$63848,'IN_DTK (2)'!J$6,0))=FALSE,IF(J$9&lt;&gt;0,VLOOKUP($A263,DSSV!$A$9:$P$63848,'IN_DTK (2)'!J$6,0),""),"")</f>
        <v/>
      </c>
      <c r="K263" s="68" t="str">
        <f>IF(ISNA(VLOOKUP($A263,DSSV!$A$9:$P$63848,'IN_DTK (2)'!K$6,0))=FALSE,IF(K$9&lt;&gt;0,VLOOKUP($A263,DSSV!$A$9:$P$63848,'IN_DTK (2)'!K$6,0),""),"")</f>
        <v/>
      </c>
      <c r="L263" s="68" t="str">
        <f>IF(ISNA(VLOOKUP($A263,DSSV!$A$9:$P$63848,'IN_DTK (2)'!L$6,0))=FALSE,VLOOKUP($A263,DSSV!$A$9:$P$63848,'IN_DTK (2)'!L$6,0),"")</f>
        <v/>
      </c>
      <c r="M263" s="68" t="str">
        <f>IF(ISNA(VLOOKUP($A263,DSSV!$A$9:$P$63848,'IN_DTK (2)'!M$6,0))=FALSE,VLOOKUP($A263,DSSV!$A$9:$P$63848,'IN_DTK (2)'!M$6,0),"")</f>
        <v/>
      </c>
      <c r="N263" s="68" t="str">
        <f>IF(ISNA(VLOOKUP($A263,DSSV!$A$9:$P$63848,'IN_DTK (2)'!N$6,0))=FALSE,IF(N$9&lt;&gt;0,VLOOKUP($A263,DSSV!$A$9:$P$63848,'IN_DTK (2)'!N$6,0),""),"")</f>
        <v/>
      </c>
      <c r="O263" s="70" t="str">
        <f>IF(ISNA(VLOOKUP($A263,DSSV!$A$9:$P$63848,'IN_DTK (2)'!O$6,0))=FALSE,VLOOKUP($A263,DSSV!$A$9:$P$63848,'IN_DTK (2)'!O$6,0),"")</f>
        <v/>
      </c>
      <c r="P263" s="71" t="str">
        <f>IF(ISNA(VLOOKUP($A263,DSSV!$A$9:$P$63848,'IN_DTK (2)'!P$6,0))=FALSE,VLOOKUP($A263,DSSV!$A$9:$P$63848,'IN_DTK (2)'!P$6,0),"")</f>
        <v/>
      </c>
      <c r="Q263" s="72" t="str">
        <f>IF(ISNA(VLOOKUP($A263,DSSV!$A$9:$P$63848,'IN_DTK (2)'!Q$6,0))=FALSE,VLOOKUP($A263,DSSV!$A$9:$P$63848,'IN_DTK (2)'!Q$6,0),"")</f>
        <v/>
      </c>
      <c r="R263" s="16" t="str">
        <f t="shared" si="3"/>
        <v/>
      </c>
    </row>
    <row r="264" spans="1:18" s="16" customFormat="1" ht="18" hidden="1" customHeight="1">
      <c r="A264" s="15">
        <v>255</v>
      </c>
      <c r="B264" s="68">
        <v>255</v>
      </c>
      <c r="C264" s="68" t="str">
        <f>IF(ISNA(VLOOKUP($A264,DSSV!$A$9:$P$63848,'IN_DTK (2)'!C$6,0))=FALSE,VLOOKUP($A264,DSSV!$A$9:$P$63848,'IN_DTK (2)'!C$6,0),"")</f>
        <v/>
      </c>
      <c r="D264" s="76" t="str">
        <f>IF(ISNA(VLOOKUP($A264,DSSV!$A$9:$P$63848,'IN_DTK (2)'!D$6,0))=FALSE,VLOOKUP($A264,DSSV!$A$9:$P$63848,'IN_DTK (2)'!D$6,0),"")</f>
        <v/>
      </c>
      <c r="E264" s="74" t="str">
        <f>IF(ISNA(VLOOKUP($A264,DSSV!$A$9:$P$63848,'IN_DTK (2)'!E$6,0))=FALSE,VLOOKUP($A264,DSSV!$A$9:$P$63848,'IN_DTK (2)'!E$6,0),"")</f>
        <v/>
      </c>
      <c r="F264" s="69" t="str">
        <f>IF(ISNA(VLOOKUP($A264,DSSV!$A$9:$P$63848,'IN_DTK (2)'!F$6,0))=FALSE,VLOOKUP($A264,DSSV!$A$9:$P$63848,'IN_DTK (2)'!F$6,0),"")</f>
        <v/>
      </c>
      <c r="G264" s="69" t="str">
        <f>IF(ISNA(VLOOKUP($A264,DSSV!$A$9:$P$63848,'IN_DTK (2)'!G$6,0))=FALSE,VLOOKUP($A264,DSSV!$A$9:$P$63848,'IN_DTK (2)'!G$6,0),"")</f>
        <v/>
      </c>
      <c r="H264" s="68" t="str">
        <f>IF(ISNA(VLOOKUP($A264,DSSV!$A$9:$P$63848,'IN_DTK (2)'!H$6,0))=FALSE,IF(H$9&lt;&gt;0,VLOOKUP($A264,DSSV!$A$9:$P$63848,'IN_DTK (2)'!H$6,0),""),"")</f>
        <v/>
      </c>
      <c r="I264" s="68" t="str">
        <f>IF(ISNA(VLOOKUP($A264,DSSV!$A$9:$P$63848,'IN_DTK (2)'!I$6,0))=FALSE,IF(I$9&lt;&gt;0,VLOOKUP($A264,DSSV!$A$9:$P$63848,'IN_DTK (2)'!I$6,0),""),"")</f>
        <v/>
      </c>
      <c r="J264" s="68" t="str">
        <f>IF(ISNA(VLOOKUP($A264,DSSV!$A$9:$P$63848,'IN_DTK (2)'!J$6,0))=FALSE,IF(J$9&lt;&gt;0,VLOOKUP($A264,DSSV!$A$9:$P$63848,'IN_DTK (2)'!J$6,0),""),"")</f>
        <v/>
      </c>
      <c r="K264" s="68" t="str">
        <f>IF(ISNA(VLOOKUP($A264,DSSV!$A$9:$P$63848,'IN_DTK (2)'!K$6,0))=FALSE,IF(K$9&lt;&gt;0,VLOOKUP($A264,DSSV!$A$9:$P$63848,'IN_DTK (2)'!K$6,0),""),"")</f>
        <v/>
      </c>
      <c r="L264" s="68" t="str">
        <f>IF(ISNA(VLOOKUP($A264,DSSV!$A$9:$P$63848,'IN_DTK (2)'!L$6,0))=FALSE,VLOOKUP($A264,DSSV!$A$9:$P$63848,'IN_DTK (2)'!L$6,0),"")</f>
        <v/>
      </c>
      <c r="M264" s="68" t="str">
        <f>IF(ISNA(VLOOKUP($A264,DSSV!$A$9:$P$63848,'IN_DTK (2)'!M$6,0))=FALSE,VLOOKUP($A264,DSSV!$A$9:$P$63848,'IN_DTK (2)'!M$6,0),"")</f>
        <v/>
      </c>
      <c r="N264" s="68" t="str">
        <f>IF(ISNA(VLOOKUP($A264,DSSV!$A$9:$P$63848,'IN_DTK (2)'!N$6,0))=FALSE,IF(N$9&lt;&gt;0,VLOOKUP($A264,DSSV!$A$9:$P$63848,'IN_DTK (2)'!N$6,0),""),"")</f>
        <v/>
      </c>
      <c r="O264" s="70" t="str">
        <f>IF(ISNA(VLOOKUP($A264,DSSV!$A$9:$P$63848,'IN_DTK (2)'!O$6,0))=FALSE,VLOOKUP($A264,DSSV!$A$9:$P$63848,'IN_DTK (2)'!O$6,0),"")</f>
        <v/>
      </c>
      <c r="P264" s="71" t="str">
        <f>IF(ISNA(VLOOKUP($A264,DSSV!$A$9:$P$63848,'IN_DTK (2)'!P$6,0))=FALSE,VLOOKUP($A264,DSSV!$A$9:$P$63848,'IN_DTK (2)'!P$6,0),"")</f>
        <v/>
      </c>
      <c r="Q264" s="72" t="str">
        <f>IF(ISNA(VLOOKUP($A264,DSSV!$A$9:$P$63848,'IN_DTK (2)'!Q$6,0))=FALSE,VLOOKUP($A264,DSSV!$A$9:$P$63848,'IN_DTK (2)'!Q$6,0),"")</f>
        <v/>
      </c>
      <c r="R264" s="16" t="str">
        <f t="shared" si="3"/>
        <v/>
      </c>
    </row>
    <row r="265" spans="1:18" s="16" customFormat="1" ht="18" hidden="1" customHeight="1">
      <c r="A265" s="15">
        <v>256</v>
      </c>
      <c r="B265" s="68">
        <v>256</v>
      </c>
      <c r="C265" s="68" t="str">
        <f>IF(ISNA(VLOOKUP($A265,DSSV!$A$9:$P$63848,'IN_DTK (2)'!C$6,0))=FALSE,VLOOKUP($A265,DSSV!$A$9:$P$63848,'IN_DTK (2)'!C$6,0),"")</f>
        <v/>
      </c>
      <c r="D265" s="76" t="str">
        <f>IF(ISNA(VLOOKUP($A265,DSSV!$A$9:$P$63848,'IN_DTK (2)'!D$6,0))=FALSE,VLOOKUP($A265,DSSV!$A$9:$P$63848,'IN_DTK (2)'!D$6,0),"")</f>
        <v/>
      </c>
      <c r="E265" s="74" t="str">
        <f>IF(ISNA(VLOOKUP($A265,DSSV!$A$9:$P$63848,'IN_DTK (2)'!E$6,0))=FALSE,VLOOKUP($A265,DSSV!$A$9:$P$63848,'IN_DTK (2)'!E$6,0),"")</f>
        <v/>
      </c>
      <c r="F265" s="69" t="str">
        <f>IF(ISNA(VLOOKUP($A265,DSSV!$A$9:$P$63848,'IN_DTK (2)'!F$6,0))=FALSE,VLOOKUP($A265,DSSV!$A$9:$P$63848,'IN_DTK (2)'!F$6,0),"")</f>
        <v/>
      </c>
      <c r="G265" s="69" t="str">
        <f>IF(ISNA(VLOOKUP($A265,DSSV!$A$9:$P$63848,'IN_DTK (2)'!G$6,0))=FALSE,VLOOKUP($A265,DSSV!$A$9:$P$63848,'IN_DTK (2)'!G$6,0),"")</f>
        <v/>
      </c>
      <c r="H265" s="68" t="str">
        <f>IF(ISNA(VLOOKUP($A265,DSSV!$A$9:$P$63848,'IN_DTK (2)'!H$6,0))=FALSE,IF(H$9&lt;&gt;0,VLOOKUP($A265,DSSV!$A$9:$P$63848,'IN_DTK (2)'!H$6,0),""),"")</f>
        <v/>
      </c>
      <c r="I265" s="68" t="str">
        <f>IF(ISNA(VLOOKUP($A265,DSSV!$A$9:$P$63848,'IN_DTK (2)'!I$6,0))=FALSE,IF(I$9&lt;&gt;0,VLOOKUP($A265,DSSV!$A$9:$P$63848,'IN_DTK (2)'!I$6,0),""),"")</f>
        <v/>
      </c>
      <c r="J265" s="68" t="str">
        <f>IF(ISNA(VLOOKUP($A265,DSSV!$A$9:$P$63848,'IN_DTK (2)'!J$6,0))=FALSE,IF(J$9&lt;&gt;0,VLOOKUP($A265,DSSV!$A$9:$P$63848,'IN_DTK (2)'!J$6,0),""),"")</f>
        <v/>
      </c>
      <c r="K265" s="68" t="str">
        <f>IF(ISNA(VLOOKUP($A265,DSSV!$A$9:$P$63848,'IN_DTK (2)'!K$6,0))=FALSE,IF(K$9&lt;&gt;0,VLOOKUP($A265,DSSV!$A$9:$P$63848,'IN_DTK (2)'!K$6,0),""),"")</f>
        <v/>
      </c>
      <c r="L265" s="68" t="str">
        <f>IF(ISNA(VLOOKUP($A265,DSSV!$A$9:$P$63848,'IN_DTK (2)'!L$6,0))=FALSE,VLOOKUP($A265,DSSV!$A$9:$P$63848,'IN_DTK (2)'!L$6,0),"")</f>
        <v/>
      </c>
      <c r="M265" s="68" t="str">
        <f>IF(ISNA(VLOOKUP($A265,DSSV!$A$9:$P$63848,'IN_DTK (2)'!M$6,0))=FALSE,VLOOKUP($A265,DSSV!$A$9:$P$63848,'IN_DTK (2)'!M$6,0),"")</f>
        <v/>
      </c>
      <c r="N265" s="68" t="str">
        <f>IF(ISNA(VLOOKUP($A265,DSSV!$A$9:$P$63848,'IN_DTK (2)'!N$6,0))=FALSE,IF(N$9&lt;&gt;0,VLOOKUP($A265,DSSV!$A$9:$P$63848,'IN_DTK (2)'!N$6,0),""),"")</f>
        <v/>
      </c>
      <c r="O265" s="70" t="str">
        <f>IF(ISNA(VLOOKUP($A265,DSSV!$A$9:$P$63848,'IN_DTK (2)'!O$6,0))=FALSE,VLOOKUP($A265,DSSV!$A$9:$P$63848,'IN_DTK (2)'!O$6,0),"")</f>
        <v/>
      </c>
      <c r="P265" s="71" t="str">
        <f>IF(ISNA(VLOOKUP($A265,DSSV!$A$9:$P$63848,'IN_DTK (2)'!P$6,0))=FALSE,VLOOKUP($A265,DSSV!$A$9:$P$63848,'IN_DTK (2)'!P$6,0),"")</f>
        <v/>
      </c>
      <c r="Q265" s="72" t="str">
        <f>IF(ISNA(VLOOKUP($A265,DSSV!$A$9:$P$63848,'IN_DTK (2)'!Q$6,0))=FALSE,VLOOKUP($A265,DSSV!$A$9:$P$63848,'IN_DTK (2)'!Q$6,0),"")</f>
        <v/>
      </c>
      <c r="R265" s="16" t="str">
        <f t="shared" si="3"/>
        <v/>
      </c>
    </row>
    <row r="266" spans="1:18" s="16" customFormat="1" ht="18" hidden="1" customHeight="1">
      <c r="A266" s="15">
        <v>257</v>
      </c>
      <c r="B266" s="68">
        <v>257</v>
      </c>
      <c r="C266" s="68" t="str">
        <f>IF(ISNA(VLOOKUP($A266,DSSV!$A$9:$P$63848,'IN_DTK (2)'!C$6,0))=FALSE,VLOOKUP($A266,DSSV!$A$9:$P$63848,'IN_DTK (2)'!C$6,0),"")</f>
        <v/>
      </c>
      <c r="D266" s="76" t="str">
        <f>IF(ISNA(VLOOKUP($A266,DSSV!$A$9:$P$63848,'IN_DTK (2)'!D$6,0))=FALSE,VLOOKUP($A266,DSSV!$A$9:$P$63848,'IN_DTK (2)'!D$6,0),"")</f>
        <v/>
      </c>
      <c r="E266" s="74" t="str">
        <f>IF(ISNA(VLOOKUP($A266,DSSV!$A$9:$P$63848,'IN_DTK (2)'!E$6,0))=FALSE,VLOOKUP($A266,DSSV!$A$9:$P$63848,'IN_DTK (2)'!E$6,0),"")</f>
        <v/>
      </c>
      <c r="F266" s="69" t="str">
        <f>IF(ISNA(VLOOKUP($A266,DSSV!$A$9:$P$63848,'IN_DTK (2)'!F$6,0))=FALSE,VLOOKUP($A266,DSSV!$A$9:$P$63848,'IN_DTK (2)'!F$6,0),"")</f>
        <v/>
      </c>
      <c r="G266" s="69" t="str">
        <f>IF(ISNA(VLOOKUP($A266,DSSV!$A$9:$P$63848,'IN_DTK (2)'!G$6,0))=FALSE,VLOOKUP($A266,DSSV!$A$9:$P$63848,'IN_DTK (2)'!G$6,0),"")</f>
        <v/>
      </c>
      <c r="H266" s="68" t="str">
        <f>IF(ISNA(VLOOKUP($A266,DSSV!$A$9:$P$63848,'IN_DTK (2)'!H$6,0))=FALSE,IF(H$9&lt;&gt;0,VLOOKUP($A266,DSSV!$A$9:$P$63848,'IN_DTK (2)'!H$6,0),""),"")</f>
        <v/>
      </c>
      <c r="I266" s="68" t="str">
        <f>IF(ISNA(VLOOKUP($A266,DSSV!$A$9:$P$63848,'IN_DTK (2)'!I$6,0))=FALSE,IF(I$9&lt;&gt;0,VLOOKUP($A266,DSSV!$A$9:$P$63848,'IN_DTK (2)'!I$6,0),""),"")</f>
        <v/>
      </c>
      <c r="J266" s="68" t="str">
        <f>IF(ISNA(VLOOKUP($A266,DSSV!$A$9:$P$63848,'IN_DTK (2)'!J$6,0))=FALSE,IF(J$9&lt;&gt;0,VLOOKUP($A266,DSSV!$A$9:$P$63848,'IN_DTK (2)'!J$6,0),""),"")</f>
        <v/>
      </c>
      <c r="K266" s="68" t="str">
        <f>IF(ISNA(VLOOKUP($A266,DSSV!$A$9:$P$63848,'IN_DTK (2)'!K$6,0))=FALSE,IF(K$9&lt;&gt;0,VLOOKUP($A266,DSSV!$A$9:$P$63848,'IN_DTK (2)'!K$6,0),""),"")</f>
        <v/>
      </c>
      <c r="L266" s="68" t="str">
        <f>IF(ISNA(VLOOKUP($A266,DSSV!$A$9:$P$63848,'IN_DTK (2)'!L$6,0))=FALSE,VLOOKUP($A266,DSSV!$A$9:$P$63848,'IN_DTK (2)'!L$6,0),"")</f>
        <v/>
      </c>
      <c r="M266" s="68" t="str">
        <f>IF(ISNA(VLOOKUP($A266,DSSV!$A$9:$P$63848,'IN_DTK (2)'!M$6,0))=FALSE,VLOOKUP($A266,DSSV!$A$9:$P$63848,'IN_DTK (2)'!M$6,0),"")</f>
        <v/>
      </c>
      <c r="N266" s="68" t="str">
        <f>IF(ISNA(VLOOKUP($A266,DSSV!$A$9:$P$63848,'IN_DTK (2)'!N$6,0))=FALSE,IF(N$9&lt;&gt;0,VLOOKUP($A266,DSSV!$A$9:$P$63848,'IN_DTK (2)'!N$6,0),""),"")</f>
        <v/>
      </c>
      <c r="O266" s="70" t="str">
        <f>IF(ISNA(VLOOKUP($A266,DSSV!$A$9:$P$63848,'IN_DTK (2)'!O$6,0))=FALSE,VLOOKUP($A266,DSSV!$A$9:$P$63848,'IN_DTK (2)'!O$6,0),"")</f>
        <v/>
      </c>
      <c r="P266" s="71" t="str">
        <f>IF(ISNA(VLOOKUP($A266,DSSV!$A$9:$P$63848,'IN_DTK (2)'!P$6,0))=FALSE,VLOOKUP($A266,DSSV!$A$9:$P$63848,'IN_DTK (2)'!P$6,0),"")</f>
        <v/>
      </c>
      <c r="Q266" s="72" t="str">
        <f>IF(ISNA(VLOOKUP($A266,DSSV!$A$9:$P$63848,'IN_DTK (2)'!Q$6,0))=FALSE,VLOOKUP($A266,DSSV!$A$9:$P$63848,'IN_DTK (2)'!Q$6,0),"")</f>
        <v/>
      </c>
      <c r="R266" s="16" t="str">
        <f t="shared" si="3"/>
        <v/>
      </c>
    </row>
    <row r="267" spans="1:18" s="16" customFormat="1" ht="18" hidden="1" customHeight="1">
      <c r="A267" s="15">
        <v>258</v>
      </c>
      <c r="B267" s="68">
        <v>258</v>
      </c>
      <c r="C267" s="68" t="str">
        <f>IF(ISNA(VLOOKUP($A267,DSSV!$A$9:$P$63848,'IN_DTK (2)'!C$6,0))=FALSE,VLOOKUP($A267,DSSV!$A$9:$P$63848,'IN_DTK (2)'!C$6,0),"")</f>
        <v/>
      </c>
      <c r="D267" s="76" t="str">
        <f>IF(ISNA(VLOOKUP($A267,DSSV!$A$9:$P$63848,'IN_DTK (2)'!D$6,0))=FALSE,VLOOKUP($A267,DSSV!$A$9:$P$63848,'IN_DTK (2)'!D$6,0),"")</f>
        <v/>
      </c>
      <c r="E267" s="74" t="str">
        <f>IF(ISNA(VLOOKUP($A267,DSSV!$A$9:$P$63848,'IN_DTK (2)'!E$6,0))=FALSE,VLOOKUP($A267,DSSV!$A$9:$P$63848,'IN_DTK (2)'!E$6,0),"")</f>
        <v/>
      </c>
      <c r="F267" s="69" t="str">
        <f>IF(ISNA(VLOOKUP($A267,DSSV!$A$9:$P$63848,'IN_DTK (2)'!F$6,0))=FALSE,VLOOKUP($A267,DSSV!$A$9:$P$63848,'IN_DTK (2)'!F$6,0),"")</f>
        <v/>
      </c>
      <c r="G267" s="69" t="str">
        <f>IF(ISNA(VLOOKUP($A267,DSSV!$A$9:$P$63848,'IN_DTK (2)'!G$6,0))=FALSE,VLOOKUP($A267,DSSV!$A$9:$P$63848,'IN_DTK (2)'!G$6,0),"")</f>
        <v/>
      </c>
      <c r="H267" s="68" t="str">
        <f>IF(ISNA(VLOOKUP($A267,DSSV!$A$9:$P$63848,'IN_DTK (2)'!H$6,0))=FALSE,IF(H$9&lt;&gt;0,VLOOKUP($A267,DSSV!$A$9:$P$63848,'IN_DTK (2)'!H$6,0),""),"")</f>
        <v/>
      </c>
      <c r="I267" s="68" t="str">
        <f>IF(ISNA(VLOOKUP($A267,DSSV!$A$9:$P$63848,'IN_DTK (2)'!I$6,0))=FALSE,IF(I$9&lt;&gt;0,VLOOKUP($A267,DSSV!$A$9:$P$63848,'IN_DTK (2)'!I$6,0),""),"")</f>
        <v/>
      </c>
      <c r="J267" s="68" t="str">
        <f>IF(ISNA(VLOOKUP($A267,DSSV!$A$9:$P$63848,'IN_DTK (2)'!J$6,0))=FALSE,IF(J$9&lt;&gt;0,VLOOKUP($A267,DSSV!$A$9:$P$63848,'IN_DTK (2)'!J$6,0),""),"")</f>
        <v/>
      </c>
      <c r="K267" s="68" t="str">
        <f>IF(ISNA(VLOOKUP($A267,DSSV!$A$9:$P$63848,'IN_DTK (2)'!K$6,0))=FALSE,IF(K$9&lt;&gt;0,VLOOKUP($A267,DSSV!$A$9:$P$63848,'IN_DTK (2)'!K$6,0),""),"")</f>
        <v/>
      </c>
      <c r="L267" s="68" t="str">
        <f>IF(ISNA(VLOOKUP($A267,DSSV!$A$9:$P$63848,'IN_DTK (2)'!L$6,0))=FALSE,VLOOKUP($A267,DSSV!$A$9:$P$63848,'IN_DTK (2)'!L$6,0),"")</f>
        <v/>
      </c>
      <c r="M267" s="68" t="str">
        <f>IF(ISNA(VLOOKUP($A267,DSSV!$A$9:$P$63848,'IN_DTK (2)'!M$6,0))=FALSE,VLOOKUP($A267,DSSV!$A$9:$P$63848,'IN_DTK (2)'!M$6,0),"")</f>
        <v/>
      </c>
      <c r="N267" s="68" t="str">
        <f>IF(ISNA(VLOOKUP($A267,DSSV!$A$9:$P$63848,'IN_DTK (2)'!N$6,0))=FALSE,IF(N$9&lt;&gt;0,VLOOKUP($A267,DSSV!$A$9:$P$63848,'IN_DTK (2)'!N$6,0),""),"")</f>
        <v/>
      </c>
      <c r="O267" s="70" t="str">
        <f>IF(ISNA(VLOOKUP($A267,DSSV!$A$9:$P$63848,'IN_DTK (2)'!O$6,0))=FALSE,VLOOKUP($A267,DSSV!$A$9:$P$63848,'IN_DTK (2)'!O$6,0),"")</f>
        <v/>
      </c>
      <c r="P267" s="71" t="str">
        <f>IF(ISNA(VLOOKUP($A267,DSSV!$A$9:$P$63848,'IN_DTK (2)'!P$6,0))=FALSE,VLOOKUP($A267,DSSV!$A$9:$P$63848,'IN_DTK (2)'!P$6,0),"")</f>
        <v/>
      </c>
      <c r="Q267" s="72" t="str">
        <f>IF(ISNA(VLOOKUP($A267,DSSV!$A$9:$P$63848,'IN_DTK (2)'!Q$6,0))=FALSE,VLOOKUP($A267,DSSV!$A$9:$P$63848,'IN_DTK (2)'!Q$6,0),"")</f>
        <v/>
      </c>
      <c r="R267" s="16" t="str">
        <f t="shared" ref="R267:R330" si="4">LEFT(F267,6)</f>
        <v/>
      </c>
    </row>
    <row r="268" spans="1:18" s="16" customFormat="1" ht="18" hidden="1" customHeight="1">
      <c r="A268" s="15">
        <v>259</v>
      </c>
      <c r="B268" s="68">
        <v>259</v>
      </c>
      <c r="C268" s="68" t="str">
        <f>IF(ISNA(VLOOKUP($A268,DSSV!$A$9:$P$63848,'IN_DTK (2)'!C$6,0))=FALSE,VLOOKUP($A268,DSSV!$A$9:$P$63848,'IN_DTK (2)'!C$6,0),"")</f>
        <v/>
      </c>
      <c r="D268" s="76" t="str">
        <f>IF(ISNA(VLOOKUP($A268,DSSV!$A$9:$P$63848,'IN_DTK (2)'!D$6,0))=FALSE,VLOOKUP($A268,DSSV!$A$9:$P$63848,'IN_DTK (2)'!D$6,0),"")</f>
        <v/>
      </c>
      <c r="E268" s="74" t="str">
        <f>IF(ISNA(VLOOKUP($A268,DSSV!$A$9:$P$63848,'IN_DTK (2)'!E$6,0))=FALSE,VLOOKUP($A268,DSSV!$A$9:$P$63848,'IN_DTK (2)'!E$6,0),"")</f>
        <v/>
      </c>
      <c r="F268" s="69" t="str">
        <f>IF(ISNA(VLOOKUP($A268,DSSV!$A$9:$P$63848,'IN_DTK (2)'!F$6,0))=FALSE,VLOOKUP($A268,DSSV!$A$9:$P$63848,'IN_DTK (2)'!F$6,0),"")</f>
        <v/>
      </c>
      <c r="G268" s="69" t="str">
        <f>IF(ISNA(VLOOKUP($A268,DSSV!$A$9:$P$63848,'IN_DTK (2)'!G$6,0))=FALSE,VLOOKUP($A268,DSSV!$A$9:$P$63848,'IN_DTK (2)'!G$6,0),"")</f>
        <v/>
      </c>
      <c r="H268" s="68" t="str">
        <f>IF(ISNA(VLOOKUP($A268,DSSV!$A$9:$P$63848,'IN_DTK (2)'!H$6,0))=FALSE,IF(H$9&lt;&gt;0,VLOOKUP($A268,DSSV!$A$9:$P$63848,'IN_DTK (2)'!H$6,0),""),"")</f>
        <v/>
      </c>
      <c r="I268" s="68" t="str">
        <f>IF(ISNA(VLOOKUP($A268,DSSV!$A$9:$P$63848,'IN_DTK (2)'!I$6,0))=FALSE,IF(I$9&lt;&gt;0,VLOOKUP($A268,DSSV!$A$9:$P$63848,'IN_DTK (2)'!I$6,0),""),"")</f>
        <v/>
      </c>
      <c r="J268" s="68" t="str">
        <f>IF(ISNA(VLOOKUP($A268,DSSV!$A$9:$P$63848,'IN_DTK (2)'!J$6,0))=FALSE,IF(J$9&lt;&gt;0,VLOOKUP($A268,DSSV!$A$9:$P$63848,'IN_DTK (2)'!J$6,0),""),"")</f>
        <v/>
      </c>
      <c r="K268" s="68" t="str">
        <f>IF(ISNA(VLOOKUP($A268,DSSV!$A$9:$P$63848,'IN_DTK (2)'!K$6,0))=FALSE,IF(K$9&lt;&gt;0,VLOOKUP($A268,DSSV!$A$9:$P$63848,'IN_DTK (2)'!K$6,0),""),"")</f>
        <v/>
      </c>
      <c r="L268" s="68" t="str">
        <f>IF(ISNA(VLOOKUP($A268,DSSV!$A$9:$P$63848,'IN_DTK (2)'!L$6,0))=FALSE,VLOOKUP($A268,DSSV!$A$9:$P$63848,'IN_DTK (2)'!L$6,0),"")</f>
        <v/>
      </c>
      <c r="M268" s="68" t="str">
        <f>IF(ISNA(VLOOKUP($A268,DSSV!$A$9:$P$63848,'IN_DTK (2)'!M$6,0))=FALSE,VLOOKUP($A268,DSSV!$A$9:$P$63848,'IN_DTK (2)'!M$6,0),"")</f>
        <v/>
      </c>
      <c r="N268" s="68" t="str">
        <f>IF(ISNA(VLOOKUP($A268,DSSV!$A$9:$P$63848,'IN_DTK (2)'!N$6,0))=FALSE,IF(N$9&lt;&gt;0,VLOOKUP($A268,DSSV!$A$9:$P$63848,'IN_DTK (2)'!N$6,0),""),"")</f>
        <v/>
      </c>
      <c r="O268" s="70" t="str">
        <f>IF(ISNA(VLOOKUP($A268,DSSV!$A$9:$P$63848,'IN_DTK (2)'!O$6,0))=FALSE,VLOOKUP($A268,DSSV!$A$9:$P$63848,'IN_DTK (2)'!O$6,0),"")</f>
        <v/>
      </c>
      <c r="P268" s="71" t="str">
        <f>IF(ISNA(VLOOKUP($A268,DSSV!$A$9:$P$63848,'IN_DTK (2)'!P$6,0))=FALSE,VLOOKUP($A268,DSSV!$A$9:$P$63848,'IN_DTK (2)'!P$6,0),"")</f>
        <v/>
      </c>
      <c r="Q268" s="72" t="str">
        <f>IF(ISNA(VLOOKUP($A268,DSSV!$A$9:$P$63848,'IN_DTK (2)'!Q$6,0))=FALSE,VLOOKUP($A268,DSSV!$A$9:$P$63848,'IN_DTK (2)'!Q$6,0),"")</f>
        <v/>
      </c>
      <c r="R268" s="16" t="str">
        <f t="shared" si="4"/>
        <v/>
      </c>
    </row>
    <row r="269" spans="1:18" s="16" customFormat="1" ht="18" hidden="1" customHeight="1">
      <c r="A269" s="15">
        <v>260</v>
      </c>
      <c r="B269" s="68">
        <v>260</v>
      </c>
      <c r="C269" s="68" t="str">
        <f>IF(ISNA(VLOOKUP($A269,DSSV!$A$9:$P$63848,'IN_DTK (2)'!C$6,0))=FALSE,VLOOKUP($A269,DSSV!$A$9:$P$63848,'IN_DTK (2)'!C$6,0),"")</f>
        <v/>
      </c>
      <c r="D269" s="76" t="str">
        <f>IF(ISNA(VLOOKUP($A269,DSSV!$A$9:$P$63848,'IN_DTK (2)'!D$6,0))=FALSE,VLOOKUP($A269,DSSV!$A$9:$P$63848,'IN_DTK (2)'!D$6,0),"")</f>
        <v/>
      </c>
      <c r="E269" s="74" t="str">
        <f>IF(ISNA(VLOOKUP($A269,DSSV!$A$9:$P$63848,'IN_DTK (2)'!E$6,0))=FALSE,VLOOKUP($A269,DSSV!$A$9:$P$63848,'IN_DTK (2)'!E$6,0),"")</f>
        <v/>
      </c>
      <c r="F269" s="69" t="str">
        <f>IF(ISNA(VLOOKUP($A269,DSSV!$A$9:$P$63848,'IN_DTK (2)'!F$6,0))=FALSE,VLOOKUP($A269,DSSV!$A$9:$P$63848,'IN_DTK (2)'!F$6,0),"")</f>
        <v/>
      </c>
      <c r="G269" s="69" t="str">
        <f>IF(ISNA(VLOOKUP($A269,DSSV!$A$9:$P$63848,'IN_DTK (2)'!G$6,0))=FALSE,VLOOKUP($A269,DSSV!$A$9:$P$63848,'IN_DTK (2)'!G$6,0),"")</f>
        <v/>
      </c>
      <c r="H269" s="68" t="str">
        <f>IF(ISNA(VLOOKUP($A269,DSSV!$A$9:$P$63848,'IN_DTK (2)'!H$6,0))=FALSE,IF(H$9&lt;&gt;0,VLOOKUP($A269,DSSV!$A$9:$P$63848,'IN_DTK (2)'!H$6,0),""),"")</f>
        <v/>
      </c>
      <c r="I269" s="68" t="str">
        <f>IF(ISNA(VLOOKUP($A269,DSSV!$A$9:$P$63848,'IN_DTK (2)'!I$6,0))=FALSE,IF(I$9&lt;&gt;0,VLOOKUP($A269,DSSV!$A$9:$P$63848,'IN_DTK (2)'!I$6,0),""),"")</f>
        <v/>
      </c>
      <c r="J269" s="68" t="str">
        <f>IF(ISNA(VLOOKUP($A269,DSSV!$A$9:$P$63848,'IN_DTK (2)'!J$6,0))=FALSE,IF(J$9&lt;&gt;0,VLOOKUP($A269,DSSV!$A$9:$P$63848,'IN_DTK (2)'!J$6,0),""),"")</f>
        <v/>
      </c>
      <c r="K269" s="68" t="str">
        <f>IF(ISNA(VLOOKUP($A269,DSSV!$A$9:$P$63848,'IN_DTK (2)'!K$6,0))=FALSE,IF(K$9&lt;&gt;0,VLOOKUP($A269,DSSV!$A$9:$P$63848,'IN_DTK (2)'!K$6,0),""),"")</f>
        <v/>
      </c>
      <c r="L269" s="68" t="str">
        <f>IF(ISNA(VLOOKUP($A269,DSSV!$A$9:$P$63848,'IN_DTK (2)'!L$6,0))=FALSE,VLOOKUP($A269,DSSV!$A$9:$P$63848,'IN_DTK (2)'!L$6,0),"")</f>
        <v/>
      </c>
      <c r="M269" s="68" t="str">
        <f>IF(ISNA(VLOOKUP($A269,DSSV!$A$9:$P$63848,'IN_DTK (2)'!M$6,0))=FALSE,VLOOKUP($A269,DSSV!$A$9:$P$63848,'IN_DTK (2)'!M$6,0),"")</f>
        <v/>
      </c>
      <c r="N269" s="68" t="str">
        <f>IF(ISNA(VLOOKUP($A269,DSSV!$A$9:$P$63848,'IN_DTK (2)'!N$6,0))=FALSE,IF(N$9&lt;&gt;0,VLOOKUP($A269,DSSV!$A$9:$P$63848,'IN_DTK (2)'!N$6,0),""),"")</f>
        <v/>
      </c>
      <c r="O269" s="70" t="str">
        <f>IF(ISNA(VLOOKUP($A269,DSSV!$A$9:$P$63848,'IN_DTK (2)'!O$6,0))=FALSE,VLOOKUP($A269,DSSV!$A$9:$P$63848,'IN_DTK (2)'!O$6,0),"")</f>
        <v/>
      </c>
      <c r="P269" s="71" t="str">
        <f>IF(ISNA(VLOOKUP($A269,DSSV!$A$9:$P$63848,'IN_DTK (2)'!P$6,0))=FALSE,VLOOKUP($A269,DSSV!$A$9:$P$63848,'IN_DTK (2)'!P$6,0),"")</f>
        <v/>
      </c>
      <c r="Q269" s="72" t="str">
        <f>IF(ISNA(VLOOKUP($A269,DSSV!$A$9:$P$63848,'IN_DTK (2)'!Q$6,0))=FALSE,VLOOKUP($A269,DSSV!$A$9:$P$63848,'IN_DTK (2)'!Q$6,0),"")</f>
        <v/>
      </c>
      <c r="R269" s="16" t="str">
        <f t="shared" si="4"/>
        <v/>
      </c>
    </row>
    <row r="270" spans="1:18" s="16" customFormat="1" ht="18" hidden="1" customHeight="1">
      <c r="A270" s="15">
        <v>261</v>
      </c>
      <c r="B270" s="68">
        <v>261</v>
      </c>
      <c r="C270" s="68" t="str">
        <f>IF(ISNA(VLOOKUP($A270,DSSV!$A$9:$P$63848,'IN_DTK (2)'!C$6,0))=FALSE,VLOOKUP($A270,DSSV!$A$9:$P$63848,'IN_DTK (2)'!C$6,0),"")</f>
        <v/>
      </c>
      <c r="D270" s="76" t="str">
        <f>IF(ISNA(VLOOKUP($A270,DSSV!$A$9:$P$63848,'IN_DTK (2)'!D$6,0))=FALSE,VLOOKUP($A270,DSSV!$A$9:$P$63848,'IN_DTK (2)'!D$6,0),"")</f>
        <v/>
      </c>
      <c r="E270" s="74" t="str">
        <f>IF(ISNA(VLOOKUP($A270,DSSV!$A$9:$P$63848,'IN_DTK (2)'!E$6,0))=FALSE,VLOOKUP($A270,DSSV!$A$9:$P$63848,'IN_DTK (2)'!E$6,0),"")</f>
        <v/>
      </c>
      <c r="F270" s="69" t="str">
        <f>IF(ISNA(VLOOKUP($A270,DSSV!$A$9:$P$63848,'IN_DTK (2)'!F$6,0))=FALSE,VLOOKUP($A270,DSSV!$A$9:$P$63848,'IN_DTK (2)'!F$6,0),"")</f>
        <v/>
      </c>
      <c r="G270" s="69" t="str">
        <f>IF(ISNA(VLOOKUP($A270,DSSV!$A$9:$P$63848,'IN_DTK (2)'!G$6,0))=FALSE,VLOOKUP($A270,DSSV!$A$9:$P$63848,'IN_DTK (2)'!G$6,0),"")</f>
        <v/>
      </c>
      <c r="H270" s="68" t="str">
        <f>IF(ISNA(VLOOKUP($A270,DSSV!$A$9:$P$63848,'IN_DTK (2)'!H$6,0))=FALSE,IF(H$9&lt;&gt;0,VLOOKUP($A270,DSSV!$A$9:$P$63848,'IN_DTK (2)'!H$6,0),""),"")</f>
        <v/>
      </c>
      <c r="I270" s="68" t="str">
        <f>IF(ISNA(VLOOKUP($A270,DSSV!$A$9:$P$63848,'IN_DTK (2)'!I$6,0))=FALSE,IF(I$9&lt;&gt;0,VLOOKUP($A270,DSSV!$A$9:$P$63848,'IN_DTK (2)'!I$6,0),""),"")</f>
        <v/>
      </c>
      <c r="J270" s="68" t="str">
        <f>IF(ISNA(VLOOKUP($A270,DSSV!$A$9:$P$63848,'IN_DTK (2)'!J$6,0))=FALSE,IF(J$9&lt;&gt;0,VLOOKUP($A270,DSSV!$A$9:$P$63848,'IN_DTK (2)'!J$6,0),""),"")</f>
        <v/>
      </c>
      <c r="K270" s="68" t="str">
        <f>IF(ISNA(VLOOKUP($A270,DSSV!$A$9:$P$63848,'IN_DTK (2)'!K$6,0))=FALSE,IF(K$9&lt;&gt;0,VLOOKUP($A270,DSSV!$A$9:$P$63848,'IN_DTK (2)'!K$6,0),""),"")</f>
        <v/>
      </c>
      <c r="L270" s="68" t="str">
        <f>IF(ISNA(VLOOKUP($A270,DSSV!$A$9:$P$63848,'IN_DTK (2)'!L$6,0))=FALSE,VLOOKUP($A270,DSSV!$A$9:$P$63848,'IN_DTK (2)'!L$6,0),"")</f>
        <v/>
      </c>
      <c r="M270" s="68" t="str">
        <f>IF(ISNA(VLOOKUP($A270,DSSV!$A$9:$P$63848,'IN_DTK (2)'!M$6,0))=FALSE,VLOOKUP($A270,DSSV!$A$9:$P$63848,'IN_DTK (2)'!M$6,0),"")</f>
        <v/>
      </c>
      <c r="N270" s="68" t="str">
        <f>IF(ISNA(VLOOKUP($A270,DSSV!$A$9:$P$63848,'IN_DTK (2)'!N$6,0))=FALSE,IF(N$9&lt;&gt;0,VLOOKUP($A270,DSSV!$A$9:$P$63848,'IN_DTK (2)'!N$6,0),""),"")</f>
        <v/>
      </c>
      <c r="O270" s="70" t="str">
        <f>IF(ISNA(VLOOKUP($A270,DSSV!$A$9:$P$63848,'IN_DTK (2)'!O$6,0))=FALSE,VLOOKUP($A270,DSSV!$A$9:$P$63848,'IN_DTK (2)'!O$6,0),"")</f>
        <v/>
      </c>
      <c r="P270" s="71" t="str">
        <f>IF(ISNA(VLOOKUP($A270,DSSV!$A$9:$P$63848,'IN_DTK (2)'!P$6,0))=FALSE,VLOOKUP($A270,DSSV!$A$9:$P$63848,'IN_DTK (2)'!P$6,0),"")</f>
        <v/>
      </c>
      <c r="Q270" s="72" t="str">
        <f>IF(ISNA(VLOOKUP($A270,DSSV!$A$9:$P$63848,'IN_DTK (2)'!Q$6,0))=FALSE,VLOOKUP($A270,DSSV!$A$9:$P$63848,'IN_DTK (2)'!Q$6,0),"")</f>
        <v/>
      </c>
      <c r="R270" s="16" t="str">
        <f t="shared" si="4"/>
        <v/>
      </c>
    </row>
    <row r="271" spans="1:18" s="16" customFormat="1" ht="18" hidden="1" customHeight="1">
      <c r="A271" s="15">
        <v>262</v>
      </c>
      <c r="B271" s="68">
        <v>262</v>
      </c>
      <c r="C271" s="68" t="str">
        <f>IF(ISNA(VLOOKUP($A271,DSSV!$A$9:$P$63848,'IN_DTK (2)'!C$6,0))=FALSE,VLOOKUP($A271,DSSV!$A$9:$P$63848,'IN_DTK (2)'!C$6,0),"")</f>
        <v/>
      </c>
      <c r="D271" s="76" t="str">
        <f>IF(ISNA(VLOOKUP($A271,DSSV!$A$9:$P$63848,'IN_DTK (2)'!D$6,0))=FALSE,VLOOKUP($A271,DSSV!$A$9:$P$63848,'IN_DTK (2)'!D$6,0),"")</f>
        <v/>
      </c>
      <c r="E271" s="74" t="str">
        <f>IF(ISNA(VLOOKUP($A271,DSSV!$A$9:$P$63848,'IN_DTK (2)'!E$6,0))=FALSE,VLOOKUP($A271,DSSV!$A$9:$P$63848,'IN_DTK (2)'!E$6,0),"")</f>
        <v/>
      </c>
      <c r="F271" s="69" t="str">
        <f>IF(ISNA(VLOOKUP($A271,DSSV!$A$9:$P$63848,'IN_DTK (2)'!F$6,0))=FALSE,VLOOKUP($A271,DSSV!$A$9:$P$63848,'IN_DTK (2)'!F$6,0),"")</f>
        <v/>
      </c>
      <c r="G271" s="69" t="str">
        <f>IF(ISNA(VLOOKUP($A271,DSSV!$A$9:$P$63848,'IN_DTK (2)'!G$6,0))=FALSE,VLOOKUP($A271,DSSV!$A$9:$P$63848,'IN_DTK (2)'!G$6,0),"")</f>
        <v/>
      </c>
      <c r="H271" s="68" t="str">
        <f>IF(ISNA(VLOOKUP($A271,DSSV!$A$9:$P$63848,'IN_DTK (2)'!H$6,0))=FALSE,IF(H$9&lt;&gt;0,VLOOKUP($A271,DSSV!$A$9:$P$63848,'IN_DTK (2)'!H$6,0),""),"")</f>
        <v/>
      </c>
      <c r="I271" s="68" t="str">
        <f>IF(ISNA(VLOOKUP($A271,DSSV!$A$9:$P$63848,'IN_DTK (2)'!I$6,0))=FALSE,IF(I$9&lt;&gt;0,VLOOKUP($A271,DSSV!$A$9:$P$63848,'IN_DTK (2)'!I$6,0),""),"")</f>
        <v/>
      </c>
      <c r="J271" s="68" t="str">
        <f>IF(ISNA(VLOOKUP($A271,DSSV!$A$9:$P$63848,'IN_DTK (2)'!J$6,0))=FALSE,IF(J$9&lt;&gt;0,VLOOKUP($A271,DSSV!$A$9:$P$63848,'IN_DTK (2)'!J$6,0),""),"")</f>
        <v/>
      </c>
      <c r="K271" s="68" t="str">
        <f>IF(ISNA(VLOOKUP($A271,DSSV!$A$9:$P$63848,'IN_DTK (2)'!K$6,0))=FALSE,IF(K$9&lt;&gt;0,VLOOKUP($A271,DSSV!$A$9:$P$63848,'IN_DTK (2)'!K$6,0),""),"")</f>
        <v/>
      </c>
      <c r="L271" s="68" t="str">
        <f>IF(ISNA(VLOOKUP($A271,DSSV!$A$9:$P$63848,'IN_DTK (2)'!L$6,0))=FALSE,VLOOKUP($A271,DSSV!$A$9:$P$63848,'IN_DTK (2)'!L$6,0),"")</f>
        <v/>
      </c>
      <c r="M271" s="68" t="str">
        <f>IF(ISNA(VLOOKUP($A271,DSSV!$A$9:$P$63848,'IN_DTK (2)'!M$6,0))=FALSE,VLOOKUP($A271,DSSV!$A$9:$P$63848,'IN_DTK (2)'!M$6,0),"")</f>
        <v/>
      </c>
      <c r="N271" s="68" t="str">
        <f>IF(ISNA(VLOOKUP($A271,DSSV!$A$9:$P$63848,'IN_DTK (2)'!N$6,0))=FALSE,IF(N$9&lt;&gt;0,VLOOKUP($A271,DSSV!$A$9:$P$63848,'IN_DTK (2)'!N$6,0),""),"")</f>
        <v/>
      </c>
      <c r="O271" s="70" t="str">
        <f>IF(ISNA(VLOOKUP($A271,DSSV!$A$9:$P$63848,'IN_DTK (2)'!O$6,0))=FALSE,VLOOKUP($A271,DSSV!$A$9:$P$63848,'IN_DTK (2)'!O$6,0),"")</f>
        <v/>
      </c>
      <c r="P271" s="71" t="str">
        <f>IF(ISNA(VLOOKUP($A271,DSSV!$A$9:$P$63848,'IN_DTK (2)'!P$6,0))=FALSE,VLOOKUP($A271,DSSV!$A$9:$P$63848,'IN_DTK (2)'!P$6,0),"")</f>
        <v/>
      </c>
      <c r="Q271" s="72" t="str">
        <f>IF(ISNA(VLOOKUP($A271,DSSV!$A$9:$P$63848,'IN_DTK (2)'!Q$6,0))=FALSE,VLOOKUP($A271,DSSV!$A$9:$P$63848,'IN_DTK (2)'!Q$6,0),"")</f>
        <v/>
      </c>
      <c r="R271" s="16" t="str">
        <f t="shared" si="4"/>
        <v/>
      </c>
    </row>
    <row r="272" spans="1:18" s="16" customFormat="1" ht="18" hidden="1" customHeight="1">
      <c r="A272" s="15">
        <v>263</v>
      </c>
      <c r="B272" s="68">
        <v>263</v>
      </c>
      <c r="C272" s="68" t="str">
        <f>IF(ISNA(VLOOKUP($A272,DSSV!$A$9:$P$63848,'IN_DTK (2)'!C$6,0))=FALSE,VLOOKUP($A272,DSSV!$A$9:$P$63848,'IN_DTK (2)'!C$6,0),"")</f>
        <v/>
      </c>
      <c r="D272" s="76" t="str">
        <f>IF(ISNA(VLOOKUP($A272,DSSV!$A$9:$P$63848,'IN_DTK (2)'!D$6,0))=FALSE,VLOOKUP($A272,DSSV!$A$9:$P$63848,'IN_DTK (2)'!D$6,0),"")</f>
        <v/>
      </c>
      <c r="E272" s="74" t="str">
        <f>IF(ISNA(VLOOKUP($A272,DSSV!$A$9:$P$63848,'IN_DTK (2)'!E$6,0))=FALSE,VLOOKUP($A272,DSSV!$A$9:$P$63848,'IN_DTK (2)'!E$6,0),"")</f>
        <v/>
      </c>
      <c r="F272" s="69" t="str">
        <f>IF(ISNA(VLOOKUP($A272,DSSV!$A$9:$P$63848,'IN_DTK (2)'!F$6,0))=FALSE,VLOOKUP($A272,DSSV!$A$9:$P$63848,'IN_DTK (2)'!F$6,0),"")</f>
        <v/>
      </c>
      <c r="G272" s="69" t="str">
        <f>IF(ISNA(VLOOKUP($A272,DSSV!$A$9:$P$63848,'IN_DTK (2)'!G$6,0))=FALSE,VLOOKUP($A272,DSSV!$A$9:$P$63848,'IN_DTK (2)'!G$6,0),"")</f>
        <v/>
      </c>
      <c r="H272" s="68" t="str">
        <f>IF(ISNA(VLOOKUP($A272,DSSV!$A$9:$P$63848,'IN_DTK (2)'!H$6,0))=FALSE,IF(H$9&lt;&gt;0,VLOOKUP($A272,DSSV!$A$9:$P$63848,'IN_DTK (2)'!H$6,0),""),"")</f>
        <v/>
      </c>
      <c r="I272" s="68" t="str">
        <f>IF(ISNA(VLOOKUP($A272,DSSV!$A$9:$P$63848,'IN_DTK (2)'!I$6,0))=FALSE,IF(I$9&lt;&gt;0,VLOOKUP($A272,DSSV!$A$9:$P$63848,'IN_DTK (2)'!I$6,0),""),"")</f>
        <v/>
      </c>
      <c r="J272" s="68" t="str">
        <f>IF(ISNA(VLOOKUP($A272,DSSV!$A$9:$P$63848,'IN_DTK (2)'!J$6,0))=FALSE,IF(J$9&lt;&gt;0,VLOOKUP($A272,DSSV!$A$9:$P$63848,'IN_DTK (2)'!J$6,0),""),"")</f>
        <v/>
      </c>
      <c r="K272" s="68" t="str">
        <f>IF(ISNA(VLOOKUP($A272,DSSV!$A$9:$P$63848,'IN_DTK (2)'!K$6,0))=FALSE,IF(K$9&lt;&gt;0,VLOOKUP($A272,DSSV!$A$9:$P$63848,'IN_DTK (2)'!K$6,0),""),"")</f>
        <v/>
      </c>
      <c r="L272" s="68" t="str">
        <f>IF(ISNA(VLOOKUP($A272,DSSV!$A$9:$P$63848,'IN_DTK (2)'!L$6,0))=FALSE,VLOOKUP($A272,DSSV!$A$9:$P$63848,'IN_DTK (2)'!L$6,0),"")</f>
        <v/>
      </c>
      <c r="M272" s="68" t="str">
        <f>IF(ISNA(VLOOKUP($A272,DSSV!$A$9:$P$63848,'IN_DTK (2)'!M$6,0))=FALSE,VLOOKUP($A272,DSSV!$A$9:$P$63848,'IN_DTK (2)'!M$6,0),"")</f>
        <v/>
      </c>
      <c r="N272" s="68" t="str">
        <f>IF(ISNA(VLOOKUP($A272,DSSV!$A$9:$P$63848,'IN_DTK (2)'!N$6,0))=FALSE,IF(N$9&lt;&gt;0,VLOOKUP($A272,DSSV!$A$9:$P$63848,'IN_DTK (2)'!N$6,0),""),"")</f>
        <v/>
      </c>
      <c r="O272" s="70" t="str">
        <f>IF(ISNA(VLOOKUP($A272,DSSV!$A$9:$P$63848,'IN_DTK (2)'!O$6,0))=FALSE,VLOOKUP($A272,DSSV!$A$9:$P$63848,'IN_DTK (2)'!O$6,0),"")</f>
        <v/>
      </c>
      <c r="P272" s="71" t="str">
        <f>IF(ISNA(VLOOKUP($A272,DSSV!$A$9:$P$63848,'IN_DTK (2)'!P$6,0))=FALSE,VLOOKUP($A272,DSSV!$A$9:$P$63848,'IN_DTK (2)'!P$6,0),"")</f>
        <v/>
      </c>
      <c r="Q272" s="72" t="str">
        <f>IF(ISNA(VLOOKUP($A272,DSSV!$A$9:$P$63848,'IN_DTK (2)'!Q$6,0))=FALSE,VLOOKUP($A272,DSSV!$A$9:$P$63848,'IN_DTK (2)'!Q$6,0),"")</f>
        <v/>
      </c>
      <c r="R272" s="16" t="str">
        <f t="shared" si="4"/>
        <v/>
      </c>
    </row>
    <row r="273" spans="1:18" s="16" customFormat="1" ht="18" hidden="1" customHeight="1">
      <c r="A273" s="15">
        <v>264</v>
      </c>
      <c r="B273" s="68">
        <v>264</v>
      </c>
      <c r="C273" s="68" t="str">
        <f>IF(ISNA(VLOOKUP($A273,DSSV!$A$9:$P$63848,'IN_DTK (2)'!C$6,0))=FALSE,VLOOKUP($A273,DSSV!$A$9:$P$63848,'IN_DTK (2)'!C$6,0),"")</f>
        <v/>
      </c>
      <c r="D273" s="76" t="str">
        <f>IF(ISNA(VLOOKUP($A273,DSSV!$A$9:$P$63848,'IN_DTK (2)'!D$6,0))=FALSE,VLOOKUP($A273,DSSV!$A$9:$P$63848,'IN_DTK (2)'!D$6,0),"")</f>
        <v/>
      </c>
      <c r="E273" s="74" t="str">
        <f>IF(ISNA(VLOOKUP($A273,DSSV!$A$9:$P$63848,'IN_DTK (2)'!E$6,0))=FALSE,VLOOKUP($A273,DSSV!$A$9:$P$63848,'IN_DTK (2)'!E$6,0),"")</f>
        <v/>
      </c>
      <c r="F273" s="69" t="str">
        <f>IF(ISNA(VLOOKUP($A273,DSSV!$A$9:$P$63848,'IN_DTK (2)'!F$6,0))=FALSE,VLOOKUP($A273,DSSV!$A$9:$P$63848,'IN_DTK (2)'!F$6,0),"")</f>
        <v/>
      </c>
      <c r="G273" s="69" t="str">
        <f>IF(ISNA(VLOOKUP($A273,DSSV!$A$9:$P$63848,'IN_DTK (2)'!G$6,0))=FALSE,VLOOKUP($A273,DSSV!$A$9:$P$63848,'IN_DTK (2)'!G$6,0),"")</f>
        <v/>
      </c>
      <c r="H273" s="68" t="str">
        <f>IF(ISNA(VLOOKUP($A273,DSSV!$A$9:$P$63848,'IN_DTK (2)'!H$6,0))=FALSE,IF(H$9&lt;&gt;0,VLOOKUP($A273,DSSV!$A$9:$P$63848,'IN_DTK (2)'!H$6,0),""),"")</f>
        <v/>
      </c>
      <c r="I273" s="68" t="str">
        <f>IF(ISNA(VLOOKUP($A273,DSSV!$A$9:$P$63848,'IN_DTK (2)'!I$6,0))=FALSE,IF(I$9&lt;&gt;0,VLOOKUP($A273,DSSV!$A$9:$P$63848,'IN_DTK (2)'!I$6,0),""),"")</f>
        <v/>
      </c>
      <c r="J273" s="68" t="str">
        <f>IF(ISNA(VLOOKUP($A273,DSSV!$A$9:$P$63848,'IN_DTK (2)'!J$6,0))=FALSE,IF(J$9&lt;&gt;0,VLOOKUP($A273,DSSV!$A$9:$P$63848,'IN_DTK (2)'!J$6,0),""),"")</f>
        <v/>
      </c>
      <c r="K273" s="68" t="str">
        <f>IF(ISNA(VLOOKUP($A273,DSSV!$A$9:$P$63848,'IN_DTK (2)'!K$6,0))=FALSE,IF(K$9&lt;&gt;0,VLOOKUP($A273,DSSV!$A$9:$P$63848,'IN_DTK (2)'!K$6,0),""),"")</f>
        <v/>
      </c>
      <c r="L273" s="68" t="str">
        <f>IF(ISNA(VLOOKUP($A273,DSSV!$A$9:$P$63848,'IN_DTK (2)'!L$6,0))=FALSE,VLOOKUP($A273,DSSV!$A$9:$P$63848,'IN_DTK (2)'!L$6,0),"")</f>
        <v/>
      </c>
      <c r="M273" s="68" t="str">
        <f>IF(ISNA(VLOOKUP($A273,DSSV!$A$9:$P$63848,'IN_DTK (2)'!M$6,0))=FALSE,VLOOKUP($A273,DSSV!$A$9:$P$63848,'IN_DTK (2)'!M$6,0),"")</f>
        <v/>
      </c>
      <c r="N273" s="68" t="str">
        <f>IF(ISNA(VLOOKUP($A273,DSSV!$A$9:$P$63848,'IN_DTK (2)'!N$6,0))=FALSE,IF(N$9&lt;&gt;0,VLOOKUP($A273,DSSV!$A$9:$P$63848,'IN_DTK (2)'!N$6,0),""),"")</f>
        <v/>
      </c>
      <c r="O273" s="70" t="str">
        <f>IF(ISNA(VLOOKUP($A273,DSSV!$A$9:$P$63848,'IN_DTK (2)'!O$6,0))=FALSE,VLOOKUP($A273,DSSV!$A$9:$P$63848,'IN_DTK (2)'!O$6,0),"")</f>
        <v/>
      </c>
      <c r="P273" s="71" t="str">
        <f>IF(ISNA(VLOOKUP($A273,DSSV!$A$9:$P$63848,'IN_DTK (2)'!P$6,0))=FALSE,VLOOKUP($A273,DSSV!$A$9:$P$63848,'IN_DTK (2)'!P$6,0),"")</f>
        <v/>
      </c>
      <c r="Q273" s="72" t="str">
        <f>IF(ISNA(VLOOKUP($A273,DSSV!$A$9:$P$63848,'IN_DTK (2)'!Q$6,0))=FALSE,VLOOKUP($A273,DSSV!$A$9:$P$63848,'IN_DTK (2)'!Q$6,0),"")</f>
        <v/>
      </c>
      <c r="R273" s="16" t="str">
        <f t="shared" si="4"/>
        <v/>
      </c>
    </row>
    <row r="274" spans="1:18" s="16" customFormat="1" ht="18" hidden="1" customHeight="1">
      <c r="A274" s="15">
        <v>265</v>
      </c>
      <c r="B274" s="68">
        <v>265</v>
      </c>
      <c r="C274" s="68" t="str">
        <f>IF(ISNA(VLOOKUP($A274,DSSV!$A$9:$P$63848,'IN_DTK (2)'!C$6,0))=FALSE,VLOOKUP($A274,DSSV!$A$9:$P$63848,'IN_DTK (2)'!C$6,0),"")</f>
        <v/>
      </c>
      <c r="D274" s="76" t="str">
        <f>IF(ISNA(VLOOKUP($A274,DSSV!$A$9:$P$63848,'IN_DTK (2)'!D$6,0))=FALSE,VLOOKUP($A274,DSSV!$A$9:$P$63848,'IN_DTK (2)'!D$6,0),"")</f>
        <v/>
      </c>
      <c r="E274" s="74" t="str">
        <f>IF(ISNA(VLOOKUP($A274,DSSV!$A$9:$P$63848,'IN_DTK (2)'!E$6,0))=FALSE,VLOOKUP($A274,DSSV!$A$9:$P$63848,'IN_DTK (2)'!E$6,0),"")</f>
        <v/>
      </c>
      <c r="F274" s="69" t="str">
        <f>IF(ISNA(VLOOKUP($A274,DSSV!$A$9:$P$63848,'IN_DTK (2)'!F$6,0))=FALSE,VLOOKUP($A274,DSSV!$A$9:$P$63848,'IN_DTK (2)'!F$6,0),"")</f>
        <v/>
      </c>
      <c r="G274" s="69" t="str">
        <f>IF(ISNA(VLOOKUP($A274,DSSV!$A$9:$P$63848,'IN_DTK (2)'!G$6,0))=FALSE,VLOOKUP($A274,DSSV!$A$9:$P$63848,'IN_DTK (2)'!G$6,0),"")</f>
        <v/>
      </c>
      <c r="H274" s="68" t="str">
        <f>IF(ISNA(VLOOKUP($A274,DSSV!$A$9:$P$63848,'IN_DTK (2)'!H$6,0))=FALSE,IF(H$9&lt;&gt;0,VLOOKUP($A274,DSSV!$A$9:$P$63848,'IN_DTK (2)'!H$6,0),""),"")</f>
        <v/>
      </c>
      <c r="I274" s="68" t="str">
        <f>IF(ISNA(VLOOKUP($A274,DSSV!$A$9:$P$63848,'IN_DTK (2)'!I$6,0))=FALSE,IF(I$9&lt;&gt;0,VLOOKUP($A274,DSSV!$A$9:$P$63848,'IN_DTK (2)'!I$6,0),""),"")</f>
        <v/>
      </c>
      <c r="J274" s="68" t="str">
        <f>IF(ISNA(VLOOKUP($A274,DSSV!$A$9:$P$63848,'IN_DTK (2)'!J$6,0))=FALSE,IF(J$9&lt;&gt;0,VLOOKUP($A274,DSSV!$A$9:$P$63848,'IN_DTK (2)'!J$6,0),""),"")</f>
        <v/>
      </c>
      <c r="K274" s="68" t="str">
        <f>IF(ISNA(VLOOKUP($A274,DSSV!$A$9:$P$63848,'IN_DTK (2)'!K$6,0))=FALSE,IF(K$9&lt;&gt;0,VLOOKUP($A274,DSSV!$A$9:$P$63848,'IN_DTK (2)'!K$6,0),""),"")</f>
        <v/>
      </c>
      <c r="L274" s="68" t="str">
        <f>IF(ISNA(VLOOKUP($A274,DSSV!$A$9:$P$63848,'IN_DTK (2)'!L$6,0))=FALSE,VLOOKUP($A274,DSSV!$A$9:$P$63848,'IN_DTK (2)'!L$6,0),"")</f>
        <v/>
      </c>
      <c r="M274" s="68" t="str">
        <f>IF(ISNA(VLOOKUP($A274,DSSV!$A$9:$P$63848,'IN_DTK (2)'!M$6,0))=FALSE,VLOOKUP($A274,DSSV!$A$9:$P$63848,'IN_DTK (2)'!M$6,0),"")</f>
        <v/>
      </c>
      <c r="N274" s="68" t="str">
        <f>IF(ISNA(VLOOKUP($A274,DSSV!$A$9:$P$63848,'IN_DTK (2)'!N$6,0))=FALSE,IF(N$9&lt;&gt;0,VLOOKUP($A274,DSSV!$A$9:$P$63848,'IN_DTK (2)'!N$6,0),""),"")</f>
        <v/>
      </c>
      <c r="O274" s="70" t="str">
        <f>IF(ISNA(VLOOKUP($A274,DSSV!$A$9:$P$63848,'IN_DTK (2)'!O$6,0))=FALSE,VLOOKUP($A274,DSSV!$A$9:$P$63848,'IN_DTK (2)'!O$6,0),"")</f>
        <v/>
      </c>
      <c r="P274" s="71" t="str">
        <f>IF(ISNA(VLOOKUP($A274,DSSV!$A$9:$P$63848,'IN_DTK (2)'!P$6,0))=FALSE,VLOOKUP($A274,DSSV!$A$9:$P$63848,'IN_DTK (2)'!P$6,0),"")</f>
        <v/>
      </c>
      <c r="Q274" s="72" t="str">
        <f>IF(ISNA(VLOOKUP($A274,DSSV!$A$9:$P$63848,'IN_DTK (2)'!Q$6,0))=FALSE,VLOOKUP($A274,DSSV!$A$9:$P$63848,'IN_DTK (2)'!Q$6,0),"")</f>
        <v/>
      </c>
      <c r="R274" s="16" t="str">
        <f t="shared" si="4"/>
        <v/>
      </c>
    </row>
    <row r="275" spans="1:18" s="16" customFormat="1" ht="18" hidden="1" customHeight="1">
      <c r="A275" s="15">
        <v>266</v>
      </c>
      <c r="B275" s="68">
        <v>266</v>
      </c>
      <c r="C275" s="68" t="str">
        <f>IF(ISNA(VLOOKUP($A275,DSSV!$A$9:$P$63848,'IN_DTK (2)'!C$6,0))=FALSE,VLOOKUP($A275,DSSV!$A$9:$P$63848,'IN_DTK (2)'!C$6,0),"")</f>
        <v/>
      </c>
      <c r="D275" s="76" t="str">
        <f>IF(ISNA(VLOOKUP($A275,DSSV!$A$9:$P$63848,'IN_DTK (2)'!D$6,0))=FALSE,VLOOKUP($A275,DSSV!$A$9:$P$63848,'IN_DTK (2)'!D$6,0),"")</f>
        <v/>
      </c>
      <c r="E275" s="74" t="str">
        <f>IF(ISNA(VLOOKUP($A275,DSSV!$A$9:$P$63848,'IN_DTK (2)'!E$6,0))=FALSE,VLOOKUP($A275,DSSV!$A$9:$P$63848,'IN_DTK (2)'!E$6,0),"")</f>
        <v/>
      </c>
      <c r="F275" s="69" t="str">
        <f>IF(ISNA(VLOOKUP($A275,DSSV!$A$9:$P$63848,'IN_DTK (2)'!F$6,0))=FALSE,VLOOKUP($A275,DSSV!$A$9:$P$63848,'IN_DTK (2)'!F$6,0),"")</f>
        <v/>
      </c>
      <c r="G275" s="69" t="str">
        <f>IF(ISNA(VLOOKUP($A275,DSSV!$A$9:$P$63848,'IN_DTK (2)'!G$6,0))=FALSE,VLOOKUP($A275,DSSV!$A$9:$P$63848,'IN_DTK (2)'!G$6,0),"")</f>
        <v/>
      </c>
      <c r="H275" s="68" t="str">
        <f>IF(ISNA(VLOOKUP($A275,DSSV!$A$9:$P$63848,'IN_DTK (2)'!H$6,0))=FALSE,IF(H$9&lt;&gt;0,VLOOKUP($A275,DSSV!$A$9:$P$63848,'IN_DTK (2)'!H$6,0),""),"")</f>
        <v/>
      </c>
      <c r="I275" s="68" t="str">
        <f>IF(ISNA(VLOOKUP($A275,DSSV!$A$9:$P$63848,'IN_DTK (2)'!I$6,0))=FALSE,IF(I$9&lt;&gt;0,VLOOKUP($A275,DSSV!$A$9:$P$63848,'IN_DTK (2)'!I$6,0),""),"")</f>
        <v/>
      </c>
      <c r="J275" s="68" t="str">
        <f>IF(ISNA(VLOOKUP($A275,DSSV!$A$9:$P$63848,'IN_DTK (2)'!J$6,0))=FALSE,IF(J$9&lt;&gt;0,VLOOKUP($A275,DSSV!$A$9:$P$63848,'IN_DTK (2)'!J$6,0),""),"")</f>
        <v/>
      </c>
      <c r="K275" s="68" t="str">
        <f>IF(ISNA(VLOOKUP($A275,DSSV!$A$9:$P$63848,'IN_DTK (2)'!K$6,0))=FALSE,IF(K$9&lt;&gt;0,VLOOKUP($A275,DSSV!$A$9:$P$63848,'IN_DTK (2)'!K$6,0),""),"")</f>
        <v/>
      </c>
      <c r="L275" s="68" t="str">
        <f>IF(ISNA(VLOOKUP($A275,DSSV!$A$9:$P$63848,'IN_DTK (2)'!L$6,0))=FALSE,VLOOKUP($A275,DSSV!$A$9:$P$63848,'IN_DTK (2)'!L$6,0),"")</f>
        <v/>
      </c>
      <c r="M275" s="68" t="str">
        <f>IF(ISNA(VLOOKUP($A275,DSSV!$A$9:$P$63848,'IN_DTK (2)'!M$6,0))=FALSE,VLOOKUP($A275,DSSV!$A$9:$P$63848,'IN_DTK (2)'!M$6,0),"")</f>
        <v/>
      </c>
      <c r="N275" s="68" t="str">
        <f>IF(ISNA(VLOOKUP($A275,DSSV!$A$9:$P$63848,'IN_DTK (2)'!N$6,0))=FALSE,IF(N$9&lt;&gt;0,VLOOKUP($A275,DSSV!$A$9:$P$63848,'IN_DTK (2)'!N$6,0),""),"")</f>
        <v/>
      </c>
      <c r="O275" s="70" t="str">
        <f>IF(ISNA(VLOOKUP($A275,DSSV!$A$9:$P$63848,'IN_DTK (2)'!O$6,0))=FALSE,VLOOKUP($A275,DSSV!$A$9:$P$63848,'IN_DTK (2)'!O$6,0),"")</f>
        <v/>
      </c>
      <c r="P275" s="71" t="str">
        <f>IF(ISNA(VLOOKUP($A275,DSSV!$A$9:$P$63848,'IN_DTK (2)'!P$6,0))=FALSE,VLOOKUP($A275,DSSV!$A$9:$P$63848,'IN_DTK (2)'!P$6,0),"")</f>
        <v/>
      </c>
      <c r="Q275" s="72" t="str">
        <f>IF(ISNA(VLOOKUP($A275,DSSV!$A$9:$P$63848,'IN_DTK (2)'!Q$6,0))=FALSE,VLOOKUP($A275,DSSV!$A$9:$P$63848,'IN_DTK (2)'!Q$6,0),"")</f>
        <v/>
      </c>
      <c r="R275" s="16" t="str">
        <f t="shared" si="4"/>
        <v/>
      </c>
    </row>
    <row r="276" spans="1:18" s="16" customFormat="1" ht="18" hidden="1" customHeight="1">
      <c r="A276" s="15">
        <v>267</v>
      </c>
      <c r="B276" s="68">
        <v>267</v>
      </c>
      <c r="C276" s="68" t="str">
        <f>IF(ISNA(VLOOKUP($A276,DSSV!$A$9:$P$63848,'IN_DTK (2)'!C$6,0))=FALSE,VLOOKUP($A276,DSSV!$A$9:$P$63848,'IN_DTK (2)'!C$6,0),"")</f>
        <v/>
      </c>
      <c r="D276" s="76" t="str">
        <f>IF(ISNA(VLOOKUP($A276,DSSV!$A$9:$P$63848,'IN_DTK (2)'!D$6,0))=FALSE,VLOOKUP($A276,DSSV!$A$9:$P$63848,'IN_DTK (2)'!D$6,0),"")</f>
        <v/>
      </c>
      <c r="E276" s="74" t="str">
        <f>IF(ISNA(VLOOKUP($A276,DSSV!$A$9:$P$63848,'IN_DTK (2)'!E$6,0))=FALSE,VLOOKUP($A276,DSSV!$A$9:$P$63848,'IN_DTK (2)'!E$6,0),"")</f>
        <v/>
      </c>
      <c r="F276" s="69" t="str">
        <f>IF(ISNA(VLOOKUP($A276,DSSV!$A$9:$P$63848,'IN_DTK (2)'!F$6,0))=FALSE,VLOOKUP($A276,DSSV!$A$9:$P$63848,'IN_DTK (2)'!F$6,0),"")</f>
        <v/>
      </c>
      <c r="G276" s="69" t="str">
        <f>IF(ISNA(VLOOKUP($A276,DSSV!$A$9:$P$63848,'IN_DTK (2)'!G$6,0))=FALSE,VLOOKUP($A276,DSSV!$A$9:$P$63848,'IN_DTK (2)'!G$6,0),"")</f>
        <v/>
      </c>
      <c r="H276" s="68" t="str">
        <f>IF(ISNA(VLOOKUP($A276,DSSV!$A$9:$P$63848,'IN_DTK (2)'!H$6,0))=FALSE,IF(H$9&lt;&gt;0,VLOOKUP($A276,DSSV!$A$9:$P$63848,'IN_DTK (2)'!H$6,0),""),"")</f>
        <v/>
      </c>
      <c r="I276" s="68" t="str">
        <f>IF(ISNA(VLOOKUP($A276,DSSV!$A$9:$P$63848,'IN_DTK (2)'!I$6,0))=FALSE,IF(I$9&lt;&gt;0,VLOOKUP($A276,DSSV!$A$9:$P$63848,'IN_DTK (2)'!I$6,0),""),"")</f>
        <v/>
      </c>
      <c r="J276" s="68" t="str">
        <f>IF(ISNA(VLOOKUP($A276,DSSV!$A$9:$P$63848,'IN_DTK (2)'!J$6,0))=FALSE,IF(J$9&lt;&gt;0,VLOOKUP($A276,DSSV!$A$9:$P$63848,'IN_DTK (2)'!J$6,0),""),"")</f>
        <v/>
      </c>
      <c r="K276" s="68" t="str">
        <f>IF(ISNA(VLOOKUP($A276,DSSV!$A$9:$P$63848,'IN_DTK (2)'!K$6,0))=FALSE,IF(K$9&lt;&gt;0,VLOOKUP($A276,DSSV!$A$9:$P$63848,'IN_DTK (2)'!K$6,0),""),"")</f>
        <v/>
      </c>
      <c r="L276" s="68" t="str">
        <f>IF(ISNA(VLOOKUP($A276,DSSV!$A$9:$P$63848,'IN_DTK (2)'!L$6,0))=FALSE,VLOOKUP($A276,DSSV!$A$9:$P$63848,'IN_DTK (2)'!L$6,0),"")</f>
        <v/>
      </c>
      <c r="M276" s="68" t="str">
        <f>IF(ISNA(VLOOKUP($A276,DSSV!$A$9:$P$63848,'IN_DTK (2)'!M$6,0))=FALSE,VLOOKUP($A276,DSSV!$A$9:$P$63848,'IN_DTK (2)'!M$6,0),"")</f>
        <v/>
      </c>
      <c r="N276" s="68" t="str">
        <f>IF(ISNA(VLOOKUP($A276,DSSV!$A$9:$P$63848,'IN_DTK (2)'!N$6,0))=FALSE,IF(N$9&lt;&gt;0,VLOOKUP($A276,DSSV!$A$9:$P$63848,'IN_DTK (2)'!N$6,0),""),"")</f>
        <v/>
      </c>
      <c r="O276" s="70" t="str">
        <f>IF(ISNA(VLOOKUP($A276,DSSV!$A$9:$P$63848,'IN_DTK (2)'!O$6,0))=FALSE,VLOOKUP($A276,DSSV!$A$9:$P$63848,'IN_DTK (2)'!O$6,0),"")</f>
        <v/>
      </c>
      <c r="P276" s="71" t="str">
        <f>IF(ISNA(VLOOKUP($A276,DSSV!$A$9:$P$63848,'IN_DTK (2)'!P$6,0))=FALSE,VLOOKUP($A276,DSSV!$A$9:$P$63848,'IN_DTK (2)'!P$6,0),"")</f>
        <v/>
      </c>
      <c r="Q276" s="72" t="str">
        <f>IF(ISNA(VLOOKUP($A276,DSSV!$A$9:$P$63848,'IN_DTK (2)'!Q$6,0))=FALSE,VLOOKUP($A276,DSSV!$A$9:$P$63848,'IN_DTK (2)'!Q$6,0),"")</f>
        <v/>
      </c>
      <c r="R276" s="16" t="str">
        <f t="shared" si="4"/>
        <v/>
      </c>
    </row>
    <row r="277" spans="1:18" s="16" customFormat="1" ht="18" hidden="1" customHeight="1">
      <c r="A277" s="15">
        <v>268</v>
      </c>
      <c r="B277" s="68">
        <v>268</v>
      </c>
      <c r="C277" s="68" t="str">
        <f>IF(ISNA(VLOOKUP($A277,DSSV!$A$9:$P$63848,'IN_DTK (2)'!C$6,0))=FALSE,VLOOKUP($A277,DSSV!$A$9:$P$63848,'IN_DTK (2)'!C$6,0),"")</f>
        <v/>
      </c>
      <c r="D277" s="76" t="str">
        <f>IF(ISNA(VLOOKUP($A277,DSSV!$A$9:$P$63848,'IN_DTK (2)'!D$6,0))=FALSE,VLOOKUP($A277,DSSV!$A$9:$P$63848,'IN_DTK (2)'!D$6,0),"")</f>
        <v/>
      </c>
      <c r="E277" s="74" t="str">
        <f>IF(ISNA(VLOOKUP($A277,DSSV!$A$9:$P$63848,'IN_DTK (2)'!E$6,0))=FALSE,VLOOKUP($A277,DSSV!$A$9:$P$63848,'IN_DTK (2)'!E$6,0),"")</f>
        <v/>
      </c>
      <c r="F277" s="69" t="str">
        <f>IF(ISNA(VLOOKUP($A277,DSSV!$A$9:$P$63848,'IN_DTK (2)'!F$6,0))=FALSE,VLOOKUP($A277,DSSV!$A$9:$P$63848,'IN_DTK (2)'!F$6,0),"")</f>
        <v/>
      </c>
      <c r="G277" s="69" t="str">
        <f>IF(ISNA(VLOOKUP($A277,DSSV!$A$9:$P$63848,'IN_DTK (2)'!G$6,0))=FALSE,VLOOKUP($A277,DSSV!$A$9:$P$63848,'IN_DTK (2)'!G$6,0),"")</f>
        <v/>
      </c>
      <c r="H277" s="68" t="str">
        <f>IF(ISNA(VLOOKUP($A277,DSSV!$A$9:$P$63848,'IN_DTK (2)'!H$6,0))=FALSE,IF(H$9&lt;&gt;0,VLOOKUP($A277,DSSV!$A$9:$P$63848,'IN_DTK (2)'!H$6,0),""),"")</f>
        <v/>
      </c>
      <c r="I277" s="68" t="str">
        <f>IF(ISNA(VLOOKUP($A277,DSSV!$A$9:$P$63848,'IN_DTK (2)'!I$6,0))=FALSE,IF(I$9&lt;&gt;0,VLOOKUP($A277,DSSV!$A$9:$P$63848,'IN_DTK (2)'!I$6,0),""),"")</f>
        <v/>
      </c>
      <c r="J277" s="68" t="str">
        <f>IF(ISNA(VLOOKUP($A277,DSSV!$A$9:$P$63848,'IN_DTK (2)'!J$6,0))=FALSE,IF(J$9&lt;&gt;0,VLOOKUP($A277,DSSV!$A$9:$P$63848,'IN_DTK (2)'!J$6,0),""),"")</f>
        <v/>
      </c>
      <c r="K277" s="68" t="str">
        <f>IF(ISNA(VLOOKUP($A277,DSSV!$A$9:$P$63848,'IN_DTK (2)'!K$6,0))=FALSE,IF(K$9&lt;&gt;0,VLOOKUP($A277,DSSV!$A$9:$P$63848,'IN_DTK (2)'!K$6,0),""),"")</f>
        <v/>
      </c>
      <c r="L277" s="68" t="str">
        <f>IF(ISNA(VLOOKUP($A277,DSSV!$A$9:$P$63848,'IN_DTK (2)'!L$6,0))=FALSE,VLOOKUP($A277,DSSV!$A$9:$P$63848,'IN_DTK (2)'!L$6,0),"")</f>
        <v/>
      </c>
      <c r="M277" s="68" t="str">
        <f>IF(ISNA(VLOOKUP($A277,DSSV!$A$9:$P$63848,'IN_DTK (2)'!M$6,0))=FALSE,VLOOKUP($A277,DSSV!$A$9:$P$63848,'IN_DTK (2)'!M$6,0),"")</f>
        <v/>
      </c>
      <c r="N277" s="68" t="str">
        <f>IF(ISNA(VLOOKUP($A277,DSSV!$A$9:$P$63848,'IN_DTK (2)'!N$6,0))=FALSE,IF(N$9&lt;&gt;0,VLOOKUP($A277,DSSV!$A$9:$P$63848,'IN_DTK (2)'!N$6,0),""),"")</f>
        <v/>
      </c>
      <c r="O277" s="70" t="str">
        <f>IF(ISNA(VLOOKUP($A277,DSSV!$A$9:$P$63848,'IN_DTK (2)'!O$6,0))=FALSE,VLOOKUP($A277,DSSV!$A$9:$P$63848,'IN_DTK (2)'!O$6,0),"")</f>
        <v/>
      </c>
      <c r="P277" s="71" t="str">
        <f>IF(ISNA(VLOOKUP($A277,DSSV!$A$9:$P$63848,'IN_DTK (2)'!P$6,0))=FALSE,VLOOKUP($A277,DSSV!$A$9:$P$63848,'IN_DTK (2)'!P$6,0),"")</f>
        <v/>
      </c>
      <c r="Q277" s="72" t="str">
        <f>IF(ISNA(VLOOKUP($A277,DSSV!$A$9:$P$63848,'IN_DTK (2)'!Q$6,0))=FALSE,VLOOKUP($A277,DSSV!$A$9:$P$63848,'IN_DTK (2)'!Q$6,0),"")</f>
        <v/>
      </c>
      <c r="R277" s="16" t="str">
        <f t="shared" si="4"/>
        <v/>
      </c>
    </row>
    <row r="278" spans="1:18" s="16" customFormat="1" ht="18" hidden="1" customHeight="1">
      <c r="A278" s="15">
        <v>269</v>
      </c>
      <c r="B278" s="68">
        <v>269</v>
      </c>
      <c r="C278" s="68" t="str">
        <f>IF(ISNA(VLOOKUP($A278,DSSV!$A$9:$P$63848,'IN_DTK (2)'!C$6,0))=FALSE,VLOOKUP($A278,DSSV!$A$9:$P$63848,'IN_DTK (2)'!C$6,0),"")</f>
        <v/>
      </c>
      <c r="D278" s="76" t="str">
        <f>IF(ISNA(VLOOKUP($A278,DSSV!$A$9:$P$63848,'IN_DTK (2)'!D$6,0))=FALSE,VLOOKUP($A278,DSSV!$A$9:$P$63848,'IN_DTK (2)'!D$6,0),"")</f>
        <v/>
      </c>
      <c r="E278" s="74" t="str">
        <f>IF(ISNA(VLOOKUP($A278,DSSV!$A$9:$P$63848,'IN_DTK (2)'!E$6,0))=FALSE,VLOOKUP($A278,DSSV!$A$9:$P$63848,'IN_DTK (2)'!E$6,0),"")</f>
        <v/>
      </c>
      <c r="F278" s="69" t="str">
        <f>IF(ISNA(VLOOKUP($A278,DSSV!$A$9:$P$63848,'IN_DTK (2)'!F$6,0))=FALSE,VLOOKUP($A278,DSSV!$A$9:$P$63848,'IN_DTK (2)'!F$6,0),"")</f>
        <v/>
      </c>
      <c r="G278" s="69" t="str">
        <f>IF(ISNA(VLOOKUP($A278,DSSV!$A$9:$P$63848,'IN_DTK (2)'!G$6,0))=FALSE,VLOOKUP($A278,DSSV!$A$9:$P$63848,'IN_DTK (2)'!G$6,0),"")</f>
        <v/>
      </c>
      <c r="H278" s="68" t="str">
        <f>IF(ISNA(VLOOKUP($A278,DSSV!$A$9:$P$63848,'IN_DTK (2)'!H$6,0))=FALSE,IF(H$9&lt;&gt;0,VLOOKUP($A278,DSSV!$A$9:$P$63848,'IN_DTK (2)'!H$6,0),""),"")</f>
        <v/>
      </c>
      <c r="I278" s="68" t="str">
        <f>IF(ISNA(VLOOKUP($A278,DSSV!$A$9:$P$63848,'IN_DTK (2)'!I$6,0))=FALSE,IF(I$9&lt;&gt;0,VLOOKUP($A278,DSSV!$A$9:$P$63848,'IN_DTK (2)'!I$6,0),""),"")</f>
        <v/>
      </c>
      <c r="J278" s="68" t="str">
        <f>IF(ISNA(VLOOKUP($A278,DSSV!$A$9:$P$63848,'IN_DTK (2)'!J$6,0))=FALSE,IF(J$9&lt;&gt;0,VLOOKUP($A278,DSSV!$A$9:$P$63848,'IN_DTK (2)'!J$6,0),""),"")</f>
        <v/>
      </c>
      <c r="K278" s="68" t="str">
        <f>IF(ISNA(VLOOKUP($A278,DSSV!$A$9:$P$63848,'IN_DTK (2)'!K$6,0))=FALSE,IF(K$9&lt;&gt;0,VLOOKUP($A278,DSSV!$A$9:$P$63848,'IN_DTK (2)'!K$6,0),""),"")</f>
        <v/>
      </c>
      <c r="L278" s="68" t="str">
        <f>IF(ISNA(VLOOKUP($A278,DSSV!$A$9:$P$63848,'IN_DTK (2)'!L$6,0))=FALSE,VLOOKUP($A278,DSSV!$A$9:$P$63848,'IN_DTK (2)'!L$6,0),"")</f>
        <v/>
      </c>
      <c r="M278" s="68" t="str">
        <f>IF(ISNA(VLOOKUP($A278,DSSV!$A$9:$P$63848,'IN_DTK (2)'!M$6,0))=FALSE,VLOOKUP($A278,DSSV!$A$9:$P$63848,'IN_DTK (2)'!M$6,0),"")</f>
        <v/>
      </c>
      <c r="N278" s="68" t="str">
        <f>IF(ISNA(VLOOKUP($A278,DSSV!$A$9:$P$63848,'IN_DTK (2)'!N$6,0))=FALSE,IF(N$9&lt;&gt;0,VLOOKUP($A278,DSSV!$A$9:$P$63848,'IN_DTK (2)'!N$6,0),""),"")</f>
        <v/>
      </c>
      <c r="O278" s="70" t="str">
        <f>IF(ISNA(VLOOKUP($A278,DSSV!$A$9:$P$63848,'IN_DTK (2)'!O$6,0))=FALSE,VLOOKUP($A278,DSSV!$A$9:$P$63848,'IN_DTK (2)'!O$6,0),"")</f>
        <v/>
      </c>
      <c r="P278" s="71" t="str">
        <f>IF(ISNA(VLOOKUP($A278,DSSV!$A$9:$P$63848,'IN_DTK (2)'!P$6,0))=FALSE,VLOOKUP($A278,DSSV!$A$9:$P$63848,'IN_DTK (2)'!P$6,0),"")</f>
        <v/>
      </c>
      <c r="Q278" s="72" t="str">
        <f>IF(ISNA(VLOOKUP($A278,DSSV!$A$9:$P$63848,'IN_DTK (2)'!Q$6,0))=FALSE,VLOOKUP($A278,DSSV!$A$9:$P$63848,'IN_DTK (2)'!Q$6,0),"")</f>
        <v/>
      </c>
      <c r="R278" s="16" t="str">
        <f t="shared" si="4"/>
        <v/>
      </c>
    </row>
    <row r="279" spans="1:18" s="16" customFormat="1" ht="18" hidden="1" customHeight="1">
      <c r="A279" s="15">
        <v>270</v>
      </c>
      <c r="B279" s="68">
        <v>270</v>
      </c>
      <c r="C279" s="68" t="str">
        <f>IF(ISNA(VLOOKUP($A279,DSSV!$A$9:$P$63848,'IN_DTK (2)'!C$6,0))=FALSE,VLOOKUP($A279,DSSV!$A$9:$P$63848,'IN_DTK (2)'!C$6,0),"")</f>
        <v/>
      </c>
      <c r="D279" s="76" t="str">
        <f>IF(ISNA(VLOOKUP($A279,DSSV!$A$9:$P$63848,'IN_DTK (2)'!D$6,0))=FALSE,VLOOKUP($A279,DSSV!$A$9:$P$63848,'IN_DTK (2)'!D$6,0),"")</f>
        <v/>
      </c>
      <c r="E279" s="74" t="str">
        <f>IF(ISNA(VLOOKUP($A279,DSSV!$A$9:$P$63848,'IN_DTK (2)'!E$6,0))=FALSE,VLOOKUP($A279,DSSV!$A$9:$P$63848,'IN_DTK (2)'!E$6,0),"")</f>
        <v/>
      </c>
      <c r="F279" s="69" t="str">
        <f>IF(ISNA(VLOOKUP($A279,DSSV!$A$9:$P$63848,'IN_DTK (2)'!F$6,0))=FALSE,VLOOKUP($A279,DSSV!$A$9:$P$63848,'IN_DTK (2)'!F$6,0),"")</f>
        <v/>
      </c>
      <c r="G279" s="69" t="str">
        <f>IF(ISNA(VLOOKUP($A279,DSSV!$A$9:$P$63848,'IN_DTK (2)'!G$6,0))=FALSE,VLOOKUP($A279,DSSV!$A$9:$P$63848,'IN_DTK (2)'!G$6,0),"")</f>
        <v/>
      </c>
      <c r="H279" s="68" t="str">
        <f>IF(ISNA(VLOOKUP($A279,DSSV!$A$9:$P$63848,'IN_DTK (2)'!H$6,0))=FALSE,IF(H$9&lt;&gt;0,VLOOKUP($A279,DSSV!$A$9:$P$63848,'IN_DTK (2)'!H$6,0),""),"")</f>
        <v/>
      </c>
      <c r="I279" s="68" t="str">
        <f>IF(ISNA(VLOOKUP($A279,DSSV!$A$9:$P$63848,'IN_DTK (2)'!I$6,0))=FALSE,IF(I$9&lt;&gt;0,VLOOKUP($A279,DSSV!$A$9:$P$63848,'IN_DTK (2)'!I$6,0),""),"")</f>
        <v/>
      </c>
      <c r="J279" s="68" t="str">
        <f>IF(ISNA(VLOOKUP($A279,DSSV!$A$9:$P$63848,'IN_DTK (2)'!J$6,0))=FALSE,IF(J$9&lt;&gt;0,VLOOKUP($A279,DSSV!$A$9:$P$63848,'IN_DTK (2)'!J$6,0),""),"")</f>
        <v/>
      </c>
      <c r="K279" s="68" t="str">
        <f>IF(ISNA(VLOOKUP($A279,DSSV!$A$9:$P$63848,'IN_DTK (2)'!K$6,0))=FALSE,IF(K$9&lt;&gt;0,VLOOKUP($A279,DSSV!$A$9:$P$63848,'IN_DTK (2)'!K$6,0),""),"")</f>
        <v/>
      </c>
      <c r="L279" s="68" t="str">
        <f>IF(ISNA(VLOOKUP($A279,DSSV!$A$9:$P$63848,'IN_DTK (2)'!L$6,0))=FALSE,VLOOKUP($A279,DSSV!$A$9:$P$63848,'IN_DTK (2)'!L$6,0),"")</f>
        <v/>
      </c>
      <c r="M279" s="68" t="str">
        <f>IF(ISNA(VLOOKUP($A279,DSSV!$A$9:$P$63848,'IN_DTK (2)'!M$6,0))=FALSE,VLOOKUP($A279,DSSV!$A$9:$P$63848,'IN_DTK (2)'!M$6,0),"")</f>
        <v/>
      </c>
      <c r="N279" s="68" t="str">
        <f>IF(ISNA(VLOOKUP($A279,DSSV!$A$9:$P$63848,'IN_DTK (2)'!N$6,0))=FALSE,IF(N$9&lt;&gt;0,VLOOKUP($A279,DSSV!$A$9:$P$63848,'IN_DTK (2)'!N$6,0),""),"")</f>
        <v/>
      </c>
      <c r="O279" s="70" t="str">
        <f>IF(ISNA(VLOOKUP($A279,DSSV!$A$9:$P$63848,'IN_DTK (2)'!O$6,0))=FALSE,VLOOKUP($A279,DSSV!$A$9:$P$63848,'IN_DTK (2)'!O$6,0),"")</f>
        <v/>
      </c>
      <c r="P279" s="71" t="str">
        <f>IF(ISNA(VLOOKUP($A279,DSSV!$A$9:$P$63848,'IN_DTK (2)'!P$6,0))=FALSE,VLOOKUP($A279,DSSV!$A$9:$P$63848,'IN_DTK (2)'!P$6,0),"")</f>
        <v/>
      </c>
      <c r="Q279" s="72" t="str">
        <f>IF(ISNA(VLOOKUP($A279,DSSV!$A$9:$P$63848,'IN_DTK (2)'!Q$6,0))=FALSE,VLOOKUP($A279,DSSV!$A$9:$P$63848,'IN_DTK (2)'!Q$6,0),"")</f>
        <v/>
      </c>
      <c r="R279" s="16" t="str">
        <f t="shared" si="4"/>
        <v/>
      </c>
    </row>
    <row r="280" spans="1:18" s="16" customFormat="1" ht="18" hidden="1" customHeight="1">
      <c r="A280" s="15">
        <v>271</v>
      </c>
      <c r="B280" s="68">
        <v>271</v>
      </c>
      <c r="C280" s="68" t="str">
        <f>IF(ISNA(VLOOKUP($A280,DSSV!$A$9:$P$63848,'IN_DTK (2)'!C$6,0))=FALSE,VLOOKUP($A280,DSSV!$A$9:$P$63848,'IN_DTK (2)'!C$6,0),"")</f>
        <v/>
      </c>
      <c r="D280" s="76" t="str">
        <f>IF(ISNA(VLOOKUP($A280,DSSV!$A$9:$P$63848,'IN_DTK (2)'!D$6,0))=FALSE,VLOOKUP($A280,DSSV!$A$9:$P$63848,'IN_DTK (2)'!D$6,0),"")</f>
        <v/>
      </c>
      <c r="E280" s="74" t="str">
        <f>IF(ISNA(VLOOKUP($A280,DSSV!$A$9:$P$63848,'IN_DTK (2)'!E$6,0))=FALSE,VLOOKUP($A280,DSSV!$A$9:$P$63848,'IN_DTK (2)'!E$6,0),"")</f>
        <v/>
      </c>
      <c r="F280" s="69" t="str">
        <f>IF(ISNA(VLOOKUP($A280,DSSV!$A$9:$P$63848,'IN_DTK (2)'!F$6,0))=FALSE,VLOOKUP($A280,DSSV!$A$9:$P$63848,'IN_DTK (2)'!F$6,0),"")</f>
        <v/>
      </c>
      <c r="G280" s="69" t="str">
        <f>IF(ISNA(VLOOKUP($A280,DSSV!$A$9:$P$63848,'IN_DTK (2)'!G$6,0))=FALSE,VLOOKUP($A280,DSSV!$A$9:$P$63848,'IN_DTK (2)'!G$6,0),"")</f>
        <v/>
      </c>
      <c r="H280" s="68" t="str">
        <f>IF(ISNA(VLOOKUP($A280,DSSV!$A$9:$P$63848,'IN_DTK (2)'!H$6,0))=FALSE,IF(H$9&lt;&gt;0,VLOOKUP($A280,DSSV!$A$9:$P$63848,'IN_DTK (2)'!H$6,0),""),"")</f>
        <v/>
      </c>
      <c r="I280" s="68" t="str">
        <f>IF(ISNA(VLOOKUP($A280,DSSV!$A$9:$P$63848,'IN_DTK (2)'!I$6,0))=FALSE,IF(I$9&lt;&gt;0,VLOOKUP($A280,DSSV!$A$9:$P$63848,'IN_DTK (2)'!I$6,0),""),"")</f>
        <v/>
      </c>
      <c r="J280" s="68" t="str">
        <f>IF(ISNA(VLOOKUP($A280,DSSV!$A$9:$P$63848,'IN_DTK (2)'!J$6,0))=FALSE,IF(J$9&lt;&gt;0,VLOOKUP($A280,DSSV!$A$9:$P$63848,'IN_DTK (2)'!J$6,0),""),"")</f>
        <v/>
      </c>
      <c r="K280" s="68" t="str">
        <f>IF(ISNA(VLOOKUP($A280,DSSV!$A$9:$P$63848,'IN_DTK (2)'!K$6,0))=FALSE,IF(K$9&lt;&gt;0,VLOOKUP($A280,DSSV!$A$9:$P$63848,'IN_DTK (2)'!K$6,0),""),"")</f>
        <v/>
      </c>
      <c r="L280" s="68" t="str">
        <f>IF(ISNA(VLOOKUP($A280,DSSV!$A$9:$P$63848,'IN_DTK (2)'!L$6,0))=FALSE,VLOOKUP($A280,DSSV!$A$9:$P$63848,'IN_DTK (2)'!L$6,0),"")</f>
        <v/>
      </c>
      <c r="M280" s="68" t="str">
        <f>IF(ISNA(VLOOKUP($A280,DSSV!$A$9:$P$63848,'IN_DTK (2)'!M$6,0))=FALSE,VLOOKUP($A280,DSSV!$A$9:$P$63848,'IN_DTK (2)'!M$6,0),"")</f>
        <v/>
      </c>
      <c r="N280" s="68" t="str">
        <f>IF(ISNA(VLOOKUP($A280,DSSV!$A$9:$P$63848,'IN_DTK (2)'!N$6,0))=FALSE,IF(N$9&lt;&gt;0,VLOOKUP($A280,DSSV!$A$9:$P$63848,'IN_DTK (2)'!N$6,0),""),"")</f>
        <v/>
      </c>
      <c r="O280" s="70" t="str">
        <f>IF(ISNA(VLOOKUP($A280,DSSV!$A$9:$P$63848,'IN_DTK (2)'!O$6,0))=FALSE,VLOOKUP($A280,DSSV!$A$9:$P$63848,'IN_DTK (2)'!O$6,0),"")</f>
        <v/>
      </c>
      <c r="P280" s="71" t="str">
        <f>IF(ISNA(VLOOKUP($A280,DSSV!$A$9:$P$63848,'IN_DTK (2)'!P$6,0))=FALSE,VLOOKUP($A280,DSSV!$A$9:$P$63848,'IN_DTK (2)'!P$6,0),"")</f>
        <v/>
      </c>
      <c r="Q280" s="72" t="str">
        <f>IF(ISNA(VLOOKUP($A280,DSSV!$A$9:$P$63848,'IN_DTK (2)'!Q$6,0))=FALSE,VLOOKUP($A280,DSSV!$A$9:$P$63848,'IN_DTK (2)'!Q$6,0),"")</f>
        <v/>
      </c>
      <c r="R280" s="16" t="str">
        <f t="shared" si="4"/>
        <v/>
      </c>
    </row>
    <row r="281" spans="1:18" s="16" customFormat="1" ht="18" hidden="1" customHeight="1">
      <c r="A281" s="15">
        <v>272</v>
      </c>
      <c r="B281" s="68">
        <v>272</v>
      </c>
      <c r="C281" s="68" t="str">
        <f>IF(ISNA(VLOOKUP($A281,DSSV!$A$9:$P$63848,'IN_DTK (2)'!C$6,0))=FALSE,VLOOKUP($A281,DSSV!$A$9:$P$63848,'IN_DTK (2)'!C$6,0),"")</f>
        <v/>
      </c>
      <c r="D281" s="76" t="str">
        <f>IF(ISNA(VLOOKUP($A281,DSSV!$A$9:$P$63848,'IN_DTK (2)'!D$6,0))=FALSE,VLOOKUP($A281,DSSV!$A$9:$P$63848,'IN_DTK (2)'!D$6,0),"")</f>
        <v/>
      </c>
      <c r="E281" s="74" t="str">
        <f>IF(ISNA(VLOOKUP($A281,DSSV!$A$9:$P$63848,'IN_DTK (2)'!E$6,0))=FALSE,VLOOKUP($A281,DSSV!$A$9:$P$63848,'IN_DTK (2)'!E$6,0),"")</f>
        <v/>
      </c>
      <c r="F281" s="69" t="str">
        <f>IF(ISNA(VLOOKUP($A281,DSSV!$A$9:$P$63848,'IN_DTK (2)'!F$6,0))=FALSE,VLOOKUP($A281,DSSV!$A$9:$P$63848,'IN_DTK (2)'!F$6,0),"")</f>
        <v/>
      </c>
      <c r="G281" s="69" t="str">
        <f>IF(ISNA(VLOOKUP($A281,DSSV!$A$9:$P$63848,'IN_DTK (2)'!G$6,0))=FALSE,VLOOKUP($A281,DSSV!$A$9:$P$63848,'IN_DTK (2)'!G$6,0),"")</f>
        <v/>
      </c>
      <c r="H281" s="68" t="str">
        <f>IF(ISNA(VLOOKUP($A281,DSSV!$A$9:$P$63848,'IN_DTK (2)'!H$6,0))=FALSE,IF(H$9&lt;&gt;0,VLOOKUP($A281,DSSV!$A$9:$P$63848,'IN_DTK (2)'!H$6,0),""),"")</f>
        <v/>
      </c>
      <c r="I281" s="68" t="str">
        <f>IF(ISNA(VLOOKUP($A281,DSSV!$A$9:$P$63848,'IN_DTK (2)'!I$6,0))=FALSE,IF(I$9&lt;&gt;0,VLOOKUP($A281,DSSV!$A$9:$P$63848,'IN_DTK (2)'!I$6,0),""),"")</f>
        <v/>
      </c>
      <c r="J281" s="68" t="str">
        <f>IF(ISNA(VLOOKUP($A281,DSSV!$A$9:$P$63848,'IN_DTK (2)'!J$6,0))=FALSE,IF(J$9&lt;&gt;0,VLOOKUP($A281,DSSV!$A$9:$P$63848,'IN_DTK (2)'!J$6,0),""),"")</f>
        <v/>
      </c>
      <c r="K281" s="68" t="str">
        <f>IF(ISNA(VLOOKUP($A281,DSSV!$A$9:$P$63848,'IN_DTK (2)'!K$6,0))=FALSE,IF(K$9&lt;&gt;0,VLOOKUP($A281,DSSV!$A$9:$P$63848,'IN_DTK (2)'!K$6,0),""),"")</f>
        <v/>
      </c>
      <c r="L281" s="68" t="str">
        <f>IF(ISNA(VLOOKUP($A281,DSSV!$A$9:$P$63848,'IN_DTK (2)'!L$6,0))=FALSE,VLOOKUP($A281,DSSV!$A$9:$P$63848,'IN_DTK (2)'!L$6,0),"")</f>
        <v/>
      </c>
      <c r="M281" s="68" t="str">
        <f>IF(ISNA(VLOOKUP($A281,DSSV!$A$9:$P$63848,'IN_DTK (2)'!M$6,0))=FALSE,VLOOKUP($A281,DSSV!$A$9:$P$63848,'IN_DTK (2)'!M$6,0),"")</f>
        <v/>
      </c>
      <c r="N281" s="68" t="str">
        <f>IF(ISNA(VLOOKUP($A281,DSSV!$A$9:$P$63848,'IN_DTK (2)'!N$6,0))=FALSE,IF(N$9&lt;&gt;0,VLOOKUP($A281,DSSV!$A$9:$P$63848,'IN_DTK (2)'!N$6,0),""),"")</f>
        <v/>
      </c>
      <c r="O281" s="70" t="str">
        <f>IF(ISNA(VLOOKUP($A281,DSSV!$A$9:$P$63848,'IN_DTK (2)'!O$6,0))=FALSE,VLOOKUP($A281,DSSV!$A$9:$P$63848,'IN_DTK (2)'!O$6,0),"")</f>
        <v/>
      </c>
      <c r="P281" s="71" t="str">
        <f>IF(ISNA(VLOOKUP($A281,DSSV!$A$9:$P$63848,'IN_DTK (2)'!P$6,0))=FALSE,VLOOKUP($A281,DSSV!$A$9:$P$63848,'IN_DTK (2)'!P$6,0),"")</f>
        <v/>
      </c>
      <c r="Q281" s="72" t="str">
        <f>IF(ISNA(VLOOKUP($A281,DSSV!$A$9:$P$63848,'IN_DTK (2)'!Q$6,0))=FALSE,VLOOKUP($A281,DSSV!$A$9:$P$63848,'IN_DTK (2)'!Q$6,0),"")</f>
        <v/>
      </c>
      <c r="R281" s="16" t="str">
        <f t="shared" si="4"/>
        <v/>
      </c>
    </row>
    <row r="282" spans="1:18" s="16" customFormat="1" ht="18" hidden="1" customHeight="1">
      <c r="A282" s="15">
        <v>273</v>
      </c>
      <c r="B282" s="68">
        <v>273</v>
      </c>
      <c r="C282" s="68" t="str">
        <f>IF(ISNA(VLOOKUP($A282,DSSV!$A$9:$P$63848,'IN_DTK (2)'!C$6,0))=FALSE,VLOOKUP($A282,DSSV!$A$9:$P$63848,'IN_DTK (2)'!C$6,0),"")</f>
        <v/>
      </c>
      <c r="D282" s="76" t="str">
        <f>IF(ISNA(VLOOKUP($A282,DSSV!$A$9:$P$63848,'IN_DTK (2)'!D$6,0))=FALSE,VLOOKUP($A282,DSSV!$A$9:$P$63848,'IN_DTK (2)'!D$6,0),"")</f>
        <v/>
      </c>
      <c r="E282" s="74" t="str">
        <f>IF(ISNA(VLOOKUP($A282,DSSV!$A$9:$P$63848,'IN_DTK (2)'!E$6,0))=FALSE,VLOOKUP($A282,DSSV!$A$9:$P$63848,'IN_DTK (2)'!E$6,0),"")</f>
        <v/>
      </c>
      <c r="F282" s="69" t="str">
        <f>IF(ISNA(VLOOKUP($A282,DSSV!$A$9:$P$63848,'IN_DTK (2)'!F$6,0))=FALSE,VLOOKUP($A282,DSSV!$A$9:$P$63848,'IN_DTK (2)'!F$6,0),"")</f>
        <v/>
      </c>
      <c r="G282" s="69" t="str">
        <f>IF(ISNA(VLOOKUP($A282,DSSV!$A$9:$P$63848,'IN_DTK (2)'!G$6,0))=FALSE,VLOOKUP($A282,DSSV!$A$9:$P$63848,'IN_DTK (2)'!G$6,0),"")</f>
        <v/>
      </c>
      <c r="H282" s="68" t="str">
        <f>IF(ISNA(VLOOKUP($A282,DSSV!$A$9:$P$63848,'IN_DTK (2)'!H$6,0))=FALSE,IF(H$9&lt;&gt;0,VLOOKUP($A282,DSSV!$A$9:$P$63848,'IN_DTK (2)'!H$6,0),""),"")</f>
        <v/>
      </c>
      <c r="I282" s="68" t="str">
        <f>IF(ISNA(VLOOKUP($A282,DSSV!$A$9:$P$63848,'IN_DTK (2)'!I$6,0))=FALSE,IF(I$9&lt;&gt;0,VLOOKUP($A282,DSSV!$A$9:$P$63848,'IN_DTK (2)'!I$6,0),""),"")</f>
        <v/>
      </c>
      <c r="J282" s="68" t="str">
        <f>IF(ISNA(VLOOKUP($A282,DSSV!$A$9:$P$63848,'IN_DTK (2)'!J$6,0))=FALSE,IF(J$9&lt;&gt;0,VLOOKUP($A282,DSSV!$A$9:$P$63848,'IN_DTK (2)'!J$6,0),""),"")</f>
        <v/>
      </c>
      <c r="K282" s="68" t="str">
        <f>IF(ISNA(VLOOKUP($A282,DSSV!$A$9:$P$63848,'IN_DTK (2)'!K$6,0))=FALSE,IF(K$9&lt;&gt;0,VLOOKUP($A282,DSSV!$A$9:$P$63848,'IN_DTK (2)'!K$6,0),""),"")</f>
        <v/>
      </c>
      <c r="L282" s="68" t="str">
        <f>IF(ISNA(VLOOKUP($A282,DSSV!$A$9:$P$63848,'IN_DTK (2)'!L$6,0))=FALSE,VLOOKUP($A282,DSSV!$A$9:$P$63848,'IN_DTK (2)'!L$6,0),"")</f>
        <v/>
      </c>
      <c r="M282" s="68" t="str">
        <f>IF(ISNA(VLOOKUP($A282,DSSV!$A$9:$P$63848,'IN_DTK (2)'!M$6,0))=FALSE,VLOOKUP($A282,DSSV!$A$9:$P$63848,'IN_DTK (2)'!M$6,0),"")</f>
        <v/>
      </c>
      <c r="N282" s="68" t="str">
        <f>IF(ISNA(VLOOKUP($A282,DSSV!$A$9:$P$63848,'IN_DTK (2)'!N$6,0))=FALSE,IF(N$9&lt;&gt;0,VLOOKUP($A282,DSSV!$A$9:$P$63848,'IN_DTK (2)'!N$6,0),""),"")</f>
        <v/>
      </c>
      <c r="O282" s="70" t="str">
        <f>IF(ISNA(VLOOKUP($A282,DSSV!$A$9:$P$63848,'IN_DTK (2)'!O$6,0))=FALSE,VLOOKUP($A282,DSSV!$A$9:$P$63848,'IN_DTK (2)'!O$6,0),"")</f>
        <v/>
      </c>
      <c r="P282" s="71" t="str">
        <f>IF(ISNA(VLOOKUP($A282,DSSV!$A$9:$P$63848,'IN_DTK (2)'!P$6,0))=FALSE,VLOOKUP($A282,DSSV!$A$9:$P$63848,'IN_DTK (2)'!P$6,0),"")</f>
        <v/>
      </c>
      <c r="Q282" s="72" t="str">
        <f>IF(ISNA(VLOOKUP($A282,DSSV!$A$9:$P$63848,'IN_DTK (2)'!Q$6,0))=FALSE,VLOOKUP($A282,DSSV!$A$9:$P$63848,'IN_DTK (2)'!Q$6,0),"")</f>
        <v/>
      </c>
      <c r="R282" s="16" t="str">
        <f t="shared" si="4"/>
        <v/>
      </c>
    </row>
    <row r="283" spans="1:18" s="16" customFormat="1" ht="18" hidden="1" customHeight="1">
      <c r="A283" s="15">
        <v>274</v>
      </c>
      <c r="B283" s="68">
        <v>274</v>
      </c>
      <c r="C283" s="68" t="str">
        <f>IF(ISNA(VLOOKUP($A283,DSSV!$A$9:$P$63848,'IN_DTK (2)'!C$6,0))=FALSE,VLOOKUP($A283,DSSV!$A$9:$P$63848,'IN_DTK (2)'!C$6,0),"")</f>
        <v/>
      </c>
      <c r="D283" s="76" t="str">
        <f>IF(ISNA(VLOOKUP($A283,DSSV!$A$9:$P$63848,'IN_DTK (2)'!D$6,0))=FALSE,VLOOKUP($A283,DSSV!$A$9:$P$63848,'IN_DTK (2)'!D$6,0),"")</f>
        <v/>
      </c>
      <c r="E283" s="74" t="str">
        <f>IF(ISNA(VLOOKUP($A283,DSSV!$A$9:$P$63848,'IN_DTK (2)'!E$6,0))=FALSE,VLOOKUP($A283,DSSV!$A$9:$P$63848,'IN_DTK (2)'!E$6,0),"")</f>
        <v/>
      </c>
      <c r="F283" s="69" t="str">
        <f>IF(ISNA(VLOOKUP($A283,DSSV!$A$9:$P$63848,'IN_DTK (2)'!F$6,0))=FALSE,VLOOKUP($A283,DSSV!$A$9:$P$63848,'IN_DTK (2)'!F$6,0),"")</f>
        <v/>
      </c>
      <c r="G283" s="69" t="str">
        <f>IF(ISNA(VLOOKUP($A283,DSSV!$A$9:$P$63848,'IN_DTK (2)'!G$6,0))=FALSE,VLOOKUP($A283,DSSV!$A$9:$P$63848,'IN_DTK (2)'!G$6,0),"")</f>
        <v/>
      </c>
      <c r="H283" s="68" t="str">
        <f>IF(ISNA(VLOOKUP($A283,DSSV!$A$9:$P$63848,'IN_DTK (2)'!H$6,0))=FALSE,IF(H$9&lt;&gt;0,VLOOKUP($A283,DSSV!$A$9:$P$63848,'IN_DTK (2)'!H$6,0),""),"")</f>
        <v/>
      </c>
      <c r="I283" s="68" t="str">
        <f>IF(ISNA(VLOOKUP($A283,DSSV!$A$9:$P$63848,'IN_DTK (2)'!I$6,0))=FALSE,IF(I$9&lt;&gt;0,VLOOKUP($A283,DSSV!$A$9:$P$63848,'IN_DTK (2)'!I$6,0),""),"")</f>
        <v/>
      </c>
      <c r="J283" s="68" t="str">
        <f>IF(ISNA(VLOOKUP($A283,DSSV!$A$9:$P$63848,'IN_DTK (2)'!J$6,0))=FALSE,IF(J$9&lt;&gt;0,VLOOKUP($A283,DSSV!$A$9:$P$63848,'IN_DTK (2)'!J$6,0),""),"")</f>
        <v/>
      </c>
      <c r="K283" s="68" t="str">
        <f>IF(ISNA(VLOOKUP($A283,DSSV!$A$9:$P$63848,'IN_DTK (2)'!K$6,0))=FALSE,IF(K$9&lt;&gt;0,VLOOKUP($A283,DSSV!$A$9:$P$63848,'IN_DTK (2)'!K$6,0),""),"")</f>
        <v/>
      </c>
      <c r="L283" s="68" t="str">
        <f>IF(ISNA(VLOOKUP($A283,DSSV!$A$9:$P$63848,'IN_DTK (2)'!L$6,0))=FALSE,VLOOKUP($A283,DSSV!$A$9:$P$63848,'IN_DTK (2)'!L$6,0),"")</f>
        <v/>
      </c>
      <c r="M283" s="68" t="str">
        <f>IF(ISNA(VLOOKUP($A283,DSSV!$A$9:$P$63848,'IN_DTK (2)'!M$6,0))=FALSE,VLOOKUP($A283,DSSV!$A$9:$P$63848,'IN_DTK (2)'!M$6,0),"")</f>
        <v/>
      </c>
      <c r="N283" s="68" t="str">
        <f>IF(ISNA(VLOOKUP($A283,DSSV!$A$9:$P$63848,'IN_DTK (2)'!N$6,0))=FALSE,IF(N$9&lt;&gt;0,VLOOKUP($A283,DSSV!$A$9:$P$63848,'IN_DTK (2)'!N$6,0),""),"")</f>
        <v/>
      </c>
      <c r="O283" s="70" t="str">
        <f>IF(ISNA(VLOOKUP($A283,DSSV!$A$9:$P$63848,'IN_DTK (2)'!O$6,0))=FALSE,VLOOKUP($A283,DSSV!$A$9:$P$63848,'IN_DTK (2)'!O$6,0),"")</f>
        <v/>
      </c>
      <c r="P283" s="71" t="str">
        <f>IF(ISNA(VLOOKUP($A283,DSSV!$A$9:$P$63848,'IN_DTK (2)'!P$6,0))=FALSE,VLOOKUP($A283,DSSV!$A$9:$P$63848,'IN_DTK (2)'!P$6,0),"")</f>
        <v/>
      </c>
      <c r="Q283" s="72" t="str">
        <f>IF(ISNA(VLOOKUP($A283,DSSV!$A$9:$P$63848,'IN_DTK (2)'!Q$6,0))=FALSE,VLOOKUP($A283,DSSV!$A$9:$P$63848,'IN_DTK (2)'!Q$6,0),"")</f>
        <v/>
      </c>
      <c r="R283" s="16" t="str">
        <f t="shared" si="4"/>
        <v/>
      </c>
    </row>
    <row r="284" spans="1:18" s="16" customFormat="1" ht="18" hidden="1" customHeight="1">
      <c r="A284" s="15">
        <v>275</v>
      </c>
      <c r="B284" s="68">
        <v>275</v>
      </c>
      <c r="C284" s="68" t="str">
        <f>IF(ISNA(VLOOKUP($A284,DSSV!$A$9:$P$63848,'IN_DTK (2)'!C$6,0))=FALSE,VLOOKUP($A284,DSSV!$A$9:$P$63848,'IN_DTK (2)'!C$6,0),"")</f>
        <v/>
      </c>
      <c r="D284" s="76" t="str">
        <f>IF(ISNA(VLOOKUP($A284,DSSV!$A$9:$P$63848,'IN_DTK (2)'!D$6,0))=FALSE,VLOOKUP($A284,DSSV!$A$9:$P$63848,'IN_DTK (2)'!D$6,0),"")</f>
        <v/>
      </c>
      <c r="E284" s="74" t="str">
        <f>IF(ISNA(VLOOKUP($A284,DSSV!$A$9:$P$63848,'IN_DTK (2)'!E$6,0))=FALSE,VLOOKUP($A284,DSSV!$A$9:$P$63848,'IN_DTK (2)'!E$6,0),"")</f>
        <v/>
      </c>
      <c r="F284" s="69" t="str">
        <f>IF(ISNA(VLOOKUP($A284,DSSV!$A$9:$P$63848,'IN_DTK (2)'!F$6,0))=FALSE,VLOOKUP($A284,DSSV!$A$9:$P$63848,'IN_DTK (2)'!F$6,0),"")</f>
        <v/>
      </c>
      <c r="G284" s="69" t="str">
        <f>IF(ISNA(VLOOKUP($A284,DSSV!$A$9:$P$63848,'IN_DTK (2)'!G$6,0))=FALSE,VLOOKUP($A284,DSSV!$A$9:$P$63848,'IN_DTK (2)'!G$6,0),"")</f>
        <v/>
      </c>
      <c r="H284" s="68" t="str">
        <f>IF(ISNA(VLOOKUP($A284,DSSV!$A$9:$P$63848,'IN_DTK (2)'!H$6,0))=FALSE,IF(H$9&lt;&gt;0,VLOOKUP($A284,DSSV!$A$9:$P$63848,'IN_DTK (2)'!H$6,0),""),"")</f>
        <v/>
      </c>
      <c r="I284" s="68" t="str">
        <f>IF(ISNA(VLOOKUP($A284,DSSV!$A$9:$P$63848,'IN_DTK (2)'!I$6,0))=FALSE,IF(I$9&lt;&gt;0,VLOOKUP($A284,DSSV!$A$9:$P$63848,'IN_DTK (2)'!I$6,0),""),"")</f>
        <v/>
      </c>
      <c r="J284" s="68" t="str">
        <f>IF(ISNA(VLOOKUP($A284,DSSV!$A$9:$P$63848,'IN_DTK (2)'!J$6,0))=FALSE,IF(J$9&lt;&gt;0,VLOOKUP($A284,DSSV!$A$9:$P$63848,'IN_DTK (2)'!J$6,0),""),"")</f>
        <v/>
      </c>
      <c r="K284" s="68" t="str">
        <f>IF(ISNA(VLOOKUP($A284,DSSV!$A$9:$P$63848,'IN_DTK (2)'!K$6,0))=FALSE,IF(K$9&lt;&gt;0,VLOOKUP($A284,DSSV!$A$9:$P$63848,'IN_DTK (2)'!K$6,0),""),"")</f>
        <v/>
      </c>
      <c r="L284" s="68" t="str">
        <f>IF(ISNA(VLOOKUP($A284,DSSV!$A$9:$P$63848,'IN_DTK (2)'!L$6,0))=FALSE,VLOOKUP($A284,DSSV!$A$9:$P$63848,'IN_DTK (2)'!L$6,0),"")</f>
        <v/>
      </c>
      <c r="M284" s="68" t="str">
        <f>IF(ISNA(VLOOKUP($A284,DSSV!$A$9:$P$63848,'IN_DTK (2)'!M$6,0))=FALSE,VLOOKUP($A284,DSSV!$A$9:$P$63848,'IN_DTK (2)'!M$6,0),"")</f>
        <v/>
      </c>
      <c r="N284" s="68" t="str">
        <f>IF(ISNA(VLOOKUP($A284,DSSV!$A$9:$P$63848,'IN_DTK (2)'!N$6,0))=FALSE,IF(N$9&lt;&gt;0,VLOOKUP($A284,DSSV!$A$9:$P$63848,'IN_DTK (2)'!N$6,0),""),"")</f>
        <v/>
      </c>
      <c r="O284" s="70" t="str">
        <f>IF(ISNA(VLOOKUP($A284,DSSV!$A$9:$P$63848,'IN_DTK (2)'!O$6,0))=FALSE,VLOOKUP($A284,DSSV!$A$9:$P$63848,'IN_DTK (2)'!O$6,0),"")</f>
        <v/>
      </c>
      <c r="P284" s="71" t="str">
        <f>IF(ISNA(VLOOKUP($A284,DSSV!$A$9:$P$63848,'IN_DTK (2)'!P$6,0))=FALSE,VLOOKUP($A284,DSSV!$A$9:$P$63848,'IN_DTK (2)'!P$6,0),"")</f>
        <v/>
      </c>
      <c r="Q284" s="72" t="str">
        <f>IF(ISNA(VLOOKUP($A284,DSSV!$A$9:$P$63848,'IN_DTK (2)'!Q$6,0))=FALSE,VLOOKUP($A284,DSSV!$A$9:$P$63848,'IN_DTK (2)'!Q$6,0),"")</f>
        <v/>
      </c>
      <c r="R284" s="16" t="str">
        <f t="shared" si="4"/>
        <v/>
      </c>
    </row>
    <row r="285" spans="1:18" s="16" customFormat="1" ht="18" hidden="1" customHeight="1">
      <c r="A285" s="15">
        <v>276</v>
      </c>
      <c r="B285" s="68">
        <v>276</v>
      </c>
      <c r="C285" s="68" t="str">
        <f>IF(ISNA(VLOOKUP($A285,DSSV!$A$9:$P$63848,'IN_DTK (2)'!C$6,0))=FALSE,VLOOKUP($A285,DSSV!$A$9:$P$63848,'IN_DTK (2)'!C$6,0),"")</f>
        <v/>
      </c>
      <c r="D285" s="76" t="str">
        <f>IF(ISNA(VLOOKUP($A285,DSSV!$A$9:$P$63848,'IN_DTK (2)'!D$6,0))=FALSE,VLOOKUP($A285,DSSV!$A$9:$P$63848,'IN_DTK (2)'!D$6,0),"")</f>
        <v/>
      </c>
      <c r="E285" s="74" t="str">
        <f>IF(ISNA(VLOOKUP($A285,DSSV!$A$9:$P$63848,'IN_DTK (2)'!E$6,0))=FALSE,VLOOKUP($A285,DSSV!$A$9:$P$63848,'IN_DTK (2)'!E$6,0),"")</f>
        <v/>
      </c>
      <c r="F285" s="69" t="str">
        <f>IF(ISNA(VLOOKUP($A285,DSSV!$A$9:$P$63848,'IN_DTK (2)'!F$6,0))=FALSE,VLOOKUP($A285,DSSV!$A$9:$P$63848,'IN_DTK (2)'!F$6,0),"")</f>
        <v/>
      </c>
      <c r="G285" s="69" t="str">
        <f>IF(ISNA(VLOOKUP($A285,DSSV!$A$9:$P$63848,'IN_DTK (2)'!G$6,0))=FALSE,VLOOKUP($A285,DSSV!$A$9:$P$63848,'IN_DTK (2)'!G$6,0),"")</f>
        <v/>
      </c>
      <c r="H285" s="68" t="str">
        <f>IF(ISNA(VLOOKUP($A285,DSSV!$A$9:$P$63848,'IN_DTK (2)'!H$6,0))=FALSE,IF(H$9&lt;&gt;0,VLOOKUP($A285,DSSV!$A$9:$P$63848,'IN_DTK (2)'!H$6,0),""),"")</f>
        <v/>
      </c>
      <c r="I285" s="68" t="str">
        <f>IF(ISNA(VLOOKUP($A285,DSSV!$A$9:$P$63848,'IN_DTK (2)'!I$6,0))=FALSE,IF(I$9&lt;&gt;0,VLOOKUP($A285,DSSV!$A$9:$P$63848,'IN_DTK (2)'!I$6,0),""),"")</f>
        <v/>
      </c>
      <c r="J285" s="68" t="str">
        <f>IF(ISNA(VLOOKUP($A285,DSSV!$A$9:$P$63848,'IN_DTK (2)'!J$6,0))=FALSE,IF(J$9&lt;&gt;0,VLOOKUP($A285,DSSV!$A$9:$P$63848,'IN_DTK (2)'!J$6,0),""),"")</f>
        <v/>
      </c>
      <c r="K285" s="68" t="str">
        <f>IF(ISNA(VLOOKUP($A285,DSSV!$A$9:$P$63848,'IN_DTK (2)'!K$6,0))=FALSE,IF(K$9&lt;&gt;0,VLOOKUP($A285,DSSV!$A$9:$P$63848,'IN_DTK (2)'!K$6,0),""),"")</f>
        <v/>
      </c>
      <c r="L285" s="68" t="str">
        <f>IF(ISNA(VLOOKUP($A285,DSSV!$A$9:$P$63848,'IN_DTK (2)'!L$6,0))=FALSE,VLOOKUP($A285,DSSV!$A$9:$P$63848,'IN_DTK (2)'!L$6,0),"")</f>
        <v/>
      </c>
      <c r="M285" s="68" t="str">
        <f>IF(ISNA(VLOOKUP($A285,DSSV!$A$9:$P$63848,'IN_DTK (2)'!M$6,0))=FALSE,VLOOKUP($A285,DSSV!$A$9:$P$63848,'IN_DTK (2)'!M$6,0),"")</f>
        <v/>
      </c>
      <c r="N285" s="68" t="str">
        <f>IF(ISNA(VLOOKUP($A285,DSSV!$A$9:$P$63848,'IN_DTK (2)'!N$6,0))=FALSE,IF(N$9&lt;&gt;0,VLOOKUP($A285,DSSV!$A$9:$P$63848,'IN_DTK (2)'!N$6,0),""),"")</f>
        <v/>
      </c>
      <c r="O285" s="70" t="str">
        <f>IF(ISNA(VLOOKUP($A285,DSSV!$A$9:$P$63848,'IN_DTK (2)'!O$6,0))=FALSE,VLOOKUP($A285,DSSV!$A$9:$P$63848,'IN_DTK (2)'!O$6,0),"")</f>
        <v/>
      </c>
      <c r="P285" s="71" t="str">
        <f>IF(ISNA(VLOOKUP($A285,DSSV!$A$9:$P$63848,'IN_DTK (2)'!P$6,0))=FALSE,VLOOKUP($A285,DSSV!$A$9:$P$63848,'IN_DTK (2)'!P$6,0),"")</f>
        <v/>
      </c>
      <c r="Q285" s="72" t="str">
        <f>IF(ISNA(VLOOKUP($A285,DSSV!$A$9:$P$63848,'IN_DTK (2)'!Q$6,0))=FALSE,VLOOKUP($A285,DSSV!$A$9:$P$63848,'IN_DTK (2)'!Q$6,0),"")</f>
        <v/>
      </c>
      <c r="R285" s="16" t="str">
        <f t="shared" si="4"/>
        <v/>
      </c>
    </row>
    <row r="286" spans="1:18" s="16" customFormat="1" ht="18" hidden="1" customHeight="1">
      <c r="A286" s="15">
        <v>277</v>
      </c>
      <c r="B286" s="68">
        <v>277</v>
      </c>
      <c r="C286" s="68" t="str">
        <f>IF(ISNA(VLOOKUP($A286,DSSV!$A$9:$P$63848,'IN_DTK (2)'!C$6,0))=FALSE,VLOOKUP($A286,DSSV!$A$9:$P$63848,'IN_DTK (2)'!C$6,0),"")</f>
        <v/>
      </c>
      <c r="D286" s="76" t="str">
        <f>IF(ISNA(VLOOKUP($A286,DSSV!$A$9:$P$63848,'IN_DTK (2)'!D$6,0))=FALSE,VLOOKUP($A286,DSSV!$A$9:$P$63848,'IN_DTK (2)'!D$6,0),"")</f>
        <v/>
      </c>
      <c r="E286" s="74" t="str">
        <f>IF(ISNA(VLOOKUP($A286,DSSV!$A$9:$P$63848,'IN_DTK (2)'!E$6,0))=FALSE,VLOOKUP($A286,DSSV!$A$9:$P$63848,'IN_DTK (2)'!E$6,0),"")</f>
        <v/>
      </c>
      <c r="F286" s="69" t="str">
        <f>IF(ISNA(VLOOKUP($A286,DSSV!$A$9:$P$63848,'IN_DTK (2)'!F$6,0))=FALSE,VLOOKUP($A286,DSSV!$A$9:$P$63848,'IN_DTK (2)'!F$6,0),"")</f>
        <v/>
      </c>
      <c r="G286" s="69" t="str">
        <f>IF(ISNA(VLOOKUP($A286,DSSV!$A$9:$P$63848,'IN_DTK (2)'!G$6,0))=FALSE,VLOOKUP($A286,DSSV!$A$9:$P$63848,'IN_DTK (2)'!G$6,0),"")</f>
        <v/>
      </c>
      <c r="H286" s="68" t="str">
        <f>IF(ISNA(VLOOKUP($A286,DSSV!$A$9:$P$63848,'IN_DTK (2)'!H$6,0))=FALSE,IF(H$9&lt;&gt;0,VLOOKUP($A286,DSSV!$A$9:$P$63848,'IN_DTK (2)'!H$6,0),""),"")</f>
        <v/>
      </c>
      <c r="I286" s="68" t="str">
        <f>IF(ISNA(VLOOKUP($A286,DSSV!$A$9:$P$63848,'IN_DTK (2)'!I$6,0))=FALSE,IF(I$9&lt;&gt;0,VLOOKUP($A286,DSSV!$A$9:$P$63848,'IN_DTK (2)'!I$6,0),""),"")</f>
        <v/>
      </c>
      <c r="J286" s="68" t="str">
        <f>IF(ISNA(VLOOKUP($A286,DSSV!$A$9:$P$63848,'IN_DTK (2)'!J$6,0))=FALSE,IF(J$9&lt;&gt;0,VLOOKUP($A286,DSSV!$A$9:$P$63848,'IN_DTK (2)'!J$6,0),""),"")</f>
        <v/>
      </c>
      <c r="K286" s="68" t="str">
        <f>IF(ISNA(VLOOKUP($A286,DSSV!$A$9:$P$63848,'IN_DTK (2)'!K$6,0))=FALSE,IF(K$9&lt;&gt;0,VLOOKUP($A286,DSSV!$A$9:$P$63848,'IN_DTK (2)'!K$6,0),""),"")</f>
        <v/>
      </c>
      <c r="L286" s="68" t="str">
        <f>IF(ISNA(VLOOKUP($A286,DSSV!$A$9:$P$63848,'IN_DTK (2)'!L$6,0))=FALSE,VLOOKUP($A286,DSSV!$A$9:$P$63848,'IN_DTK (2)'!L$6,0),"")</f>
        <v/>
      </c>
      <c r="M286" s="68" t="str">
        <f>IF(ISNA(VLOOKUP($A286,DSSV!$A$9:$P$63848,'IN_DTK (2)'!M$6,0))=FALSE,VLOOKUP($A286,DSSV!$A$9:$P$63848,'IN_DTK (2)'!M$6,0),"")</f>
        <v/>
      </c>
      <c r="N286" s="68" t="str">
        <f>IF(ISNA(VLOOKUP($A286,DSSV!$A$9:$P$63848,'IN_DTK (2)'!N$6,0))=FALSE,IF(N$9&lt;&gt;0,VLOOKUP($A286,DSSV!$A$9:$P$63848,'IN_DTK (2)'!N$6,0),""),"")</f>
        <v/>
      </c>
      <c r="O286" s="70" t="str">
        <f>IF(ISNA(VLOOKUP($A286,DSSV!$A$9:$P$63848,'IN_DTK (2)'!O$6,0))=FALSE,VLOOKUP($A286,DSSV!$A$9:$P$63848,'IN_DTK (2)'!O$6,0),"")</f>
        <v/>
      </c>
      <c r="P286" s="71" t="str">
        <f>IF(ISNA(VLOOKUP($A286,DSSV!$A$9:$P$63848,'IN_DTK (2)'!P$6,0))=FALSE,VLOOKUP($A286,DSSV!$A$9:$P$63848,'IN_DTK (2)'!P$6,0),"")</f>
        <v/>
      </c>
      <c r="Q286" s="72" t="str">
        <f>IF(ISNA(VLOOKUP($A286,DSSV!$A$9:$P$63848,'IN_DTK (2)'!Q$6,0))=FALSE,VLOOKUP($A286,DSSV!$A$9:$P$63848,'IN_DTK (2)'!Q$6,0),"")</f>
        <v/>
      </c>
      <c r="R286" s="16" t="str">
        <f t="shared" si="4"/>
        <v/>
      </c>
    </row>
    <row r="287" spans="1:18" s="16" customFormat="1" ht="18" hidden="1" customHeight="1">
      <c r="A287" s="15">
        <v>278</v>
      </c>
      <c r="B287" s="68">
        <v>278</v>
      </c>
      <c r="C287" s="68" t="str">
        <f>IF(ISNA(VLOOKUP($A287,DSSV!$A$9:$P$63848,'IN_DTK (2)'!C$6,0))=FALSE,VLOOKUP($A287,DSSV!$A$9:$P$63848,'IN_DTK (2)'!C$6,0),"")</f>
        <v/>
      </c>
      <c r="D287" s="76" t="str">
        <f>IF(ISNA(VLOOKUP($A287,DSSV!$A$9:$P$63848,'IN_DTK (2)'!D$6,0))=FALSE,VLOOKUP($A287,DSSV!$A$9:$P$63848,'IN_DTK (2)'!D$6,0),"")</f>
        <v/>
      </c>
      <c r="E287" s="74" t="str">
        <f>IF(ISNA(VLOOKUP($A287,DSSV!$A$9:$P$63848,'IN_DTK (2)'!E$6,0))=FALSE,VLOOKUP($A287,DSSV!$A$9:$P$63848,'IN_DTK (2)'!E$6,0),"")</f>
        <v/>
      </c>
      <c r="F287" s="69" t="str">
        <f>IF(ISNA(VLOOKUP($A287,DSSV!$A$9:$P$63848,'IN_DTK (2)'!F$6,0))=FALSE,VLOOKUP($A287,DSSV!$A$9:$P$63848,'IN_DTK (2)'!F$6,0),"")</f>
        <v/>
      </c>
      <c r="G287" s="69" t="str">
        <f>IF(ISNA(VLOOKUP($A287,DSSV!$A$9:$P$63848,'IN_DTK (2)'!G$6,0))=FALSE,VLOOKUP($A287,DSSV!$A$9:$P$63848,'IN_DTK (2)'!G$6,0),"")</f>
        <v/>
      </c>
      <c r="H287" s="68" t="str">
        <f>IF(ISNA(VLOOKUP($A287,DSSV!$A$9:$P$63848,'IN_DTK (2)'!H$6,0))=FALSE,IF(H$9&lt;&gt;0,VLOOKUP($A287,DSSV!$A$9:$P$63848,'IN_DTK (2)'!H$6,0),""),"")</f>
        <v/>
      </c>
      <c r="I287" s="68" t="str">
        <f>IF(ISNA(VLOOKUP($A287,DSSV!$A$9:$P$63848,'IN_DTK (2)'!I$6,0))=FALSE,IF(I$9&lt;&gt;0,VLOOKUP($A287,DSSV!$A$9:$P$63848,'IN_DTK (2)'!I$6,0),""),"")</f>
        <v/>
      </c>
      <c r="J287" s="68" t="str">
        <f>IF(ISNA(VLOOKUP($A287,DSSV!$A$9:$P$63848,'IN_DTK (2)'!J$6,0))=FALSE,IF(J$9&lt;&gt;0,VLOOKUP($A287,DSSV!$A$9:$P$63848,'IN_DTK (2)'!J$6,0),""),"")</f>
        <v/>
      </c>
      <c r="K287" s="68" t="str">
        <f>IF(ISNA(VLOOKUP($A287,DSSV!$A$9:$P$63848,'IN_DTK (2)'!K$6,0))=FALSE,IF(K$9&lt;&gt;0,VLOOKUP($A287,DSSV!$A$9:$P$63848,'IN_DTK (2)'!K$6,0),""),"")</f>
        <v/>
      </c>
      <c r="L287" s="68" t="str">
        <f>IF(ISNA(VLOOKUP($A287,DSSV!$A$9:$P$63848,'IN_DTK (2)'!L$6,0))=FALSE,VLOOKUP($A287,DSSV!$A$9:$P$63848,'IN_DTK (2)'!L$6,0),"")</f>
        <v/>
      </c>
      <c r="M287" s="68" t="str">
        <f>IF(ISNA(VLOOKUP($A287,DSSV!$A$9:$P$63848,'IN_DTK (2)'!M$6,0))=FALSE,VLOOKUP($A287,DSSV!$A$9:$P$63848,'IN_DTK (2)'!M$6,0),"")</f>
        <v/>
      </c>
      <c r="N287" s="68" t="str">
        <f>IF(ISNA(VLOOKUP($A287,DSSV!$A$9:$P$63848,'IN_DTK (2)'!N$6,0))=FALSE,IF(N$9&lt;&gt;0,VLOOKUP($A287,DSSV!$A$9:$P$63848,'IN_DTK (2)'!N$6,0),""),"")</f>
        <v/>
      </c>
      <c r="O287" s="70" t="str">
        <f>IF(ISNA(VLOOKUP($A287,DSSV!$A$9:$P$63848,'IN_DTK (2)'!O$6,0))=FALSE,VLOOKUP($A287,DSSV!$A$9:$P$63848,'IN_DTK (2)'!O$6,0),"")</f>
        <v/>
      </c>
      <c r="P287" s="71" t="str">
        <f>IF(ISNA(VLOOKUP($A287,DSSV!$A$9:$P$63848,'IN_DTK (2)'!P$6,0))=FALSE,VLOOKUP($A287,DSSV!$A$9:$P$63848,'IN_DTK (2)'!P$6,0),"")</f>
        <v/>
      </c>
      <c r="Q287" s="72" t="str">
        <f>IF(ISNA(VLOOKUP($A287,DSSV!$A$9:$P$63848,'IN_DTK (2)'!Q$6,0))=FALSE,VLOOKUP($A287,DSSV!$A$9:$P$63848,'IN_DTK (2)'!Q$6,0),"")</f>
        <v/>
      </c>
      <c r="R287" s="16" t="str">
        <f t="shared" si="4"/>
        <v/>
      </c>
    </row>
    <row r="288" spans="1:18" s="16" customFormat="1" ht="18" hidden="1" customHeight="1">
      <c r="A288" s="15">
        <v>279</v>
      </c>
      <c r="B288" s="68">
        <v>279</v>
      </c>
      <c r="C288" s="68" t="str">
        <f>IF(ISNA(VLOOKUP($A288,DSSV!$A$9:$P$63848,'IN_DTK (2)'!C$6,0))=FALSE,VLOOKUP($A288,DSSV!$A$9:$P$63848,'IN_DTK (2)'!C$6,0),"")</f>
        <v/>
      </c>
      <c r="D288" s="76" t="str">
        <f>IF(ISNA(VLOOKUP($A288,DSSV!$A$9:$P$63848,'IN_DTK (2)'!D$6,0))=FALSE,VLOOKUP($A288,DSSV!$A$9:$P$63848,'IN_DTK (2)'!D$6,0),"")</f>
        <v/>
      </c>
      <c r="E288" s="74" t="str">
        <f>IF(ISNA(VLOOKUP($A288,DSSV!$A$9:$P$63848,'IN_DTK (2)'!E$6,0))=FALSE,VLOOKUP($A288,DSSV!$A$9:$P$63848,'IN_DTK (2)'!E$6,0),"")</f>
        <v/>
      </c>
      <c r="F288" s="69" t="str">
        <f>IF(ISNA(VLOOKUP($A288,DSSV!$A$9:$P$63848,'IN_DTK (2)'!F$6,0))=FALSE,VLOOKUP($A288,DSSV!$A$9:$P$63848,'IN_DTK (2)'!F$6,0),"")</f>
        <v/>
      </c>
      <c r="G288" s="69" t="str">
        <f>IF(ISNA(VLOOKUP($A288,DSSV!$A$9:$P$63848,'IN_DTK (2)'!G$6,0))=FALSE,VLOOKUP($A288,DSSV!$A$9:$P$63848,'IN_DTK (2)'!G$6,0),"")</f>
        <v/>
      </c>
      <c r="H288" s="68" t="str">
        <f>IF(ISNA(VLOOKUP($A288,DSSV!$A$9:$P$63848,'IN_DTK (2)'!H$6,0))=FALSE,IF(H$9&lt;&gt;0,VLOOKUP($A288,DSSV!$A$9:$P$63848,'IN_DTK (2)'!H$6,0),""),"")</f>
        <v/>
      </c>
      <c r="I288" s="68" t="str">
        <f>IF(ISNA(VLOOKUP($A288,DSSV!$A$9:$P$63848,'IN_DTK (2)'!I$6,0))=FALSE,IF(I$9&lt;&gt;0,VLOOKUP($A288,DSSV!$A$9:$P$63848,'IN_DTK (2)'!I$6,0),""),"")</f>
        <v/>
      </c>
      <c r="J288" s="68" t="str">
        <f>IF(ISNA(VLOOKUP($A288,DSSV!$A$9:$P$63848,'IN_DTK (2)'!J$6,0))=FALSE,IF(J$9&lt;&gt;0,VLOOKUP($A288,DSSV!$A$9:$P$63848,'IN_DTK (2)'!J$6,0),""),"")</f>
        <v/>
      </c>
      <c r="K288" s="68" t="str">
        <f>IF(ISNA(VLOOKUP($A288,DSSV!$A$9:$P$63848,'IN_DTK (2)'!K$6,0))=FALSE,IF(K$9&lt;&gt;0,VLOOKUP($A288,DSSV!$A$9:$P$63848,'IN_DTK (2)'!K$6,0),""),"")</f>
        <v/>
      </c>
      <c r="L288" s="68" t="str">
        <f>IF(ISNA(VLOOKUP($A288,DSSV!$A$9:$P$63848,'IN_DTK (2)'!L$6,0))=FALSE,VLOOKUP($A288,DSSV!$A$9:$P$63848,'IN_DTK (2)'!L$6,0),"")</f>
        <v/>
      </c>
      <c r="M288" s="68" t="str">
        <f>IF(ISNA(VLOOKUP($A288,DSSV!$A$9:$P$63848,'IN_DTK (2)'!M$6,0))=FALSE,VLOOKUP($A288,DSSV!$A$9:$P$63848,'IN_DTK (2)'!M$6,0),"")</f>
        <v/>
      </c>
      <c r="N288" s="68" t="str">
        <f>IF(ISNA(VLOOKUP($A288,DSSV!$A$9:$P$63848,'IN_DTK (2)'!N$6,0))=FALSE,IF(N$9&lt;&gt;0,VLOOKUP($A288,DSSV!$A$9:$P$63848,'IN_DTK (2)'!N$6,0),""),"")</f>
        <v/>
      </c>
      <c r="O288" s="70" t="str">
        <f>IF(ISNA(VLOOKUP($A288,DSSV!$A$9:$P$63848,'IN_DTK (2)'!O$6,0))=FALSE,VLOOKUP($A288,DSSV!$A$9:$P$63848,'IN_DTK (2)'!O$6,0),"")</f>
        <v/>
      </c>
      <c r="P288" s="71" t="str">
        <f>IF(ISNA(VLOOKUP($A288,DSSV!$A$9:$P$63848,'IN_DTK (2)'!P$6,0))=FALSE,VLOOKUP($A288,DSSV!$A$9:$P$63848,'IN_DTK (2)'!P$6,0),"")</f>
        <v/>
      </c>
      <c r="Q288" s="72" t="str">
        <f>IF(ISNA(VLOOKUP($A288,DSSV!$A$9:$P$63848,'IN_DTK (2)'!Q$6,0))=FALSE,VLOOKUP($A288,DSSV!$A$9:$P$63848,'IN_DTK (2)'!Q$6,0),"")</f>
        <v/>
      </c>
      <c r="R288" s="16" t="str">
        <f t="shared" si="4"/>
        <v/>
      </c>
    </row>
    <row r="289" spans="1:18" s="16" customFormat="1" ht="18" hidden="1" customHeight="1">
      <c r="A289" s="15">
        <v>280</v>
      </c>
      <c r="B289" s="68">
        <v>280</v>
      </c>
      <c r="C289" s="68" t="str">
        <f>IF(ISNA(VLOOKUP($A289,DSSV!$A$9:$P$63848,'IN_DTK (2)'!C$6,0))=FALSE,VLOOKUP($A289,DSSV!$A$9:$P$63848,'IN_DTK (2)'!C$6,0),"")</f>
        <v/>
      </c>
      <c r="D289" s="76" t="str">
        <f>IF(ISNA(VLOOKUP($A289,DSSV!$A$9:$P$63848,'IN_DTK (2)'!D$6,0))=FALSE,VLOOKUP($A289,DSSV!$A$9:$P$63848,'IN_DTK (2)'!D$6,0),"")</f>
        <v/>
      </c>
      <c r="E289" s="74" t="str">
        <f>IF(ISNA(VLOOKUP($A289,DSSV!$A$9:$P$63848,'IN_DTK (2)'!E$6,0))=FALSE,VLOOKUP($A289,DSSV!$A$9:$P$63848,'IN_DTK (2)'!E$6,0),"")</f>
        <v/>
      </c>
      <c r="F289" s="69" t="str">
        <f>IF(ISNA(VLOOKUP($A289,DSSV!$A$9:$P$63848,'IN_DTK (2)'!F$6,0))=FALSE,VLOOKUP($A289,DSSV!$A$9:$P$63848,'IN_DTK (2)'!F$6,0),"")</f>
        <v/>
      </c>
      <c r="G289" s="69" t="str">
        <f>IF(ISNA(VLOOKUP($A289,DSSV!$A$9:$P$63848,'IN_DTK (2)'!G$6,0))=FALSE,VLOOKUP($A289,DSSV!$A$9:$P$63848,'IN_DTK (2)'!G$6,0),"")</f>
        <v/>
      </c>
      <c r="H289" s="68" t="str">
        <f>IF(ISNA(VLOOKUP($A289,DSSV!$A$9:$P$63848,'IN_DTK (2)'!H$6,0))=FALSE,IF(H$9&lt;&gt;0,VLOOKUP($A289,DSSV!$A$9:$P$63848,'IN_DTK (2)'!H$6,0),""),"")</f>
        <v/>
      </c>
      <c r="I289" s="68" t="str">
        <f>IF(ISNA(VLOOKUP($A289,DSSV!$A$9:$P$63848,'IN_DTK (2)'!I$6,0))=FALSE,IF(I$9&lt;&gt;0,VLOOKUP($A289,DSSV!$A$9:$P$63848,'IN_DTK (2)'!I$6,0),""),"")</f>
        <v/>
      </c>
      <c r="J289" s="68" t="str">
        <f>IF(ISNA(VLOOKUP($A289,DSSV!$A$9:$P$63848,'IN_DTK (2)'!J$6,0))=FALSE,IF(J$9&lt;&gt;0,VLOOKUP($A289,DSSV!$A$9:$P$63848,'IN_DTK (2)'!J$6,0),""),"")</f>
        <v/>
      </c>
      <c r="K289" s="68" t="str">
        <f>IF(ISNA(VLOOKUP($A289,DSSV!$A$9:$P$63848,'IN_DTK (2)'!K$6,0))=FALSE,IF(K$9&lt;&gt;0,VLOOKUP($A289,DSSV!$A$9:$P$63848,'IN_DTK (2)'!K$6,0),""),"")</f>
        <v/>
      </c>
      <c r="L289" s="68" t="str">
        <f>IF(ISNA(VLOOKUP($A289,DSSV!$A$9:$P$63848,'IN_DTK (2)'!L$6,0))=FALSE,VLOOKUP($A289,DSSV!$A$9:$P$63848,'IN_DTK (2)'!L$6,0),"")</f>
        <v/>
      </c>
      <c r="M289" s="68" t="str">
        <f>IF(ISNA(VLOOKUP($A289,DSSV!$A$9:$P$63848,'IN_DTK (2)'!M$6,0))=FALSE,VLOOKUP($A289,DSSV!$A$9:$P$63848,'IN_DTK (2)'!M$6,0),"")</f>
        <v/>
      </c>
      <c r="N289" s="68" t="str">
        <f>IF(ISNA(VLOOKUP($A289,DSSV!$A$9:$P$63848,'IN_DTK (2)'!N$6,0))=FALSE,IF(N$9&lt;&gt;0,VLOOKUP($A289,DSSV!$A$9:$P$63848,'IN_DTK (2)'!N$6,0),""),"")</f>
        <v/>
      </c>
      <c r="O289" s="70" t="str">
        <f>IF(ISNA(VLOOKUP($A289,DSSV!$A$9:$P$63848,'IN_DTK (2)'!O$6,0))=FALSE,VLOOKUP($A289,DSSV!$A$9:$P$63848,'IN_DTK (2)'!O$6,0),"")</f>
        <v/>
      </c>
      <c r="P289" s="71" t="str">
        <f>IF(ISNA(VLOOKUP($A289,DSSV!$A$9:$P$63848,'IN_DTK (2)'!P$6,0))=FALSE,VLOOKUP($A289,DSSV!$A$9:$P$63848,'IN_DTK (2)'!P$6,0),"")</f>
        <v/>
      </c>
      <c r="Q289" s="72" t="str">
        <f>IF(ISNA(VLOOKUP($A289,DSSV!$A$9:$P$63848,'IN_DTK (2)'!Q$6,0))=FALSE,VLOOKUP($A289,DSSV!$A$9:$P$63848,'IN_DTK (2)'!Q$6,0),"")</f>
        <v/>
      </c>
      <c r="R289" s="16" t="str">
        <f t="shared" si="4"/>
        <v/>
      </c>
    </row>
    <row r="290" spans="1:18" s="16" customFormat="1" ht="18" hidden="1" customHeight="1">
      <c r="A290" s="15">
        <v>281</v>
      </c>
      <c r="B290" s="68">
        <v>281</v>
      </c>
      <c r="C290" s="68" t="str">
        <f>IF(ISNA(VLOOKUP($A290,DSSV!$A$9:$P$63848,'IN_DTK (2)'!C$6,0))=FALSE,VLOOKUP($A290,DSSV!$A$9:$P$63848,'IN_DTK (2)'!C$6,0),"")</f>
        <v/>
      </c>
      <c r="D290" s="76" t="str">
        <f>IF(ISNA(VLOOKUP($A290,DSSV!$A$9:$P$63848,'IN_DTK (2)'!D$6,0))=FALSE,VLOOKUP($A290,DSSV!$A$9:$P$63848,'IN_DTK (2)'!D$6,0),"")</f>
        <v/>
      </c>
      <c r="E290" s="74" t="str">
        <f>IF(ISNA(VLOOKUP($A290,DSSV!$A$9:$P$63848,'IN_DTK (2)'!E$6,0))=FALSE,VLOOKUP($A290,DSSV!$A$9:$P$63848,'IN_DTK (2)'!E$6,0),"")</f>
        <v/>
      </c>
      <c r="F290" s="69" t="str">
        <f>IF(ISNA(VLOOKUP($A290,DSSV!$A$9:$P$63848,'IN_DTK (2)'!F$6,0))=FALSE,VLOOKUP($A290,DSSV!$A$9:$P$63848,'IN_DTK (2)'!F$6,0),"")</f>
        <v/>
      </c>
      <c r="G290" s="69" t="str">
        <f>IF(ISNA(VLOOKUP($A290,DSSV!$A$9:$P$63848,'IN_DTK (2)'!G$6,0))=FALSE,VLOOKUP($A290,DSSV!$A$9:$P$63848,'IN_DTK (2)'!G$6,0),"")</f>
        <v/>
      </c>
      <c r="H290" s="68" t="str">
        <f>IF(ISNA(VLOOKUP($A290,DSSV!$A$9:$P$63848,'IN_DTK (2)'!H$6,0))=FALSE,IF(H$9&lt;&gt;0,VLOOKUP($A290,DSSV!$A$9:$P$63848,'IN_DTK (2)'!H$6,0),""),"")</f>
        <v/>
      </c>
      <c r="I290" s="68" t="str">
        <f>IF(ISNA(VLOOKUP($A290,DSSV!$A$9:$P$63848,'IN_DTK (2)'!I$6,0))=FALSE,IF(I$9&lt;&gt;0,VLOOKUP($A290,DSSV!$A$9:$P$63848,'IN_DTK (2)'!I$6,0),""),"")</f>
        <v/>
      </c>
      <c r="J290" s="68" t="str">
        <f>IF(ISNA(VLOOKUP($A290,DSSV!$A$9:$P$63848,'IN_DTK (2)'!J$6,0))=FALSE,IF(J$9&lt;&gt;0,VLOOKUP($A290,DSSV!$A$9:$P$63848,'IN_DTK (2)'!J$6,0),""),"")</f>
        <v/>
      </c>
      <c r="K290" s="68" t="str">
        <f>IF(ISNA(VLOOKUP($A290,DSSV!$A$9:$P$63848,'IN_DTK (2)'!K$6,0))=FALSE,IF(K$9&lt;&gt;0,VLOOKUP($A290,DSSV!$A$9:$P$63848,'IN_DTK (2)'!K$6,0),""),"")</f>
        <v/>
      </c>
      <c r="L290" s="68" t="str">
        <f>IF(ISNA(VLOOKUP($A290,DSSV!$A$9:$P$63848,'IN_DTK (2)'!L$6,0))=FALSE,VLOOKUP($A290,DSSV!$A$9:$P$63848,'IN_DTK (2)'!L$6,0),"")</f>
        <v/>
      </c>
      <c r="M290" s="68" t="str">
        <f>IF(ISNA(VLOOKUP($A290,DSSV!$A$9:$P$63848,'IN_DTK (2)'!M$6,0))=FALSE,VLOOKUP($A290,DSSV!$A$9:$P$63848,'IN_DTK (2)'!M$6,0),"")</f>
        <v/>
      </c>
      <c r="N290" s="68" t="str">
        <f>IF(ISNA(VLOOKUP($A290,DSSV!$A$9:$P$63848,'IN_DTK (2)'!N$6,0))=FALSE,IF(N$9&lt;&gt;0,VLOOKUP($A290,DSSV!$A$9:$P$63848,'IN_DTK (2)'!N$6,0),""),"")</f>
        <v/>
      </c>
      <c r="O290" s="70" t="str">
        <f>IF(ISNA(VLOOKUP($A290,DSSV!$A$9:$P$63848,'IN_DTK (2)'!O$6,0))=FALSE,VLOOKUP($A290,DSSV!$A$9:$P$63848,'IN_DTK (2)'!O$6,0),"")</f>
        <v/>
      </c>
      <c r="P290" s="71" t="str">
        <f>IF(ISNA(VLOOKUP($A290,DSSV!$A$9:$P$63848,'IN_DTK (2)'!P$6,0))=FALSE,VLOOKUP($A290,DSSV!$A$9:$P$63848,'IN_DTK (2)'!P$6,0),"")</f>
        <v/>
      </c>
      <c r="Q290" s="72" t="str">
        <f>IF(ISNA(VLOOKUP($A290,DSSV!$A$9:$P$63848,'IN_DTK (2)'!Q$6,0))=FALSE,VLOOKUP($A290,DSSV!$A$9:$P$63848,'IN_DTK (2)'!Q$6,0),"")</f>
        <v/>
      </c>
      <c r="R290" s="16" t="str">
        <f t="shared" si="4"/>
        <v/>
      </c>
    </row>
    <row r="291" spans="1:18" s="16" customFormat="1" ht="18" hidden="1" customHeight="1">
      <c r="A291" s="15">
        <v>282</v>
      </c>
      <c r="B291" s="68">
        <v>282</v>
      </c>
      <c r="C291" s="68" t="str">
        <f>IF(ISNA(VLOOKUP($A291,DSSV!$A$9:$P$63848,'IN_DTK (2)'!C$6,0))=FALSE,VLOOKUP($A291,DSSV!$A$9:$P$63848,'IN_DTK (2)'!C$6,0),"")</f>
        <v/>
      </c>
      <c r="D291" s="76" t="str">
        <f>IF(ISNA(VLOOKUP($A291,DSSV!$A$9:$P$63848,'IN_DTK (2)'!D$6,0))=FALSE,VLOOKUP($A291,DSSV!$A$9:$P$63848,'IN_DTK (2)'!D$6,0),"")</f>
        <v/>
      </c>
      <c r="E291" s="74" t="str">
        <f>IF(ISNA(VLOOKUP($A291,DSSV!$A$9:$P$63848,'IN_DTK (2)'!E$6,0))=FALSE,VLOOKUP($A291,DSSV!$A$9:$P$63848,'IN_DTK (2)'!E$6,0),"")</f>
        <v/>
      </c>
      <c r="F291" s="69" t="str">
        <f>IF(ISNA(VLOOKUP($A291,DSSV!$A$9:$P$63848,'IN_DTK (2)'!F$6,0))=FALSE,VLOOKUP($A291,DSSV!$A$9:$P$63848,'IN_DTK (2)'!F$6,0),"")</f>
        <v/>
      </c>
      <c r="G291" s="69" t="str">
        <f>IF(ISNA(VLOOKUP($A291,DSSV!$A$9:$P$63848,'IN_DTK (2)'!G$6,0))=FALSE,VLOOKUP($A291,DSSV!$A$9:$P$63848,'IN_DTK (2)'!G$6,0),"")</f>
        <v/>
      </c>
      <c r="H291" s="68" t="str">
        <f>IF(ISNA(VLOOKUP($A291,DSSV!$A$9:$P$63848,'IN_DTK (2)'!H$6,0))=FALSE,IF(H$9&lt;&gt;0,VLOOKUP($A291,DSSV!$A$9:$P$63848,'IN_DTK (2)'!H$6,0),""),"")</f>
        <v/>
      </c>
      <c r="I291" s="68" t="str">
        <f>IF(ISNA(VLOOKUP($A291,DSSV!$A$9:$P$63848,'IN_DTK (2)'!I$6,0))=FALSE,IF(I$9&lt;&gt;0,VLOOKUP($A291,DSSV!$A$9:$P$63848,'IN_DTK (2)'!I$6,0),""),"")</f>
        <v/>
      </c>
      <c r="J291" s="68" t="str">
        <f>IF(ISNA(VLOOKUP($A291,DSSV!$A$9:$P$63848,'IN_DTK (2)'!J$6,0))=FALSE,IF(J$9&lt;&gt;0,VLOOKUP($A291,DSSV!$A$9:$P$63848,'IN_DTK (2)'!J$6,0),""),"")</f>
        <v/>
      </c>
      <c r="K291" s="68" t="str">
        <f>IF(ISNA(VLOOKUP($A291,DSSV!$A$9:$P$63848,'IN_DTK (2)'!K$6,0))=FALSE,IF(K$9&lt;&gt;0,VLOOKUP($A291,DSSV!$A$9:$P$63848,'IN_DTK (2)'!K$6,0),""),"")</f>
        <v/>
      </c>
      <c r="L291" s="68" t="str">
        <f>IF(ISNA(VLOOKUP($A291,DSSV!$A$9:$P$63848,'IN_DTK (2)'!L$6,0))=FALSE,VLOOKUP($A291,DSSV!$A$9:$P$63848,'IN_DTK (2)'!L$6,0),"")</f>
        <v/>
      </c>
      <c r="M291" s="68" t="str">
        <f>IF(ISNA(VLOOKUP($A291,DSSV!$A$9:$P$63848,'IN_DTK (2)'!M$6,0))=FALSE,VLOOKUP($A291,DSSV!$A$9:$P$63848,'IN_DTK (2)'!M$6,0),"")</f>
        <v/>
      </c>
      <c r="N291" s="68" t="str">
        <f>IF(ISNA(VLOOKUP($A291,DSSV!$A$9:$P$63848,'IN_DTK (2)'!N$6,0))=FALSE,IF(N$9&lt;&gt;0,VLOOKUP($A291,DSSV!$A$9:$P$63848,'IN_DTK (2)'!N$6,0),""),"")</f>
        <v/>
      </c>
      <c r="O291" s="70" t="str">
        <f>IF(ISNA(VLOOKUP($A291,DSSV!$A$9:$P$63848,'IN_DTK (2)'!O$6,0))=FALSE,VLOOKUP($A291,DSSV!$A$9:$P$63848,'IN_DTK (2)'!O$6,0),"")</f>
        <v/>
      </c>
      <c r="P291" s="71" t="str">
        <f>IF(ISNA(VLOOKUP($A291,DSSV!$A$9:$P$63848,'IN_DTK (2)'!P$6,0))=FALSE,VLOOKUP($A291,DSSV!$A$9:$P$63848,'IN_DTK (2)'!P$6,0),"")</f>
        <v/>
      </c>
      <c r="Q291" s="72" t="str">
        <f>IF(ISNA(VLOOKUP($A291,DSSV!$A$9:$P$63848,'IN_DTK (2)'!Q$6,0))=FALSE,VLOOKUP($A291,DSSV!$A$9:$P$63848,'IN_DTK (2)'!Q$6,0),"")</f>
        <v/>
      </c>
      <c r="R291" s="16" t="str">
        <f t="shared" si="4"/>
        <v/>
      </c>
    </row>
    <row r="292" spans="1:18" s="16" customFormat="1" ht="18" hidden="1" customHeight="1">
      <c r="A292" s="15">
        <v>283</v>
      </c>
      <c r="B292" s="68">
        <v>283</v>
      </c>
      <c r="C292" s="68" t="str">
        <f>IF(ISNA(VLOOKUP($A292,DSSV!$A$9:$P$63848,'IN_DTK (2)'!C$6,0))=FALSE,VLOOKUP($A292,DSSV!$A$9:$P$63848,'IN_DTK (2)'!C$6,0),"")</f>
        <v/>
      </c>
      <c r="D292" s="76" t="str">
        <f>IF(ISNA(VLOOKUP($A292,DSSV!$A$9:$P$63848,'IN_DTK (2)'!D$6,0))=FALSE,VLOOKUP($A292,DSSV!$A$9:$P$63848,'IN_DTK (2)'!D$6,0),"")</f>
        <v/>
      </c>
      <c r="E292" s="74" t="str">
        <f>IF(ISNA(VLOOKUP($A292,DSSV!$A$9:$P$63848,'IN_DTK (2)'!E$6,0))=FALSE,VLOOKUP($A292,DSSV!$A$9:$P$63848,'IN_DTK (2)'!E$6,0),"")</f>
        <v/>
      </c>
      <c r="F292" s="69" t="str">
        <f>IF(ISNA(VLOOKUP($A292,DSSV!$A$9:$P$63848,'IN_DTK (2)'!F$6,0))=FALSE,VLOOKUP($A292,DSSV!$A$9:$P$63848,'IN_DTK (2)'!F$6,0),"")</f>
        <v/>
      </c>
      <c r="G292" s="69" t="str">
        <f>IF(ISNA(VLOOKUP($A292,DSSV!$A$9:$P$63848,'IN_DTK (2)'!G$6,0))=FALSE,VLOOKUP($A292,DSSV!$A$9:$P$63848,'IN_DTK (2)'!G$6,0),"")</f>
        <v/>
      </c>
      <c r="H292" s="68" t="str">
        <f>IF(ISNA(VLOOKUP($A292,DSSV!$A$9:$P$63848,'IN_DTK (2)'!H$6,0))=FALSE,IF(H$9&lt;&gt;0,VLOOKUP($A292,DSSV!$A$9:$P$63848,'IN_DTK (2)'!H$6,0),""),"")</f>
        <v/>
      </c>
      <c r="I292" s="68" t="str">
        <f>IF(ISNA(VLOOKUP($A292,DSSV!$A$9:$P$63848,'IN_DTK (2)'!I$6,0))=FALSE,IF(I$9&lt;&gt;0,VLOOKUP($A292,DSSV!$A$9:$P$63848,'IN_DTK (2)'!I$6,0),""),"")</f>
        <v/>
      </c>
      <c r="J292" s="68" t="str">
        <f>IF(ISNA(VLOOKUP($A292,DSSV!$A$9:$P$63848,'IN_DTK (2)'!J$6,0))=FALSE,IF(J$9&lt;&gt;0,VLOOKUP($A292,DSSV!$A$9:$P$63848,'IN_DTK (2)'!J$6,0),""),"")</f>
        <v/>
      </c>
      <c r="K292" s="68" t="str">
        <f>IF(ISNA(VLOOKUP($A292,DSSV!$A$9:$P$63848,'IN_DTK (2)'!K$6,0))=FALSE,IF(K$9&lt;&gt;0,VLOOKUP($A292,DSSV!$A$9:$P$63848,'IN_DTK (2)'!K$6,0),""),"")</f>
        <v/>
      </c>
      <c r="L292" s="68" t="str">
        <f>IF(ISNA(VLOOKUP($A292,DSSV!$A$9:$P$63848,'IN_DTK (2)'!L$6,0))=FALSE,VLOOKUP($A292,DSSV!$A$9:$P$63848,'IN_DTK (2)'!L$6,0),"")</f>
        <v/>
      </c>
      <c r="M292" s="68" t="str">
        <f>IF(ISNA(VLOOKUP($A292,DSSV!$A$9:$P$63848,'IN_DTK (2)'!M$6,0))=FALSE,VLOOKUP($A292,DSSV!$A$9:$P$63848,'IN_DTK (2)'!M$6,0),"")</f>
        <v/>
      </c>
      <c r="N292" s="68" t="str">
        <f>IF(ISNA(VLOOKUP($A292,DSSV!$A$9:$P$63848,'IN_DTK (2)'!N$6,0))=FALSE,IF(N$9&lt;&gt;0,VLOOKUP($A292,DSSV!$A$9:$P$63848,'IN_DTK (2)'!N$6,0),""),"")</f>
        <v/>
      </c>
      <c r="O292" s="70" t="str">
        <f>IF(ISNA(VLOOKUP($A292,DSSV!$A$9:$P$63848,'IN_DTK (2)'!O$6,0))=FALSE,VLOOKUP($A292,DSSV!$A$9:$P$63848,'IN_DTK (2)'!O$6,0),"")</f>
        <v/>
      </c>
      <c r="P292" s="71" t="str">
        <f>IF(ISNA(VLOOKUP($A292,DSSV!$A$9:$P$63848,'IN_DTK (2)'!P$6,0))=FALSE,VLOOKUP($A292,DSSV!$A$9:$P$63848,'IN_DTK (2)'!P$6,0),"")</f>
        <v/>
      </c>
      <c r="Q292" s="72" t="str">
        <f>IF(ISNA(VLOOKUP($A292,DSSV!$A$9:$P$63848,'IN_DTK (2)'!Q$6,0))=FALSE,VLOOKUP($A292,DSSV!$A$9:$P$63848,'IN_DTK (2)'!Q$6,0),"")</f>
        <v/>
      </c>
      <c r="R292" s="16" t="str">
        <f t="shared" si="4"/>
        <v/>
      </c>
    </row>
    <row r="293" spans="1:18" s="16" customFormat="1" ht="18" hidden="1" customHeight="1">
      <c r="A293" s="15">
        <v>284</v>
      </c>
      <c r="B293" s="68">
        <v>284</v>
      </c>
      <c r="C293" s="68" t="str">
        <f>IF(ISNA(VLOOKUP($A293,DSSV!$A$9:$P$63848,'IN_DTK (2)'!C$6,0))=FALSE,VLOOKUP($A293,DSSV!$A$9:$P$63848,'IN_DTK (2)'!C$6,0),"")</f>
        <v/>
      </c>
      <c r="D293" s="76" t="str">
        <f>IF(ISNA(VLOOKUP($A293,DSSV!$A$9:$P$63848,'IN_DTK (2)'!D$6,0))=FALSE,VLOOKUP($A293,DSSV!$A$9:$P$63848,'IN_DTK (2)'!D$6,0),"")</f>
        <v/>
      </c>
      <c r="E293" s="74" t="str">
        <f>IF(ISNA(VLOOKUP($A293,DSSV!$A$9:$P$63848,'IN_DTK (2)'!E$6,0))=FALSE,VLOOKUP($A293,DSSV!$A$9:$P$63848,'IN_DTK (2)'!E$6,0),"")</f>
        <v/>
      </c>
      <c r="F293" s="69" t="str">
        <f>IF(ISNA(VLOOKUP($A293,DSSV!$A$9:$P$63848,'IN_DTK (2)'!F$6,0))=FALSE,VLOOKUP($A293,DSSV!$A$9:$P$63848,'IN_DTK (2)'!F$6,0),"")</f>
        <v/>
      </c>
      <c r="G293" s="69" t="str">
        <f>IF(ISNA(VLOOKUP($A293,DSSV!$A$9:$P$63848,'IN_DTK (2)'!G$6,0))=FALSE,VLOOKUP($A293,DSSV!$A$9:$P$63848,'IN_DTK (2)'!G$6,0),"")</f>
        <v/>
      </c>
      <c r="H293" s="68" t="str">
        <f>IF(ISNA(VLOOKUP($A293,DSSV!$A$9:$P$63848,'IN_DTK (2)'!H$6,0))=FALSE,IF(H$9&lt;&gt;0,VLOOKUP($A293,DSSV!$A$9:$P$63848,'IN_DTK (2)'!H$6,0),""),"")</f>
        <v/>
      </c>
      <c r="I293" s="68" t="str">
        <f>IF(ISNA(VLOOKUP($A293,DSSV!$A$9:$P$63848,'IN_DTK (2)'!I$6,0))=FALSE,IF(I$9&lt;&gt;0,VLOOKUP($A293,DSSV!$A$9:$P$63848,'IN_DTK (2)'!I$6,0),""),"")</f>
        <v/>
      </c>
      <c r="J293" s="68" t="str">
        <f>IF(ISNA(VLOOKUP($A293,DSSV!$A$9:$P$63848,'IN_DTK (2)'!J$6,0))=FALSE,IF(J$9&lt;&gt;0,VLOOKUP($A293,DSSV!$A$9:$P$63848,'IN_DTK (2)'!J$6,0),""),"")</f>
        <v/>
      </c>
      <c r="K293" s="68" t="str">
        <f>IF(ISNA(VLOOKUP($A293,DSSV!$A$9:$P$63848,'IN_DTK (2)'!K$6,0))=FALSE,IF(K$9&lt;&gt;0,VLOOKUP($A293,DSSV!$A$9:$P$63848,'IN_DTK (2)'!K$6,0),""),"")</f>
        <v/>
      </c>
      <c r="L293" s="68" t="str">
        <f>IF(ISNA(VLOOKUP($A293,DSSV!$A$9:$P$63848,'IN_DTK (2)'!L$6,0))=FALSE,VLOOKUP($A293,DSSV!$A$9:$P$63848,'IN_DTK (2)'!L$6,0),"")</f>
        <v/>
      </c>
      <c r="M293" s="68" t="str">
        <f>IF(ISNA(VLOOKUP($A293,DSSV!$A$9:$P$63848,'IN_DTK (2)'!M$6,0))=FALSE,VLOOKUP($A293,DSSV!$A$9:$P$63848,'IN_DTK (2)'!M$6,0),"")</f>
        <v/>
      </c>
      <c r="N293" s="68" t="str">
        <f>IF(ISNA(VLOOKUP($A293,DSSV!$A$9:$P$63848,'IN_DTK (2)'!N$6,0))=FALSE,IF(N$9&lt;&gt;0,VLOOKUP($A293,DSSV!$A$9:$P$63848,'IN_DTK (2)'!N$6,0),""),"")</f>
        <v/>
      </c>
      <c r="O293" s="70" t="str">
        <f>IF(ISNA(VLOOKUP($A293,DSSV!$A$9:$P$63848,'IN_DTK (2)'!O$6,0))=FALSE,VLOOKUP($A293,DSSV!$A$9:$P$63848,'IN_DTK (2)'!O$6,0),"")</f>
        <v/>
      </c>
      <c r="P293" s="71" t="str">
        <f>IF(ISNA(VLOOKUP($A293,DSSV!$A$9:$P$63848,'IN_DTK (2)'!P$6,0))=FALSE,VLOOKUP($A293,DSSV!$A$9:$P$63848,'IN_DTK (2)'!P$6,0),"")</f>
        <v/>
      </c>
      <c r="Q293" s="72" t="str">
        <f>IF(ISNA(VLOOKUP($A293,DSSV!$A$9:$P$63848,'IN_DTK (2)'!Q$6,0))=FALSE,VLOOKUP($A293,DSSV!$A$9:$P$63848,'IN_DTK (2)'!Q$6,0),"")</f>
        <v/>
      </c>
      <c r="R293" s="16" t="str">
        <f t="shared" si="4"/>
        <v/>
      </c>
    </row>
    <row r="294" spans="1:18" s="16" customFormat="1" ht="18" hidden="1" customHeight="1">
      <c r="A294" s="15">
        <v>285</v>
      </c>
      <c r="B294" s="68">
        <v>285</v>
      </c>
      <c r="C294" s="68" t="str">
        <f>IF(ISNA(VLOOKUP($A294,DSSV!$A$9:$P$63848,'IN_DTK (2)'!C$6,0))=FALSE,VLOOKUP($A294,DSSV!$A$9:$P$63848,'IN_DTK (2)'!C$6,0),"")</f>
        <v/>
      </c>
      <c r="D294" s="76" t="str">
        <f>IF(ISNA(VLOOKUP($A294,DSSV!$A$9:$P$63848,'IN_DTK (2)'!D$6,0))=FALSE,VLOOKUP($A294,DSSV!$A$9:$P$63848,'IN_DTK (2)'!D$6,0),"")</f>
        <v/>
      </c>
      <c r="E294" s="74" t="str">
        <f>IF(ISNA(VLOOKUP($A294,DSSV!$A$9:$P$63848,'IN_DTK (2)'!E$6,0))=FALSE,VLOOKUP($A294,DSSV!$A$9:$P$63848,'IN_DTK (2)'!E$6,0),"")</f>
        <v/>
      </c>
      <c r="F294" s="69" t="str">
        <f>IF(ISNA(VLOOKUP($A294,DSSV!$A$9:$P$63848,'IN_DTK (2)'!F$6,0))=FALSE,VLOOKUP($A294,DSSV!$A$9:$P$63848,'IN_DTK (2)'!F$6,0),"")</f>
        <v/>
      </c>
      <c r="G294" s="69" t="str">
        <f>IF(ISNA(VLOOKUP($A294,DSSV!$A$9:$P$63848,'IN_DTK (2)'!G$6,0))=FALSE,VLOOKUP($A294,DSSV!$A$9:$P$63848,'IN_DTK (2)'!G$6,0),"")</f>
        <v/>
      </c>
      <c r="H294" s="68" t="str">
        <f>IF(ISNA(VLOOKUP($A294,DSSV!$A$9:$P$63848,'IN_DTK (2)'!H$6,0))=FALSE,IF(H$9&lt;&gt;0,VLOOKUP($A294,DSSV!$A$9:$P$63848,'IN_DTK (2)'!H$6,0),""),"")</f>
        <v/>
      </c>
      <c r="I294" s="68" t="str">
        <f>IF(ISNA(VLOOKUP($A294,DSSV!$A$9:$P$63848,'IN_DTK (2)'!I$6,0))=FALSE,IF(I$9&lt;&gt;0,VLOOKUP($A294,DSSV!$A$9:$P$63848,'IN_DTK (2)'!I$6,0),""),"")</f>
        <v/>
      </c>
      <c r="J294" s="68" t="str">
        <f>IF(ISNA(VLOOKUP($A294,DSSV!$A$9:$P$63848,'IN_DTK (2)'!J$6,0))=FALSE,IF(J$9&lt;&gt;0,VLOOKUP($A294,DSSV!$A$9:$P$63848,'IN_DTK (2)'!J$6,0),""),"")</f>
        <v/>
      </c>
      <c r="K294" s="68" t="str">
        <f>IF(ISNA(VLOOKUP($A294,DSSV!$A$9:$P$63848,'IN_DTK (2)'!K$6,0))=FALSE,IF(K$9&lt;&gt;0,VLOOKUP($A294,DSSV!$A$9:$P$63848,'IN_DTK (2)'!K$6,0),""),"")</f>
        <v/>
      </c>
      <c r="L294" s="68" t="str">
        <f>IF(ISNA(VLOOKUP($A294,DSSV!$A$9:$P$63848,'IN_DTK (2)'!L$6,0))=FALSE,VLOOKUP($A294,DSSV!$A$9:$P$63848,'IN_DTK (2)'!L$6,0),"")</f>
        <v/>
      </c>
      <c r="M294" s="68" t="str">
        <f>IF(ISNA(VLOOKUP($A294,DSSV!$A$9:$P$63848,'IN_DTK (2)'!M$6,0))=FALSE,VLOOKUP($A294,DSSV!$A$9:$P$63848,'IN_DTK (2)'!M$6,0),"")</f>
        <v/>
      </c>
      <c r="N294" s="68" t="str">
        <f>IF(ISNA(VLOOKUP($A294,DSSV!$A$9:$P$63848,'IN_DTK (2)'!N$6,0))=FALSE,IF(N$9&lt;&gt;0,VLOOKUP($A294,DSSV!$A$9:$P$63848,'IN_DTK (2)'!N$6,0),""),"")</f>
        <v/>
      </c>
      <c r="O294" s="70" t="str">
        <f>IF(ISNA(VLOOKUP($A294,DSSV!$A$9:$P$63848,'IN_DTK (2)'!O$6,0))=FALSE,VLOOKUP($A294,DSSV!$A$9:$P$63848,'IN_DTK (2)'!O$6,0),"")</f>
        <v/>
      </c>
      <c r="P294" s="71" t="str">
        <f>IF(ISNA(VLOOKUP($A294,DSSV!$A$9:$P$63848,'IN_DTK (2)'!P$6,0))=FALSE,VLOOKUP($A294,DSSV!$A$9:$P$63848,'IN_DTK (2)'!P$6,0),"")</f>
        <v/>
      </c>
      <c r="Q294" s="72" t="str">
        <f>IF(ISNA(VLOOKUP($A294,DSSV!$A$9:$P$63848,'IN_DTK (2)'!Q$6,0))=FALSE,VLOOKUP($A294,DSSV!$A$9:$P$63848,'IN_DTK (2)'!Q$6,0),"")</f>
        <v/>
      </c>
      <c r="R294" s="16" t="str">
        <f t="shared" si="4"/>
        <v/>
      </c>
    </row>
    <row r="295" spans="1:18" s="16" customFormat="1" ht="18" hidden="1" customHeight="1">
      <c r="A295" s="15">
        <v>286</v>
      </c>
      <c r="B295" s="68">
        <v>286</v>
      </c>
      <c r="C295" s="68" t="str">
        <f>IF(ISNA(VLOOKUP($A295,DSSV!$A$9:$P$63848,'IN_DTK (2)'!C$6,0))=FALSE,VLOOKUP($A295,DSSV!$A$9:$P$63848,'IN_DTK (2)'!C$6,0),"")</f>
        <v/>
      </c>
      <c r="D295" s="76" t="str">
        <f>IF(ISNA(VLOOKUP($A295,DSSV!$A$9:$P$63848,'IN_DTK (2)'!D$6,0))=FALSE,VLOOKUP($A295,DSSV!$A$9:$P$63848,'IN_DTK (2)'!D$6,0),"")</f>
        <v/>
      </c>
      <c r="E295" s="74" t="str">
        <f>IF(ISNA(VLOOKUP($A295,DSSV!$A$9:$P$63848,'IN_DTK (2)'!E$6,0))=FALSE,VLOOKUP($A295,DSSV!$A$9:$P$63848,'IN_DTK (2)'!E$6,0),"")</f>
        <v/>
      </c>
      <c r="F295" s="69" t="str">
        <f>IF(ISNA(VLOOKUP($A295,DSSV!$A$9:$P$63848,'IN_DTK (2)'!F$6,0))=FALSE,VLOOKUP($A295,DSSV!$A$9:$P$63848,'IN_DTK (2)'!F$6,0),"")</f>
        <v/>
      </c>
      <c r="G295" s="69" t="str">
        <f>IF(ISNA(VLOOKUP($A295,DSSV!$A$9:$P$63848,'IN_DTK (2)'!G$6,0))=FALSE,VLOOKUP($A295,DSSV!$A$9:$P$63848,'IN_DTK (2)'!G$6,0),"")</f>
        <v/>
      </c>
      <c r="H295" s="68" t="str">
        <f>IF(ISNA(VLOOKUP($A295,DSSV!$A$9:$P$63848,'IN_DTK (2)'!H$6,0))=FALSE,IF(H$9&lt;&gt;0,VLOOKUP($A295,DSSV!$A$9:$P$63848,'IN_DTK (2)'!H$6,0),""),"")</f>
        <v/>
      </c>
      <c r="I295" s="68" t="str">
        <f>IF(ISNA(VLOOKUP($A295,DSSV!$A$9:$P$63848,'IN_DTK (2)'!I$6,0))=FALSE,IF(I$9&lt;&gt;0,VLOOKUP($A295,DSSV!$A$9:$P$63848,'IN_DTK (2)'!I$6,0),""),"")</f>
        <v/>
      </c>
      <c r="J295" s="68" t="str">
        <f>IF(ISNA(VLOOKUP($A295,DSSV!$A$9:$P$63848,'IN_DTK (2)'!J$6,0))=FALSE,IF(J$9&lt;&gt;0,VLOOKUP($A295,DSSV!$A$9:$P$63848,'IN_DTK (2)'!J$6,0),""),"")</f>
        <v/>
      </c>
      <c r="K295" s="68" t="str">
        <f>IF(ISNA(VLOOKUP($A295,DSSV!$A$9:$P$63848,'IN_DTK (2)'!K$6,0))=FALSE,IF(K$9&lt;&gt;0,VLOOKUP($A295,DSSV!$A$9:$P$63848,'IN_DTK (2)'!K$6,0),""),"")</f>
        <v/>
      </c>
      <c r="L295" s="68" t="str">
        <f>IF(ISNA(VLOOKUP($A295,DSSV!$A$9:$P$63848,'IN_DTK (2)'!L$6,0))=FALSE,VLOOKUP($A295,DSSV!$A$9:$P$63848,'IN_DTK (2)'!L$6,0),"")</f>
        <v/>
      </c>
      <c r="M295" s="68" t="str">
        <f>IF(ISNA(VLOOKUP($A295,DSSV!$A$9:$P$63848,'IN_DTK (2)'!M$6,0))=FALSE,VLOOKUP($A295,DSSV!$A$9:$P$63848,'IN_DTK (2)'!M$6,0),"")</f>
        <v/>
      </c>
      <c r="N295" s="68" t="str">
        <f>IF(ISNA(VLOOKUP($A295,DSSV!$A$9:$P$63848,'IN_DTK (2)'!N$6,0))=FALSE,IF(N$9&lt;&gt;0,VLOOKUP($A295,DSSV!$A$9:$P$63848,'IN_DTK (2)'!N$6,0),""),"")</f>
        <v/>
      </c>
      <c r="O295" s="70" t="str">
        <f>IF(ISNA(VLOOKUP($A295,DSSV!$A$9:$P$63848,'IN_DTK (2)'!O$6,0))=FALSE,VLOOKUP($A295,DSSV!$A$9:$P$63848,'IN_DTK (2)'!O$6,0),"")</f>
        <v/>
      </c>
      <c r="P295" s="71" t="str">
        <f>IF(ISNA(VLOOKUP($A295,DSSV!$A$9:$P$63848,'IN_DTK (2)'!P$6,0))=FALSE,VLOOKUP($A295,DSSV!$A$9:$P$63848,'IN_DTK (2)'!P$6,0),"")</f>
        <v/>
      </c>
      <c r="Q295" s="72" t="str">
        <f>IF(ISNA(VLOOKUP($A295,DSSV!$A$9:$P$63848,'IN_DTK (2)'!Q$6,0))=FALSE,VLOOKUP($A295,DSSV!$A$9:$P$63848,'IN_DTK (2)'!Q$6,0),"")</f>
        <v/>
      </c>
      <c r="R295" s="16" t="str">
        <f t="shared" si="4"/>
        <v/>
      </c>
    </row>
    <row r="296" spans="1:18" s="16" customFormat="1" ht="18" hidden="1" customHeight="1">
      <c r="A296" s="15">
        <v>287</v>
      </c>
      <c r="B296" s="68">
        <v>287</v>
      </c>
      <c r="C296" s="68" t="str">
        <f>IF(ISNA(VLOOKUP($A296,DSSV!$A$9:$P$63848,'IN_DTK (2)'!C$6,0))=FALSE,VLOOKUP($A296,DSSV!$A$9:$P$63848,'IN_DTK (2)'!C$6,0),"")</f>
        <v/>
      </c>
      <c r="D296" s="76" t="str">
        <f>IF(ISNA(VLOOKUP($A296,DSSV!$A$9:$P$63848,'IN_DTK (2)'!D$6,0))=FALSE,VLOOKUP($A296,DSSV!$A$9:$P$63848,'IN_DTK (2)'!D$6,0),"")</f>
        <v/>
      </c>
      <c r="E296" s="74" t="str">
        <f>IF(ISNA(VLOOKUP($A296,DSSV!$A$9:$P$63848,'IN_DTK (2)'!E$6,0))=FALSE,VLOOKUP($A296,DSSV!$A$9:$P$63848,'IN_DTK (2)'!E$6,0),"")</f>
        <v/>
      </c>
      <c r="F296" s="69" t="str">
        <f>IF(ISNA(VLOOKUP($A296,DSSV!$A$9:$P$63848,'IN_DTK (2)'!F$6,0))=FALSE,VLOOKUP($A296,DSSV!$A$9:$P$63848,'IN_DTK (2)'!F$6,0),"")</f>
        <v/>
      </c>
      <c r="G296" s="69" t="str">
        <f>IF(ISNA(VLOOKUP($A296,DSSV!$A$9:$P$63848,'IN_DTK (2)'!G$6,0))=FALSE,VLOOKUP($A296,DSSV!$A$9:$P$63848,'IN_DTK (2)'!G$6,0),"")</f>
        <v/>
      </c>
      <c r="H296" s="68" t="str">
        <f>IF(ISNA(VLOOKUP($A296,DSSV!$A$9:$P$63848,'IN_DTK (2)'!H$6,0))=FALSE,IF(H$9&lt;&gt;0,VLOOKUP($A296,DSSV!$A$9:$P$63848,'IN_DTK (2)'!H$6,0),""),"")</f>
        <v/>
      </c>
      <c r="I296" s="68" t="str">
        <f>IF(ISNA(VLOOKUP($A296,DSSV!$A$9:$P$63848,'IN_DTK (2)'!I$6,0))=FALSE,IF(I$9&lt;&gt;0,VLOOKUP($A296,DSSV!$A$9:$P$63848,'IN_DTK (2)'!I$6,0),""),"")</f>
        <v/>
      </c>
      <c r="J296" s="68" t="str">
        <f>IF(ISNA(VLOOKUP($A296,DSSV!$A$9:$P$63848,'IN_DTK (2)'!J$6,0))=FALSE,IF(J$9&lt;&gt;0,VLOOKUP($A296,DSSV!$A$9:$P$63848,'IN_DTK (2)'!J$6,0),""),"")</f>
        <v/>
      </c>
      <c r="K296" s="68" t="str">
        <f>IF(ISNA(VLOOKUP($A296,DSSV!$A$9:$P$63848,'IN_DTK (2)'!K$6,0))=FALSE,IF(K$9&lt;&gt;0,VLOOKUP($A296,DSSV!$A$9:$P$63848,'IN_DTK (2)'!K$6,0),""),"")</f>
        <v/>
      </c>
      <c r="L296" s="68" t="str">
        <f>IF(ISNA(VLOOKUP($A296,DSSV!$A$9:$P$63848,'IN_DTK (2)'!L$6,0))=FALSE,VLOOKUP($A296,DSSV!$A$9:$P$63848,'IN_DTK (2)'!L$6,0),"")</f>
        <v/>
      </c>
      <c r="M296" s="68" t="str">
        <f>IF(ISNA(VLOOKUP($A296,DSSV!$A$9:$P$63848,'IN_DTK (2)'!M$6,0))=FALSE,VLOOKUP($A296,DSSV!$A$9:$P$63848,'IN_DTK (2)'!M$6,0),"")</f>
        <v/>
      </c>
      <c r="N296" s="68" t="str">
        <f>IF(ISNA(VLOOKUP($A296,DSSV!$A$9:$P$63848,'IN_DTK (2)'!N$6,0))=FALSE,IF(N$9&lt;&gt;0,VLOOKUP($A296,DSSV!$A$9:$P$63848,'IN_DTK (2)'!N$6,0),""),"")</f>
        <v/>
      </c>
      <c r="O296" s="70" t="str">
        <f>IF(ISNA(VLOOKUP($A296,DSSV!$A$9:$P$63848,'IN_DTK (2)'!O$6,0))=FALSE,VLOOKUP($A296,DSSV!$A$9:$P$63848,'IN_DTK (2)'!O$6,0),"")</f>
        <v/>
      </c>
      <c r="P296" s="71" t="str">
        <f>IF(ISNA(VLOOKUP($A296,DSSV!$A$9:$P$63848,'IN_DTK (2)'!P$6,0))=FALSE,VLOOKUP($A296,DSSV!$A$9:$P$63848,'IN_DTK (2)'!P$6,0),"")</f>
        <v/>
      </c>
      <c r="Q296" s="72" t="str">
        <f>IF(ISNA(VLOOKUP($A296,DSSV!$A$9:$P$63848,'IN_DTK (2)'!Q$6,0))=FALSE,VLOOKUP($A296,DSSV!$A$9:$P$63848,'IN_DTK (2)'!Q$6,0),"")</f>
        <v/>
      </c>
      <c r="R296" s="16" t="str">
        <f t="shared" si="4"/>
        <v/>
      </c>
    </row>
    <row r="297" spans="1:18" s="16" customFormat="1" ht="18" hidden="1" customHeight="1">
      <c r="A297" s="15">
        <v>288</v>
      </c>
      <c r="B297" s="68">
        <v>288</v>
      </c>
      <c r="C297" s="68" t="str">
        <f>IF(ISNA(VLOOKUP($A297,DSSV!$A$9:$P$63848,'IN_DTK (2)'!C$6,0))=FALSE,VLOOKUP($A297,DSSV!$A$9:$P$63848,'IN_DTK (2)'!C$6,0),"")</f>
        <v/>
      </c>
      <c r="D297" s="76" t="str">
        <f>IF(ISNA(VLOOKUP($A297,DSSV!$A$9:$P$63848,'IN_DTK (2)'!D$6,0))=FALSE,VLOOKUP($A297,DSSV!$A$9:$P$63848,'IN_DTK (2)'!D$6,0),"")</f>
        <v/>
      </c>
      <c r="E297" s="74" t="str">
        <f>IF(ISNA(VLOOKUP($A297,DSSV!$A$9:$P$63848,'IN_DTK (2)'!E$6,0))=FALSE,VLOOKUP($A297,DSSV!$A$9:$P$63848,'IN_DTK (2)'!E$6,0),"")</f>
        <v/>
      </c>
      <c r="F297" s="69" t="str">
        <f>IF(ISNA(VLOOKUP($A297,DSSV!$A$9:$P$63848,'IN_DTK (2)'!F$6,0))=FALSE,VLOOKUP($A297,DSSV!$A$9:$P$63848,'IN_DTK (2)'!F$6,0),"")</f>
        <v/>
      </c>
      <c r="G297" s="69" t="str">
        <f>IF(ISNA(VLOOKUP($A297,DSSV!$A$9:$P$63848,'IN_DTK (2)'!G$6,0))=FALSE,VLOOKUP($A297,DSSV!$A$9:$P$63848,'IN_DTK (2)'!G$6,0),"")</f>
        <v/>
      </c>
      <c r="H297" s="68" t="str">
        <f>IF(ISNA(VLOOKUP($A297,DSSV!$A$9:$P$63848,'IN_DTK (2)'!H$6,0))=FALSE,IF(H$9&lt;&gt;0,VLOOKUP($A297,DSSV!$A$9:$P$63848,'IN_DTK (2)'!H$6,0),""),"")</f>
        <v/>
      </c>
      <c r="I297" s="68" t="str">
        <f>IF(ISNA(VLOOKUP($A297,DSSV!$A$9:$P$63848,'IN_DTK (2)'!I$6,0))=FALSE,IF(I$9&lt;&gt;0,VLOOKUP($A297,DSSV!$A$9:$P$63848,'IN_DTK (2)'!I$6,0),""),"")</f>
        <v/>
      </c>
      <c r="J297" s="68" t="str">
        <f>IF(ISNA(VLOOKUP($A297,DSSV!$A$9:$P$63848,'IN_DTK (2)'!J$6,0))=FALSE,IF(J$9&lt;&gt;0,VLOOKUP($A297,DSSV!$A$9:$P$63848,'IN_DTK (2)'!J$6,0),""),"")</f>
        <v/>
      </c>
      <c r="K297" s="68" t="str">
        <f>IF(ISNA(VLOOKUP($A297,DSSV!$A$9:$P$63848,'IN_DTK (2)'!K$6,0))=FALSE,IF(K$9&lt;&gt;0,VLOOKUP($A297,DSSV!$A$9:$P$63848,'IN_DTK (2)'!K$6,0),""),"")</f>
        <v/>
      </c>
      <c r="L297" s="68" t="str">
        <f>IF(ISNA(VLOOKUP($A297,DSSV!$A$9:$P$63848,'IN_DTK (2)'!L$6,0))=FALSE,VLOOKUP($A297,DSSV!$A$9:$P$63848,'IN_DTK (2)'!L$6,0),"")</f>
        <v/>
      </c>
      <c r="M297" s="68" t="str">
        <f>IF(ISNA(VLOOKUP($A297,DSSV!$A$9:$P$63848,'IN_DTK (2)'!M$6,0))=FALSE,VLOOKUP($A297,DSSV!$A$9:$P$63848,'IN_DTK (2)'!M$6,0),"")</f>
        <v/>
      </c>
      <c r="N297" s="68" t="str">
        <f>IF(ISNA(VLOOKUP($A297,DSSV!$A$9:$P$63848,'IN_DTK (2)'!N$6,0))=FALSE,IF(N$9&lt;&gt;0,VLOOKUP($A297,DSSV!$A$9:$P$63848,'IN_DTK (2)'!N$6,0),""),"")</f>
        <v/>
      </c>
      <c r="O297" s="70" t="str">
        <f>IF(ISNA(VLOOKUP($A297,DSSV!$A$9:$P$63848,'IN_DTK (2)'!O$6,0))=FALSE,VLOOKUP($A297,DSSV!$A$9:$P$63848,'IN_DTK (2)'!O$6,0),"")</f>
        <v/>
      </c>
      <c r="P297" s="71" t="str">
        <f>IF(ISNA(VLOOKUP($A297,DSSV!$A$9:$P$63848,'IN_DTK (2)'!P$6,0))=FALSE,VLOOKUP($A297,DSSV!$A$9:$P$63848,'IN_DTK (2)'!P$6,0),"")</f>
        <v/>
      </c>
      <c r="Q297" s="72" t="str">
        <f>IF(ISNA(VLOOKUP($A297,DSSV!$A$9:$P$63848,'IN_DTK (2)'!Q$6,0))=FALSE,VLOOKUP($A297,DSSV!$A$9:$P$63848,'IN_DTK (2)'!Q$6,0),"")</f>
        <v/>
      </c>
      <c r="R297" s="16" t="str">
        <f t="shared" si="4"/>
        <v/>
      </c>
    </row>
    <row r="298" spans="1:18" s="16" customFormat="1" ht="18" hidden="1" customHeight="1">
      <c r="A298" s="15">
        <v>289</v>
      </c>
      <c r="B298" s="68">
        <v>289</v>
      </c>
      <c r="C298" s="68" t="str">
        <f>IF(ISNA(VLOOKUP($A298,DSSV!$A$9:$P$63848,'IN_DTK (2)'!C$6,0))=FALSE,VLOOKUP($A298,DSSV!$A$9:$P$63848,'IN_DTK (2)'!C$6,0),"")</f>
        <v/>
      </c>
      <c r="D298" s="76" t="str">
        <f>IF(ISNA(VLOOKUP($A298,DSSV!$A$9:$P$63848,'IN_DTK (2)'!D$6,0))=FALSE,VLOOKUP($A298,DSSV!$A$9:$P$63848,'IN_DTK (2)'!D$6,0),"")</f>
        <v/>
      </c>
      <c r="E298" s="74" t="str">
        <f>IF(ISNA(VLOOKUP($A298,DSSV!$A$9:$P$63848,'IN_DTK (2)'!E$6,0))=FALSE,VLOOKUP($A298,DSSV!$A$9:$P$63848,'IN_DTK (2)'!E$6,0),"")</f>
        <v/>
      </c>
      <c r="F298" s="69" t="str">
        <f>IF(ISNA(VLOOKUP($A298,DSSV!$A$9:$P$63848,'IN_DTK (2)'!F$6,0))=FALSE,VLOOKUP($A298,DSSV!$A$9:$P$63848,'IN_DTK (2)'!F$6,0),"")</f>
        <v/>
      </c>
      <c r="G298" s="69" t="str">
        <f>IF(ISNA(VLOOKUP($A298,DSSV!$A$9:$P$63848,'IN_DTK (2)'!G$6,0))=FALSE,VLOOKUP($A298,DSSV!$A$9:$P$63848,'IN_DTK (2)'!G$6,0),"")</f>
        <v/>
      </c>
      <c r="H298" s="68" t="str">
        <f>IF(ISNA(VLOOKUP($A298,DSSV!$A$9:$P$63848,'IN_DTK (2)'!H$6,0))=FALSE,IF(H$9&lt;&gt;0,VLOOKUP($A298,DSSV!$A$9:$P$63848,'IN_DTK (2)'!H$6,0),""),"")</f>
        <v/>
      </c>
      <c r="I298" s="68" t="str">
        <f>IF(ISNA(VLOOKUP($A298,DSSV!$A$9:$P$63848,'IN_DTK (2)'!I$6,0))=FALSE,IF(I$9&lt;&gt;0,VLOOKUP($A298,DSSV!$A$9:$P$63848,'IN_DTK (2)'!I$6,0),""),"")</f>
        <v/>
      </c>
      <c r="J298" s="68" t="str">
        <f>IF(ISNA(VLOOKUP($A298,DSSV!$A$9:$P$63848,'IN_DTK (2)'!J$6,0))=FALSE,IF(J$9&lt;&gt;0,VLOOKUP($A298,DSSV!$A$9:$P$63848,'IN_DTK (2)'!J$6,0),""),"")</f>
        <v/>
      </c>
      <c r="K298" s="68" t="str">
        <f>IF(ISNA(VLOOKUP($A298,DSSV!$A$9:$P$63848,'IN_DTK (2)'!K$6,0))=FALSE,IF(K$9&lt;&gt;0,VLOOKUP($A298,DSSV!$A$9:$P$63848,'IN_DTK (2)'!K$6,0),""),"")</f>
        <v/>
      </c>
      <c r="L298" s="68" t="str">
        <f>IF(ISNA(VLOOKUP($A298,DSSV!$A$9:$P$63848,'IN_DTK (2)'!L$6,0))=FALSE,VLOOKUP($A298,DSSV!$A$9:$P$63848,'IN_DTK (2)'!L$6,0),"")</f>
        <v/>
      </c>
      <c r="M298" s="68" t="str">
        <f>IF(ISNA(VLOOKUP($A298,DSSV!$A$9:$P$63848,'IN_DTK (2)'!M$6,0))=FALSE,VLOOKUP($A298,DSSV!$A$9:$P$63848,'IN_DTK (2)'!M$6,0),"")</f>
        <v/>
      </c>
      <c r="N298" s="68" t="str">
        <f>IF(ISNA(VLOOKUP($A298,DSSV!$A$9:$P$63848,'IN_DTK (2)'!N$6,0))=FALSE,IF(N$9&lt;&gt;0,VLOOKUP($A298,DSSV!$A$9:$P$63848,'IN_DTK (2)'!N$6,0),""),"")</f>
        <v/>
      </c>
      <c r="O298" s="70" t="str">
        <f>IF(ISNA(VLOOKUP($A298,DSSV!$A$9:$P$63848,'IN_DTK (2)'!O$6,0))=FALSE,VLOOKUP($A298,DSSV!$A$9:$P$63848,'IN_DTK (2)'!O$6,0),"")</f>
        <v/>
      </c>
      <c r="P298" s="71" t="str">
        <f>IF(ISNA(VLOOKUP($A298,DSSV!$A$9:$P$63848,'IN_DTK (2)'!P$6,0))=FALSE,VLOOKUP($A298,DSSV!$A$9:$P$63848,'IN_DTK (2)'!P$6,0),"")</f>
        <v/>
      </c>
      <c r="Q298" s="72" t="str">
        <f>IF(ISNA(VLOOKUP($A298,DSSV!$A$9:$P$63848,'IN_DTK (2)'!Q$6,0))=FALSE,VLOOKUP($A298,DSSV!$A$9:$P$63848,'IN_DTK (2)'!Q$6,0),"")</f>
        <v/>
      </c>
      <c r="R298" s="16" t="str">
        <f t="shared" si="4"/>
        <v/>
      </c>
    </row>
    <row r="299" spans="1:18" s="16" customFormat="1" ht="18" hidden="1" customHeight="1">
      <c r="A299" s="15">
        <v>290</v>
      </c>
      <c r="B299" s="68">
        <v>290</v>
      </c>
      <c r="C299" s="68" t="str">
        <f>IF(ISNA(VLOOKUP($A299,DSSV!$A$9:$P$63848,'IN_DTK (2)'!C$6,0))=FALSE,VLOOKUP($A299,DSSV!$A$9:$P$63848,'IN_DTK (2)'!C$6,0),"")</f>
        <v/>
      </c>
      <c r="D299" s="76" t="str">
        <f>IF(ISNA(VLOOKUP($A299,DSSV!$A$9:$P$63848,'IN_DTK (2)'!D$6,0))=FALSE,VLOOKUP($A299,DSSV!$A$9:$P$63848,'IN_DTK (2)'!D$6,0),"")</f>
        <v/>
      </c>
      <c r="E299" s="74" t="str">
        <f>IF(ISNA(VLOOKUP($A299,DSSV!$A$9:$P$63848,'IN_DTK (2)'!E$6,0))=FALSE,VLOOKUP($A299,DSSV!$A$9:$P$63848,'IN_DTK (2)'!E$6,0),"")</f>
        <v/>
      </c>
      <c r="F299" s="69" t="str">
        <f>IF(ISNA(VLOOKUP($A299,DSSV!$A$9:$P$63848,'IN_DTK (2)'!F$6,0))=FALSE,VLOOKUP($A299,DSSV!$A$9:$P$63848,'IN_DTK (2)'!F$6,0),"")</f>
        <v/>
      </c>
      <c r="G299" s="69" t="str">
        <f>IF(ISNA(VLOOKUP($A299,DSSV!$A$9:$P$63848,'IN_DTK (2)'!G$6,0))=FALSE,VLOOKUP($A299,DSSV!$A$9:$P$63848,'IN_DTK (2)'!G$6,0),"")</f>
        <v/>
      </c>
      <c r="H299" s="68" t="str">
        <f>IF(ISNA(VLOOKUP($A299,DSSV!$A$9:$P$63848,'IN_DTK (2)'!H$6,0))=FALSE,IF(H$9&lt;&gt;0,VLOOKUP($A299,DSSV!$A$9:$P$63848,'IN_DTK (2)'!H$6,0),""),"")</f>
        <v/>
      </c>
      <c r="I299" s="68" t="str">
        <f>IF(ISNA(VLOOKUP($A299,DSSV!$A$9:$P$63848,'IN_DTK (2)'!I$6,0))=FALSE,IF(I$9&lt;&gt;0,VLOOKUP($A299,DSSV!$A$9:$P$63848,'IN_DTK (2)'!I$6,0),""),"")</f>
        <v/>
      </c>
      <c r="J299" s="68" t="str">
        <f>IF(ISNA(VLOOKUP($A299,DSSV!$A$9:$P$63848,'IN_DTK (2)'!J$6,0))=FALSE,IF(J$9&lt;&gt;0,VLOOKUP($A299,DSSV!$A$9:$P$63848,'IN_DTK (2)'!J$6,0),""),"")</f>
        <v/>
      </c>
      <c r="K299" s="68" t="str">
        <f>IF(ISNA(VLOOKUP($A299,DSSV!$A$9:$P$63848,'IN_DTK (2)'!K$6,0))=FALSE,IF(K$9&lt;&gt;0,VLOOKUP($A299,DSSV!$A$9:$P$63848,'IN_DTK (2)'!K$6,0),""),"")</f>
        <v/>
      </c>
      <c r="L299" s="68" t="str">
        <f>IF(ISNA(VLOOKUP($A299,DSSV!$A$9:$P$63848,'IN_DTK (2)'!L$6,0))=FALSE,VLOOKUP($A299,DSSV!$A$9:$P$63848,'IN_DTK (2)'!L$6,0),"")</f>
        <v/>
      </c>
      <c r="M299" s="68" t="str">
        <f>IF(ISNA(VLOOKUP($A299,DSSV!$A$9:$P$63848,'IN_DTK (2)'!M$6,0))=FALSE,VLOOKUP($A299,DSSV!$A$9:$P$63848,'IN_DTK (2)'!M$6,0),"")</f>
        <v/>
      </c>
      <c r="N299" s="68" t="str">
        <f>IF(ISNA(VLOOKUP($A299,DSSV!$A$9:$P$63848,'IN_DTK (2)'!N$6,0))=FALSE,IF(N$9&lt;&gt;0,VLOOKUP($A299,DSSV!$A$9:$P$63848,'IN_DTK (2)'!N$6,0),""),"")</f>
        <v/>
      </c>
      <c r="O299" s="70" t="str">
        <f>IF(ISNA(VLOOKUP($A299,DSSV!$A$9:$P$63848,'IN_DTK (2)'!O$6,0))=FALSE,VLOOKUP($A299,DSSV!$A$9:$P$63848,'IN_DTK (2)'!O$6,0),"")</f>
        <v/>
      </c>
      <c r="P299" s="71" t="str">
        <f>IF(ISNA(VLOOKUP($A299,DSSV!$A$9:$P$63848,'IN_DTK (2)'!P$6,0))=FALSE,VLOOKUP($A299,DSSV!$A$9:$P$63848,'IN_DTK (2)'!P$6,0),"")</f>
        <v/>
      </c>
      <c r="Q299" s="72" t="str">
        <f>IF(ISNA(VLOOKUP($A299,DSSV!$A$9:$P$63848,'IN_DTK (2)'!Q$6,0))=FALSE,VLOOKUP($A299,DSSV!$A$9:$P$63848,'IN_DTK (2)'!Q$6,0),"")</f>
        <v/>
      </c>
      <c r="R299" s="16" t="str">
        <f t="shared" si="4"/>
        <v/>
      </c>
    </row>
    <row r="300" spans="1:18" s="16" customFormat="1" ht="18" hidden="1" customHeight="1">
      <c r="A300" s="15">
        <v>291</v>
      </c>
      <c r="B300" s="68">
        <v>291</v>
      </c>
      <c r="C300" s="68" t="str">
        <f>IF(ISNA(VLOOKUP($A300,DSSV!$A$9:$P$63848,'IN_DTK (2)'!C$6,0))=FALSE,VLOOKUP($A300,DSSV!$A$9:$P$63848,'IN_DTK (2)'!C$6,0),"")</f>
        <v/>
      </c>
      <c r="D300" s="76" t="str">
        <f>IF(ISNA(VLOOKUP($A300,DSSV!$A$9:$P$63848,'IN_DTK (2)'!D$6,0))=FALSE,VLOOKUP($A300,DSSV!$A$9:$P$63848,'IN_DTK (2)'!D$6,0),"")</f>
        <v/>
      </c>
      <c r="E300" s="74" t="str">
        <f>IF(ISNA(VLOOKUP($A300,DSSV!$A$9:$P$63848,'IN_DTK (2)'!E$6,0))=FALSE,VLOOKUP($A300,DSSV!$A$9:$P$63848,'IN_DTK (2)'!E$6,0),"")</f>
        <v/>
      </c>
      <c r="F300" s="69" t="str">
        <f>IF(ISNA(VLOOKUP($A300,DSSV!$A$9:$P$63848,'IN_DTK (2)'!F$6,0))=FALSE,VLOOKUP($A300,DSSV!$A$9:$P$63848,'IN_DTK (2)'!F$6,0),"")</f>
        <v/>
      </c>
      <c r="G300" s="69" t="str">
        <f>IF(ISNA(VLOOKUP($A300,DSSV!$A$9:$P$63848,'IN_DTK (2)'!G$6,0))=FALSE,VLOOKUP($A300,DSSV!$A$9:$P$63848,'IN_DTK (2)'!G$6,0),"")</f>
        <v/>
      </c>
      <c r="H300" s="68" t="str">
        <f>IF(ISNA(VLOOKUP($A300,DSSV!$A$9:$P$63848,'IN_DTK (2)'!H$6,0))=FALSE,IF(H$9&lt;&gt;0,VLOOKUP($A300,DSSV!$A$9:$P$63848,'IN_DTK (2)'!H$6,0),""),"")</f>
        <v/>
      </c>
      <c r="I300" s="68" t="str">
        <f>IF(ISNA(VLOOKUP($A300,DSSV!$A$9:$P$63848,'IN_DTK (2)'!I$6,0))=FALSE,IF(I$9&lt;&gt;0,VLOOKUP($A300,DSSV!$A$9:$P$63848,'IN_DTK (2)'!I$6,0),""),"")</f>
        <v/>
      </c>
      <c r="J300" s="68" t="str">
        <f>IF(ISNA(VLOOKUP($A300,DSSV!$A$9:$P$63848,'IN_DTK (2)'!J$6,0))=FALSE,IF(J$9&lt;&gt;0,VLOOKUP($A300,DSSV!$A$9:$P$63848,'IN_DTK (2)'!J$6,0),""),"")</f>
        <v/>
      </c>
      <c r="K300" s="68" t="str">
        <f>IF(ISNA(VLOOKUP($A300,DSSV!$A$9:$P$63848,'IN_DTK (2)'!K$6,0))=FALSE,IF(K$9&lt;&gt;0,VLOOKUP($A300,DSSV!$A$9:$P$63848,'IN_DTK (2)'!K$6,0),""),"")</f>
        <v/>
      </c>
      <c r="L300" s="68" t="str">
        <f>IF(ISNA(VLOOKUP($A300,DSSV!$A$9:$P$63848,'IN_DTK (2)'!L$6,0))=FALSE,VLOOKUP($A300,DSSV!$A$9:$P$63848,'IN_DTK (2)'!L$6,0),"")</f>
        <v/>
      </c>
      <c r="M300" s="68" t="str">
        <f>IF(ISNA(VLOOKUP($A300,DSSV!$A$9:$P$63848,'IN_DTK (2)'!M$6,0))=FALSE,VLOOKUP($A300,DSSV!$A$9:$P$63848,'IN_DTK (2)'!M$6,0),"")</f>
        <v/>
      </c>
      <c r="N300" s="68" t="str">
        <f>IF(ISNA(VLOOKUP($A300,DSSV!$A$9:$P$63848,'IN_DTK (2)'!N$6,0))=FALSE,IF(N$9&lt;&gt;0,VLOOKUP($A300,DSSV!$A$9:$P$63848,'IN_DTK (2)'!N$6,0),""),"")</f>
        <v/>
      </c>
      <c r="O300" s="70" t="str">
        <f>IF(ISNA(VLOOKUP($A300,DSSV!$A$9:$P$63848,'IN_DTK (2)'!O$6,0))=FALSE,VLOOKUP($A300,DSSV!$A$9:$P$63848,'IN_DTK (2)'!O$6,0),"")</f>
        <v/>
      </c>
      <c r="P300" s="71" t="str">
        <f>IF(ISNA(VLOOKUP($A300,DSSV!$A$9:$P$63848,'IN_DTK (2)'!P$6,0))=FALSE,VLOOKUP($A300,DSSV!$A$9:$P$63848,'IN_DTK (2)'!P$6,0),"")</f>
        <v/>
      </c>
      <c r="Q300" s="72" t="str">
        <f>IF(ISNA(VLOOKUP($A300,DSSV!$A$9:$P$63848,'IN_DTK (2)'!Q$6,0))=FALSE,VLOOKUP($A300,DSSV!$A$9:$P$63848,'IN_DTK (2)'!Q$6,0),"")</f>
        <v/>
      </c>
      <c r="R300" s="16" t="str">
        <f t="shared" si="4"/>
        <v/>
      </c>
    </row>
    <row r="301" spans="1:18" s="16" customFormat="1" ht="18" hidden="1" customHeight="1">
      <c r="A301" s="15">
        <v>292</v>
      </c>
      <c r="B301" s="68">
        <v>292</v>
      </c>
      <c r="C301" s="68" t="str">
        <f>IF(ISNA(VLOOKUP($A301,DSSV!$A$9:$P$63848,'IN_DTK (2)'!C$6,0))=FALSE,VLOOKUP($A301,DSSV!$A$9:$P$63848,'IN_DTK (2)'!C$6,0),"")</f>
        <v/>
      </c>
      <c r="D301" s="76" t="str">
        <f>IF(ISNA(VLOOKUP($A301,DSSV!$A$9:$P$63848,'IN_DTK (2)'!D$6,0))=FALSE,VLOOKUP($A301,DSSV!$A$9:$P$63848,'IN_DTK (2)'!D$6,0),"")</f>
        <v/>
      </c>
      <c r="E301" s="74" t="str">
        <f>IF(ISNA(VLOOKUP($A301,DSSV!$A$9:$P$63848,'IN_DTK (2)'!E$6,0))=FALSE,VLOOKUP($A301,DSSV!$A$9:$P$63848,'IN_DTK (2)'!E$6,0),"")</f>
        <v/>
      </c>
      <c r="F301" s="69" t="str">
        <f>IF(ISNA(VLOOKUP($A301,DSSV!$A$9:$P$63848,'IN_DTK (2)'!F$6,0))=FALSE,VLOOKUP($A301,DSSV!$A$9:$P$63848,'IN_DTK (2)'!F$6,0),"")</f>
        <v/>
      </c>
      <c r="G301" s="69" t="str">
        <f>IF(ISNA(VLOOKUP($A301,DSSV!$A$9:$P$63848,'IN_DTK (2)'!G$6,0))=FALSE,VLOOKUP($A301,DSSV!$A$9:$P$63848,'IN_DTK (2)'!G$6,0),"")</f>
        <v/>
      </c>
      <c r="H301" s="68" t="str">
        <f>IF(ISNA(VLOOKUP($A301,DSSV!$A$9:$P$63848,'IN_DTK (2)'!H$6,0))=FALSE,IF(H$9&lt;&gt;0,VLOOKUP($A301,DSSV!$A$9:$P$63848,'IN_DTK (2)'!H$6,0),""),"")</f>
        <v/>
      </c>
      <c r="I301" s="68" t="str">
        <f>IF(ISNA(VLOOKUP($A301,DSSV!$A$9:$P$63848,'IN_DTK (2)'!I$6,0))=FALSE,IF(I$9&lt;&gt;0,VLOOKUP($A301,DSSV!$A$9:$P$63848,'IN_DTK (2)'!I$6,0),""),"")</f>
        <v/>
      </c>
      <c r="J301" s="68" t="str">
        <f>IF(ISNA(VLOOKUP($A301,DSSV!$A$9:$P$63848,'IN_DTK (2)'!J$6,0))=FALSE,IF(J$9&lt;&gt;0,VLOOKUP($A301,DSSV!$A$9:$P$63848,'IN_DTK (2)'!J$6,0),""),"")</f>
        <v/>
      </c>
      <c r="K301" s="68" t="str">
        <f>IF(ISNA(VLOOKUP($A301,DSSV!$A$9:$P$63848,'IN_DTK (2)'!K$6,0))=FALSE,IF(K$9&lt;&gt;0,VLOOKUP($A301,DSSV!$A$9:$P$63848,'IN_DTK (2)'!K$6,0),""),"")</f>
        <v/>
      </c>
      <c r="L301" s="68" t="str">
        <f>IF(ISNA(VLOOKUP($A301,DSSV!$A$9:$P$63848,'IN_DTK (2)'!L$6,0))=FALSE,VLOOKUP($A301,DSSV!$A$9:$P$63848,'IN_DTK (2)'!L$6,0),"")</f>
        <v/>
      </c>
      <c r="M301" s="68" t="str">
        <f>IF(ISNA(VLOOKUP($A301,DSSV!$A$9:$P$63848,'IN_DTK (2)'!M$6,0))=FALSE,VLOOKUP($A301,DSSV!$A$9:$P$63848,'IN_DTK (2)'!M$6,0),"")</f>
        <v/>
      </c>
      <c r="N301" s="68" t="str">
        <f>IF(ISNA(VLOOKUP($A301,DSSV!$A$9:$P$63848,'IN_DTK (2)'!N$6,0))=FALSE,IF(N$9&lt;&gt;0,VLOOKUP($A301,DSSV!$A$9:$P$63848,'IN_DTK (2)'!N$6,0),""),"")</f>
        <v/>
      </c>
      <c r="O301" s="70" t="str">
        <f>IF(ISNA(VLOOKUP($A301,DSSV!$A$9:$P$63848,'IN_DTK (2)'!O$6,0))=FALSE,VLOOKUP($A301,DSSV!$A$9:$P$63848,'IN_DTK (2)'!O$6,0),"")</f>
        <v/>
      </c>
      <c r="P301" s="71" t="str">
        <f>IF(ISNA(VLOOKUP($A301,DSSV!$A$9:$P$63848,'IN_DTK (2)'!P$6,0))=FALSE,VLOOKUP($A301,DSSV!$A$9:$P$63848,'IN_DTK (2)'!P$6,0),"")</f>
        <v/>
      </c>
      <c r="Q301" s="72" t="str">
        <f>IF(ISNA(VLOOKUP($A301,DSSV!$A$9:$P$63848,'IN_DTK (2)'!Q$6,0))=FALSE,VLOOKUP($A301,DSSV!$A$9:$P$63848,'IN_DTK (2)'!Q$6,0),"")</f>
        <v/>
      </c>
      <c r="R301" s="16" t="str">
        <f t="shared" si="4"/>
        <v/>
      </c>
    </row>
    <row r="302" spans="1:18" s="16" customFormat="1" ht="18" hidden="1" customHeight="1">
      <c r="A302" s="15">
        <v>293</v>
      </c>
      <c r="B302" s="68">
        <v>293</v>
      </c>
      <c r="C302" s="68" t="str">
        <f>IF(ISNA(VLOOKUP($A302,DSSV!$A$9:$P$63848,'IN_DTK (2)'!C$6,0))=FALSE,VLOOKUP($A302,DSSV!$A$9:$P$63848,'IN_DTK (2)'!C$6,0),"")</f>
        <v/>
      </c>
      <c r="D302" s="76" t="str">
        <f>IF(ISNA(VLOOKUP($A302,DSSV!$A$9:$P$63848,'IN_DTK (2)'!D$6,0))=FALSE,VLOOKUP($A302,DSSV!$A$9:$P$63848,'IN_DTK (2)'!D$6,0),"")</f>
        <v/>
      </c>
      <c r="E302" s="74" t="str">
        <f>IF(ISNA(VLOOKUP($A302,DSSV!$A$9:$P$63848,'IN_DTK (2)'!E$6,0))=FALSE,VLOOKUP($A302,DSSV!$A$9:$P$63848,'IN_DTK (2)'!E$6,0),"")</f>
        <v/>
      </c>
      <c r="F302" s="69" t="str">
        <f>IF(ISNA(VLOOKUP($A302,DSSV!$A$9:$P$63848,'IN_DTK (2)'!F$6,0))=FALSE,VLOOKUP($A302,DSSV!$A$9:$P$63848,'IN_DTK (2)'!F$6,0),"")</f>
        <v/>
      </c>
      <c r="G302" s="69" t="str">
        <f>IF(ISNA(VLOOKUP($A302,DSSV!$A$9:$P$63848,'IN_DTK (2)'!G$6,0))=FALSE,VLOOKUP($A302,DSSV!$A$9:$P$63848,'IN_DTK (2)'!G$6,0),"")</f>
        <v/>
      </c>
      <c r="H302" s="68" t="str">
        <f>IF(ISNA(VLOOKUP($A302,DSSV!$A$9:$P$63848,'IN_DTK (2)'!H$6,0))=FALSE,IF(H$9&lt;&gt;0,VLOOKUP($A302,DSSV!$A$9:$P$63848,'IN_DTK (2)'!H$6,0),""),"")</f>
        <v/>
      </c>
      <c r="I302" s="68" t="str">
        <f>IF(ISNA(VLOOKUP($A302,DSSV!$A$9:$P$63848,'IN_DTK (2)'!I$6,0))=FALSE,IF(I$9&lt;&gt;0,VLOOKUP($A302,DSSV!$A$9:$P$63848,'IN_DTK (2)'!I$6,0),""),"")</f>
        <v/>
      </c>
      <c r="J302" s="68" t="str">
        <f>IF(ISNA(VLOOKUP($A302,DSSV!$A$9:$P$63848,'IN_DTK (2)'!J$6,0))=FALSE,IF(J$9&lt;&gt;0,VLOOKUP($A302,DSSV!$A$9:$P$63848,'IN_DTK (2)'!J$6,0),""),"")</f>
        <v/>
      </c>
      <c r="K302" s="68" t="str">
        <f>IF(ISNA(VLOOKUP($A302,DSSV!$A$9:$P$63848,'IN_DTK (2)'!K$6,0))=FALSE,IF(K$9&lt;&gt;0,VLOOKUP($A302,DSSV!$A$9:$P$63848,'IN_DTK (2)'!K$6,0),""),"")</f>
        <v/>
      </c>
      <c r="L302" s="68" t="str">
        <f>IF(ISNA(VLOOKUP($A302,DSSV!$A$9:$P$63848,'IN_DTK (2)'!L$6,0))=FALSE,VLOOKUP($A302,DSSV!$A$9:$P$63848,'IN_DTK (2)'!L$6,0),"")</f>
        <v/>
      </c>
      <c r="M302" s="68" t="str">
        <f>IF(ISNA(VLOOKUP($A302,DSSV!$A$9:$P$63848,'IN_DTK (2)'!M$6,0))=FALSE,VLOOKUP($A302,DSSV!$A$9:$P$63848,'IN_DTK (2)'!M$6,0),"")</f>
        <v/>
      </c>
      <c r="N302" s="68" t="str">
        <f>IF(ISNA(VLOOKUP($A302,DSSV!$A$9:$P$63848,'IN_DTK (2)'!N$6,0))=FALSE,IF(N$9&lt;&gt;0,VLOOKUP($A302,DSSV!$A$9:$P$63848,'IN_DTK (2)'!N$6,0),""),"")</f>
        <v/>
      </c>
      <c r="O302" s="70" t="str">
        <f>IF(ISNA(VLOOKUP($A302,DSSV!$A$9:$P$63848,'IN_DTK (2)'!O$6,0))=FALSE,VLOOKUP($A302,DSSV!$A$9:$P$63848,'IN_DTK (2)'!O$6,0),"")</f>
        <v/>
      </c>
      <c r="P302" s="71" t="str">
        <f>IF(ISNA(VLOOKUP($A302,DSSV!$A$9:$P$63848,'IN_DTK (2)'!P$6,0))=FALSE,VLOOKUP($A302,DSSV!$A$9:$P$63848,'IN_DTK (2)'!P$6,0),"")</f>
        <v/>
      </c>
      <c r="Q302" s="72" t="str">
        <f>IF(ISNA(VLOOKUP($A302,DSSV!$A$9:$P$63848,'IN_DTK (2)'!Q$6,0))=FALSE,VLOOKUP($A302,DSSV!$A$9:$P$63848,'IN_DTK (2)'!Q$6,0),"")</f>
        <v/>
      </c>
      <c r="R302" s="16" t="str">
        <f t="shared" si="4"/>
        <v/>
      </c>
    </row>
    <row r="303" spans="1:18" s="16" customFormat="1" ht="18" hidden="1" customHeight="1">
      <c r="A303" s="15">
        <v>294</v>
      </c>
      <c r="B303" s="68">
        <v>294</v>
      </c>
      <c r="C303" s="68" t="str">
        <f>IF(ISNA(VLOOKUP($A303,DSSV!$A$9:$P$63848,'IN_DTK (2)'!C$6,0))=FALSE,VLOOKUP($A303,DSSV!$A$9:$P$63848,'IN_DTK (2)'!C$6,0),"")</f>
        <v/>
      </c>
      <c r="D303" s="76" t="str">
        <f>IF(ISNA(VLOOKUP($A303,DSSV!$A$9:$P$63848,'IN_DTK (2)'!D$6,0))=FALSE,VLOOKUP($A303,DSSV!$A$9:$P$63848,'IN_DTK (2)'!D$6,0),"")</f>
        <v/>
      </c>
      <c r="E303" s="74" t="str">
        <f>IF(ISNA(VLOOKUP($A303,DSSV!$A$9:$P$63848,'IN_DTK (2)'!E$6,0))=FALSE,VLOOKUP($A303,DSSV!$A$9:$P$63848,'IN_DTK (2)'!E$6,0),"")</f>
        <v/>
      </c>
      <c r="F303" s="69" t="str">
        <f>IF(ISNA(VLOOKUP($A303,DSSV!$A$9:$P$63848,'IN_DTK (2)'!F$6,0))=FALSE,VLOOKUP($A303,DSSV!$A$9:$P$63848,'IN_DTK (2)'!F$6,0),"")</f>
        <v/>
      </c>
      <c r="G303" s="69" t="str">
        <f>IF(ISNA(VLOOKUP($A303,DSSV!$A$9:$P$63848,'IN_DTK (2)'!G$6,0))=FALSE,VLOOKUP($A303,DSSV!$A$9:$P$63848,'IN_DTK (2)'!G$6,0),"")</f>
        <v/>
      </c>
      <c r="H303" s="68" t="str">
        <f>IF(ISNA(VLOOKUP($A303,DSSV!$A$9:$P$63848,'IN_DTK (2)'!H$6,0))=FALSE,IF(H$9&lt;&gt;0,VLOOKUP($A303,DSSV!$A$9:$P$63848,'IN_DTK (2)'!H$6,0),""),"")</f>
        <v/>
      </c>
      <c r="I303" s="68" t="str">
        <f>IF(ISNA(VLOOKUP($A303,DSSV!$A$9:$P$63848,'IN_DTK (2)'!I$6,0))=FALSE,IF(I$9&lt;&gt;0,VLOOKUP($A303,DSSV!$A$9:$P$63848,'IN_DTK (2)'!I$6,0),""),"")</f>
        <v/>
      </c>
      <c r="J303" s="68" t="str">
        <f>IF(ISNA(VLOOKUP($A303,DSSV!$A$9:$P$63848,'IN_DTK (2)'!J$6,0))=FALSE,IF(J$9&lt;&gt;0,VLOOKUP($A303,DSSV!$A$9:$P$63848,'IN_DTK (2)'!J$6,0),""),"")</f>
        <v/>
      </c>
      <c r="K303" s="68" t="str">
        <f>IF(ISNA(VLOOKUP($A303,DSSV!$A$9:$P$63848,'IN_DTK (2)'!K$6,0))=FALSE,IF(K$9&lt;&gt;0,VLOOKUP($A303,DSSV!$A$9:$P$63848,'IN_DTK (2)'!K$6,0),""),"")</f>
        <v/>
      </c>
      <c r="L303" s="68" t="str">
        <f>IF(ISNA(VLOOKUP($A303,DSSV!$A$9:$P$63848,'IN_DTK (2)'!L$6,0))=FALSE,VLOOKUP($A303,DSSV!$A$9:$P$63848,'IN_DTK (2)'!L$6,0),"")</f>
        <v/>
      </c>
      <c r="M303" s="68" t="str">
        <f>IF(ISNA(VLOOKUP($A303,DSSV!$A$9:$P$63848,'IN_DTK (2)'!M$6,0))=FALSE,VLOOKUP($A303,DSSV!$A$9:$P$63848,'IN_DTK (2)'!M$6,0),"")</f>
        <v/>
      </c>
      <c r="N303" s="68" t="str">
        <f>IF(ISNA(VLOOKUP($A303,DSSV!$A$9:$P$63848,'IN_DTK (2)'!N$6,0))=FALSE,IF(N$9&lt;&gt;0,VLOOKUP($A303,DSSV!$A$9:$P$63848,'IN_DTK (2)'!N$6,0),""),"")</f>
        <v/>
      </c>
      <c r="O303" s="70" t="str">
        <f>IF(ISNA(VLOOKUP($A303,DSSV!$A$9:$P$63848,'IN_DTK (2)'!O$6,0))=FALSE,VLOOKUP($A303,DSSV!$A$9:$P$63848,'IN_DTK (2)'!O$6,0),"")</f>
        <v/>
      </c>
      <c r="P303" s="71" t="str">
        <f>IF(ISNA(VLOOKUP($A303,DSSV!$A$9:$P$63848,'IN_DTK (2)'!P$6,0))=FALSE,VLOOKUP($A303,DSSV!$A$9:$P$63848,'IN_DTK (2)'!P$6,0),"")</f>
        <v/>
      </c>
      <c r="Q303" s="72" t="str">
        <f>IF(ISNA(VLOOKUP($A303,DSSV!$A$9:$P$63848,'IN_DTK (2)'!Q$6,0))=FALSE,VLOOKUP($A303,DSSV!$A$9:$P$63848,'IN_DTK (2)'!Q$6,0),"")</f>
        <v/>
      </c>
      <c r="R303" s="16" t="str">
        <f t="shared" si="4"/>
        <v/>
      </c>
    </row>
    <row r="304" spans="1:18" s="16" customFormat="1" ht="18" hidden="1" customHeight="1">
      <c r="A304" s="15">
        <v>295</v>
      </c>
      <c r="B304" s="68">
        <v>295</v>
      </c>
      <c r="C304" s="68" t="str">
        <f>IF(ISNA(VLOOKUP($A304,DSSV!$A$9:$P$63848,'IN_DTK (2)'!C$6,0))=FALSE,VLOOKUP($A304,DSSV!$A$9:$P$63848,'IN_DTK (2)'!C$6,0),"")</f>
        <v/>
      </c>
      <c r="D304" s="76" t="str">
        <f>IF(ISNA(VLOOKUP($A304,DSSV!$A$9:$P$63848,'IN_DTK (2)'!D$6,0))=FALSE,VLOOKUP($A304,DSSV!$A$9:$P$63848,'IN_DTK (2)'!D$6,0),"")</f>
        <v/>
      </c>
      <c r="E304" s="74" t="str">
        <f>IF(ISNA(VLOOKUP($A304,DSSV!$A$9:$P$63848,'IN_DTK (2)'!E$6,0))=FALSE,VLOOKUP($A304,DSSV!$A$9:$P$63848,'IN_DTK (2)'!E$6,0),"")</f>
        <v/>
      </c>
      <c r="F304" s="69" t="str">
        <f>IF(ISNA(VLOOKUP($A304,DSSV!$A$9:$P$63848,'IN_DTK (2)'!F$6,0))=FALSE,VLOOKUP($A304,DSSV!$A$9:$P$63848,'IN_DTK (2)'!F$6,0),"")</f>
        <v/>
      </c>
      <c r="G304" s="69" t="str">
        <f>IF(ISNA(VLOOKUP($A304,DSSV!$A$9:$P$63848,'IN_DTK (2)'!G$6,0))=FALSE,VLOOKUP($A304,DSSV!$A$9:$P$63848,'IN_DTK (2)'!G$6,0),"")</f>
        <v/>
      </c>
      <c r="H304" s="68" t="str">
        <f>IF(ISNA(VLOOKUP($A304,DSSV!$A$9:$P$63848,'IN_DTK (2)'!H$6,0))=FALSE,IF(H$9&lt;&gt;0,VLOOKUP($A304,DSSV!$A$9:$P$63848,'IN_DTK (2)'!H$6,0),""),"")</f>
        <v/>
      </c>
      <c r="I304" s="68" t="str">
        <f>IF(ISNA(VLOOKUP($A304,DSSV!$A$9:$P$63848,'IN_DTK (2)'!I$6,0))=FALSE,IF(I$9&lt;&gt;0,VLOOKUP($A304,DSSV!$A$9:$P$63848,'IN_DTK (2)'!I$6,0),""),"")</f>
        <v/>
      </c>
      <c r="J304" s="68" t="str">
        <f>IF(ISNA(VLOOKUP($A304,DSSV!$A$9:$P$63848,'IN_DTK (2)'!J$6,0))=FALSE,IF(J$9&lt;&gt;0,VLOOKUP($A304,DSSV!$A$9:$P$63848,'IN_DTK (2)'!J$6,0),""),"")</f>
        <v/>
      </c>
      <c r="K304" s="68" t="str">
        <f>IF(ISNA(VLOOKUP($A304,DSSV!$A$9:$P$63848,'IN_DTK (2)'!K$6,0))=FALSE,IF(K$9&lt;&gt;0,VLOOKUP($A304,DSSV!$A$9:$P$63848,'IN_DTK (2)'!K$6,0),""),"")</f>
        <v/>
      </c>
      <c r="L304" s="68" t="str">
        <f>IF(ISNA(VLOOKUP($A304,DSSV!$A$9:$P$63848,'IN_DTK (2)'!L$6,0))=FALSE,VLOOKUP($A304,DSSV!$A$9:$P$63848,'IN_DTK (2)'!L$6,0),"")</f>
        <v/>
      </c>
      <c r="M304" s="68" t="str">
        <f>IF(ISNA(VLOOKUP($A304,DSSV!$A$9:$P$63848,'IN_DTK (2)'!M$6,0))=FALSE,VLOOKUP($A304,DSSV!$A$9:$P$63848,'IN_DTK (2)'!M$6,0),"")</f>
        <v/>
      </c>
      <c r="N304" s="68" t="str">
        <f>IF(ISNA(VLOOKUP($A304,DSSV!$A$9:$P$63848,'IN_DTK (2)'!N$6,0))=FALSE,IF(N$9&lt;&gt;0,VLOOKUP($A304,DSSV!$A$9:$P$63848,'IN_DTK (2)'!N$6,0),""),"")</f>
        <v/>
      </c>
      <c r="O304" s="70" t="str">
        <f>IF(ISNA(VLOOKUP($A304,DSSV!$A$9:$P$63848,'IN_DTK (2)'!O$6,0))=FALSE,VLOOKUP($A304,DSSV!$A$9:$P$63848,'IN_DTK (2)'!O$6,0),"")</f>
        <v/>
      </c>
      <c r="P304" s="71" t="str">
        <f>IF(ISNA(VLOOKUP($A304,DSSV!$A$9:$P$63848,'IN_DTK (2)'!P$6,0))=FALSE,VLOOKUP($A304,DSSV!$A$9:$P$63848,'IN_DTK (2)'!P$6,0),"")</f>
        <v/>
      </c>
      <c r="Q304" s="72" t="str">
        <f>IF(ISNA(VLOOKUP($A304,DSSV!$A$9:$P$63848,'IN_DTK (2)'!Q$6,0))=FALSE,VLOOKUP($A304,DSSV!$A$9:$P$63848,'IN_DTK (2)'!Q$6,0),"")</f>
        <v/>
      </c>
      <c r="R304" s="16" t="str">
        <f t="shared" si="4"/>
        <v/>
      </c>
    </row>
    <row r="305" spans="1:18" s="16" customFormat="1" ht="18" hidden="1" customHeight="1">
      <c r="A305" s="15">
        <v>296</v>
      </c>
      <c r="B305" s="68">
        <v>296</v>
      </c>
      <c r="C305" s="68" t="str">
        <f>IF(ISNA(VLOOKUP($A305,DSSV!$A$9:$P$63848,'IN_DTK (2)'!C$6,0))=FALSE,VLOOKUP($A305,DSSV!$A$9:$P$63848,'IN_DTK (2)'!C$6,0),"")</f>
        <v/>
      </c>
      <c r="D305" s="76" t="str">
        <f>IF(ISNA(VLOOKUP($A305,DSSV!$A$9:$P$63848,'IN_DTK (2)'!D$6,0))=FALSE,VLOOKUP($A305,DSSV!$A$9:$P$63848,'IN_DTK (2)'!D$6,0),"")</f>
        <v/>
      </c>
      <c r="E305" s="74" t="str">
        <f>IF(ISNA(VLOOKUP($A305,DSSV!$A$9:$P$63848,'IN_DTK (2)'!E$6,0))=FALSE,VLOOKUP($A305,DSSV!$A$9:$P$63848,'IN_DTK (2)'!E$6,0),"")</f>
        <v/>
      </c>
      <c r="F305" s="69" t="str">
        <f>IF(ISNA(VLOOKUP($A305,DSSV!$A$9:$P$63848,'IN_DTK (2)'!F$6,0))=FALSE,VLOOKUP($A305,DSSV!$A$9:$P$63848,'IN_DTK (2)'!F$6,0),"")</f>
        <v/>
      </c>
      <c r="G305" s="69" t="str">
        <f>IF(ISNA(VLOOKUP($A305,DSSV!$A$9:$P$63848,'IN_DTK (2)'!G$6,0))=FALSE,VLOOKUP($A305,DSSV!$A$9:$P$63848,'IN_DTK (2)'!G$6,0),"")</f>
        <v/>
      </c>
      <c r="H305" s="68" t="str">
        <f>IF(ISNA(VLOOKUP($A305,DSSV!$A$9:$P$63848,'IN_DTK (2)'!H$6,0))=FALSE,IF(H$9&lt;&gt;0,VLOOKUP($A305,DSSV!$A$9:$P$63848,'IN_DTK (2)'!H$6,0),""),"")</f>
        <v/>
      </c>
      <c r="I305" s="68" t="str">
        <f>IF(ISNA(VLOOKUP($A305,DSSV!$A$9:$P$63848,'IN_DTK (2)'!I$6,0))=FALSE,IF(I$9&lt;&gt;0,VLOOKUP($A305,DSSV!$A$9:$P$63848,'IN_DTK (2)'!I$6,0),""),"")</f>
        <v/>
      </c>
      <c r="J305" s="68" t="str">
        <f>IF(ISNA(VLOOKUP($A305,DSSV!$A$9:$P$63848,'IN_DTK (2)'!J$6,0))=FALSE,IF(J$9&lt;&gt;0,VLOOKUP($A305,DSSV!$A$9:$P$63848,'IN_DTK (2)'!J$6,0),""),"")</f>
        <v/>
      </c>
      <c r="K305" s="68" t="str">
        <f>IF(ISNA(VLOOKUP($A305,DSSV!$A$9:$P$63848,'IN_DTK (2)'!K$6,0))=FALSE,IF(K$9&lt;&gt;0,VLOOKUP($A305,DSSV!$A$9:$P$63848,'IN_DTK (2)'!K$6,0),""),"")</f>
        <v/>
      </c>
      <c r="L305" s="68" t="str">
        <f>IF(ISNA(VLOOKUP($A305,DSSV!$A$9:$P$63848,'IN_DTK (2)'!L$6,0))=FALSE,VLOOKUP($A305,DSSV!$A$9:$P$63848,'IN_DTK (2)'!L$6,0),"")</f>
        <v/>
      </c>
      <c r="M305" s="68" t="str">
        <f>IF(ISNA(VLOOKUP($A305,DSSV!$A$9:$P$63848,'IN_DTK (2)'!M$6,0))=FALSE,VLOOKUP($A305,DSSV!$A$9:$P$63848,'IN_DTK (2)'!M$6,0),"")</f>
        <v/>
      </c>
      <c r="N305" s="68" t="str">
        <f>IF(ISNA(VLOOKUP($A305,DSSV!$A$9:$P$63848,'IN_DTK (2)'!N$6,0))=FALSE,IF(N$9&lt;&gt;0,VLOOKUP($A305,DSSV!$A$9:$P$63848,'IN_DTK (2)'!N$6,0),""),"")</f>
        <v/>
      </c>
      <c r="O305" s="70" t="str">
        <f>IF(ISNA(VLOOKUP($A305,DSSV!$A$9:$P$63848,'IN_DTK (2)'!O$6,0))=FALSE,VLOOKUP($A305,DSSV!$A$9:$P$63848,'IN_DTK (2)'!O$6,0),"")</f>
        <v/>
      </c>
      <c r="P305" s="71" t="str">
        <f>IF(ISNA(VLOOKUP($A305,DSSV!$A$9:$P$63848,'IN_DTK (2)'!P$6,0))=FALSE,VLOOKUP($A305,DSSV!$A$9:$P$63848,'IN_DTK (2)'!P$6,0),"")</f>
        <v/>
      </c>
      <c r="Q305" s="72" t="str">
        <f>IF(ISNA(VLOOKUP($A305,DSSV!$A$9:$P$63848,'IN_DTK (2)'!Q$6,0))=FALSE,VLOOKUP($A305,DSSV!$A$9:$P$63848,'IN_DTK (2)'!Q$6,0),"")</f>
        <v/>
      </c>
      <c r="R305" s="16" t="str">
        <f t="shared" si="4"/>
        <v/>
      </c>
    </row>
    <row r="306" spans="1:18" s="16" customFormat="1" ht="18" hidden="1" customHeight="1">
      <c r="A306" s="15">
        <v>297</v>
      </c>
      <c r="B306" s="68">
        <v>297</v>
      </c>
      <c r="C306" s="68" t="str">
        <f>IF(ISNA(VLOOKUP($A306,DSSV!$A$9:$P$63848,'IN_DTK (2)'!C$6,0))=FALSE,VLOOKUP($A306,DSSV!$A$9:$P$63848,'IN_DTK (2)'!C$6,0),"")</f>
        <v/>
      </c>
      <c r="D306" s="76" t="str">
        <f>IF(ISNA(VLOOKUP($A306,DSSV!$A$9:$P$63848,'IN_DTK (2)'!D$6,0))=FALSE,VLOOKUP($A306,DSSV!$A$9:$P$63848,'IN_DTK (2)'!D$6,0),"")</f>
        <v/>
      </c>
      <c r="E306" s="74" t="str">
        <f>IF(ISNA(VLOOKUP($A306,DSSV!$A$9:$P$63848,'IN_DTK (2)'!E$6,0))=FALSE,VLOOKUP($A306,DSSV!$A$9:$P$63848,'IN_DTK (2)'!E$6,0),"")</f>
        <v/>
      </c>
      <c r="F306" s="69" t="str">
        <f>IF(ISNA(VLOOKUP($A306,DSSV!$A$9:$P$63848,'IN_DTK (2)'!F$6,0))=FALSE,VLOOKUP($A306,DSSV!$A$9:$P$63848,'IN_DTK (2)'!F$6,0),"")</f>
        <v/>
      </c>
      <c r="G306" s="69" t="str">
        <f>IF(ISNA(VLOOKUP($A306,DSSV!$A$9:$P$63848,'IN_DTK (2)'!G$6,0))=FALSE,VLOOKUP($A306,DSSV!$A$9:$P$63848,'IN_DTK (2)'!G$6,0),"")</f>
        <v/>
      </c>
      <c r="H306" s="68" t="str">
        <f>IF(ISNA(VLOOKUP($A306,DSSV!$A$9:$P$63848,'IN_DTK (2)'!H$6,0))=FALSE,IF(H$9&lt;&gt;0,VLOOKUP($A306,DSSV!$A$9:$P$63848,'IN_DTK (2)'!H$6,0),""),"")</f>
        <v/>
      </c>
      <c r="I306" s="68" t="str">
        <f>IF(ISNA(VLOOKUP($A306,DSSV!$A$9:$P$63848,'IN_DTK (2)'!I$6,0))=FALSE,IF(I$9&lt;&gt;0,VLOOKUP($A306,DSSV!$A$9:$P$63848,'IN_DTK (2)'!I$6,0),""),"")</f>
        <v/>
      </c>
      <c r="J306" s="68" t="str">
        <f>IF(ISNA(VLOOKUP($A306,DSSV!$A$9:$P$63848,'IN_DTK (2)'!J$6,0))=FALSE,IF(J$9&lt;&gt;0,VLOOKUP($A306,DSSV!$A$9:$P$63848,'IN_DTK (2)'!J$6,0),""),"")</f>
        <v/>
      </c>
      <c r="K306" s="68" t="str">
        <f>IF(ISNA(VLOOKUP($A306,DSSV!$A$9:$P$63848,'IN_DTK (2)'!K$6,0))=FALSE,IF(K$9&lt;&gt;0,VLOOKUP($A306,DSSV!$A$9:$P$63848,'IN_DTK (2)'!K$6,0),""),"")</f>
        <v/>
      </c>
      <c r="L306" s="68" t="str">
        <f>IF(ISNA(VLOOKUP($A306,DSSV!$A$9:$P$63848,'IN_DTK (2)'!L$6,0))=FALSE,VLOOKUP($A306,DSSV!$A$9:$P$63848,'IN_DTK (2)'!L$6,0),"")</f>
        <v/>
      </c>
      <c r="M306" s="68" t="str">
        <f>IF(ISNA(VLOOKUP($A306,DSSV!$A$9:$P$63848,'IN_DTK (2)'!M$6,0))=FALSE,VLOOKUP($A306,DSSV!$A$9:$P$63848,'IN_DTK (2)'!M$6,0),"")</f>
        <v/>
      </c>
      <c r="N306" s="68" t="str">
        <f>IF(ISNA(VLOOKUP($A306,DSSV!$A$9:$P$63848,'IN_DTK (2)'!N$6,0))=FALSE,IF(N$9&lt;&gt;0,VLOOKUP($A306,DSSV!$A$9:$P$63848,'IN_DTK (2)'!N$6,0),""),"")</f>
        <v/>
      </c>
      <c r="O306" s="70" t="str">
        <f>IF(ISNA(VLOOKUP($A306,DSSV!$A$9:$P$63848,'IN_DTK (2)'!O$6,0))=FALSE,VLOOKUP($A306,DSSV!$A$9:$P$63848,'IN_DTK (2)'!O$6,0),"")</f>
        <v/>
      </c>
      <c r="P306" s="71" t="str">
        <f>IF(ISNA(VLOOKUP($A306,DSSV!$A$9:$P$63848,'IN_DTK (2)'!P$6,0))=FALSE,VLOOKUP($A306,DSSV!$A$9:$P$63848,'IN_DTK (2)'!P$6,0),"")</f>
        <v/>
      </c>
      <c r="Q306" s="72" t="str">
        <f>IF(ISNA(VLOOKUP($A306,DSSV!$A$9:$P$63848,'IN_DTK (2)'!Q$6,0))=FALSE,VLOOKUP($A306,DSSV!$A$9:$P$63848,'IN_DTK (2)'!Q$6,0),"")</f>
        <v/>
      </c>
      <c r="R306" s="16" t="str">
        <f t="shared" si="4"/>
        <v/>
      </c>
    </row>
    <row r="307" spans="1:18" s="16" customFormat="1" ht="18" hidden="1" customHeight="1">
      <c r="A307" s="15">
        <v>298</v>
      </c>
      <c r="B307" s="68">
        <v>298</v>
      </c>
      <c r="C307" s="68" t="str">
        <f>IF(ISNA(VLOOKUP($A307,DSSV!$A$9:$P$63848,'IN_DTK (2)'!C$6,0))=FALSE,VLOOKUP($A307,DSSV!$A$9:$P$63848,'IN_DTK (2)'!C$6,0),"")</f>
        <v/>
      </c>
      <c r="D307" s="76" t="str">
        <f>IF(ISNA(VLOOKUP($A307,DSSV!$A$9:$P$63848,'IN_DTK (2)'!D$6,0))=FALSE,VLOOKUP($A307,DSSV!$A$9:$P$63848,'IN_DTK (2)'!D$6,0),"")</f>
        <v/>
      </c>
      <c r="E307" s="74" t="str">
        <f>IF(ISNA(VLOOKUP($A307,DSSV!$A$9:$P$63848,'IN_DTK (2)'!E$6,0))=FALSE,VLOOKUP($A307,DSSV!$A$9:$P$63848,'IN_DTK (2)'!E$6,0),"")</f>
        <v/>
      </c>
      <c r="F307" s="69" t="str">
        <f>IF(ISNA(VLOOKUP($A307,DSSV!$A$9:$P$63848,'IN_DTK (2)'!F$6,0))=FALSE,VLOOKUP($A307,DSSV!$A$9:$P$63848,'IN_DTK (2)'!F$6,0),"")</f>
        <v/>
      </c>
      <c r="G307" s="69" t="str">
        <f>IF(ISNA(VLOOKUP($A307,DSSV!$A$9:$P$63848,'IN_DTK (2)'!G$6,0))=FALSE,VLOOKUP($A307,DSSV!$A$9:$P$63848,'IN_DTK (2)'!G$6,0),"")</f>
        <v/>
      </c>
      <c r="H307" s="68" t="str">
        <f>IF(ISNA(VLOOKUP($A307,DSSV!$A$9:$P$63848,'IN_DTK (2)'!H$6,0))=FALSE,IF(H$9&lt;&gt;0,VLOOKUP($A307,DSSV!$A$9:$P$63848,'IN_DTK (2)'!H$6,0),""),"")</f>
        <v/>
      </c>
      <c r="I307" s="68" t="str">
        <f>IF(ISNA(VLOOKUP($A307,DSSV!$A$9:$P$63848,'IN_DTK (2)'!I$6,0))=FALSE,IF(I$9&lt;&gt;0,VLOOKUP($A307,DSSV!$A$9:$P$63848,'IN_DTK (2)'!I$6,0),""),"")</f>
        <v/>
      </c>
      <c r="J307" s="68" t="str">
        <f>IF(ISNA(VLOOKUP($A307,DSSV!$A$9:$P$63848,'IN_DTK (2)'!J$6,0))=FALSE,IF(J$9&lt;&gt;0,VLOOKUP($A307,DSSV!$A$9:$P$63848,'IN_DTK (2)'!J$6,0),""),"")</f>
        <v/>
      </c>
      <c r="K307" s="68" t="str">
        <f>IF(ISNA(VLOOKUP($A307,DSSV!$A$9:$P$63848,'IN_DTK (2)'!K$6,0))=FALSE,IF(K$9&lt;&gt;0,VLOOKUP($A307,DSSV!$A$9:$P$63848,'IN_DTK (2)'!K$6,0),""),"")</f>
        <v/>
      </c>
      <c r="L307" s="68" t="str">
        <f>IF(ISNA(VLOOKUP($A307,DSSV!$A$9:$P$63848,'IN_DTK (2)'!L$6,0))=FALSE,VLOOKUP($A307,DSSV!$A$9:$P$63848,'IN_DTK (2)'!L$6,0),"")</f>
        <v/>
      </c>
      <c r="M307" s="68" t="str">
        <f>IF(ISNA(VLOOKUP($A307,DSSV!$A$9:$P$63848,'IN_DTK (2)'!M$6,0))=FALSE,VLOOKUP($A307,DSSV!$A$9:$P$63848,'IN_DTK (2)'!M$6,0),"")</f>
        <v/>
      </c>
      <c r="N307" s="68" t="str">
        <f>IF(ISNA(VLOOKUP($A307,DSSV!$A$9:$P$63848,'IN_DTK (2)'!N$6,0))=FALSE,IF(N$9&lt;&gt;0,VLOOKUP($A307,DSSV!$A$9:$P$63848,'IN_DTK (2)'!N$6,0),""),"")</f>
        <v/>
      </c>
      <c r="O307" s="70" t="str">
        <f>IF(ISNA(VLOOKUP($A307,DSSV!$A$9:$P$63848,'IN_DTK (2)'!O$6,0))=FALSE,VLOOKUP($A307,DSSV!$A$9:$P$63848,'IN_DTK (2)'!O$6,0),"")</f>
        <v/>
      </c>
      <c r="P307" s="71" t="str">
        <f>IF(ISNA(VLOOKUP($A307,DSSV!$A$9:$P$63848,'IN_DTK (2)'!P$6,0))=FALSE,VLOOKUP($A307,DSSV!$A$9:$P$63848,'IN_DTK (2)'!P$6,0),"")</f>
        <v/>
      </c>
      <c r="Q307" s="72" t="str">
        <f>IF(ISNA(VLOOKUP($A307,DSSV!$A$9:$P$63848,'IN_DTK (2)'!Q$6,0))=FALSE,VLOOKUP($A307,DSSV!$A$9:$P$63848,'IN_DTK (2)'!Q$6,0),"")</f>
        <v/>
      </c>
      <c r="R307" s="16" t="str">
        <f t="shared" si="4"/>
        <v/>
      </c>
    </row>
    <row r="308" spans="1:18" s="16" customFormat="1" ht="18" hidden="1" customHeight="1">
      <c r="A308" s="15">
        <v>299</v>
      </c>
      <c r="B308" s="68">
        <v>299</v>
      </c>
      <c r="C308" s="68" t="str">
        <f>IF(ISNA(VLOOKUP($A308,DSSV!$A$9:$P$63848,'IN_DTK (2)'!C$6,0))=FALSE,VLOOKUP($A308,DSSV!$A$9:$P$63848,'IN_DTK (2)'!C$6,0),"")</f>
        <v/>
      </c>
      <c r="D308" s="76" t="str">
        <f>IF(ISNA(VLOOKUP($A308,DSSV!$A$9:$P$63848,'IN_DTK (2)'!D$6,0))=FALSE,VLOOKUP($A308,DSSV!$A$9:$P$63848,'IN_DTK (2)'!D$6,0),"")</f>
        <v/>
      </c>
      <c r="E308" s="74" t="str">
        <f>IF(ISNA(VLOOKUP($A308,DSSV!$A$9:$P$63848,'IN_DTK (2)'!E$6,0))=FALSE,VLOOKUP($A308,DSSV!$A$9:$P$63848,'IN_DTK (2)'!E$6,0),"")</f>
        <v/>
      </c>
      <c r="F308" s="69" t="str">
        <f>IF(ISNA(VLOOKUP($A308,DSSV!$A$9:$P$63848,'IN_DTK (2)'!F$6,0))=FALSE,VLOOKUP($A308,DSSV!$A$9:$P$63848,'IN_DTK (2)'!F$6,0),"")</f>
        <v/>
      </c>
      <c r="G308" s="69" t="str">
        <f>IF(ISNA(VLOOKUP($A308,DSSV!$A$9:$P$63848,'IN_DTK (2)'!G$6,0))=FALSE,VLOOKUP($A308,DSSV!$A$9:$P$63848,'IN_DTK (2)'!G$6,0),"")</f>
        <v/>
      </c>
      <c r="H308" s="68" t="str">
        <f>IF(ISNA(VLOOKUP($A308,DSSV!$A$9:$P$63848,'IN_DTK (2)'!H$6,0))=FALSE,IF(H$9&lt;&gt;0,VLOOKUP($A308,DSSV!$A$9:$P$63848,'IN_DTK (2)'!H$6,0),""),"")</f>
        <v/>
      </c>
      <c r="I308" s="68" t="str">
        <f>IF(ISNA(VLOOKUP($A308,DSSV!$A$9:$P$63848,'IN_DTK (2)'!I$6,0))=FALSE,IF(I$9&lt;&gt;0,VLOOKUP($A308,DSSV!$A$9:$P$63848,'IN_DTK (2)'!I$6,0),""),"")</f>
        <v/>
      </c>
      <c r="J308" s="68" t="str">
        <f>IF(ISNA(VLOOKUP($A308,DSSV!$A$9:$P$63848,'IN_DTK (2)'!J$6,0))=FALSE,IF(J$9&lt;&gt;0,VLOOKUP($A308,DSSV!$A$9:$P$63848,'IN_DTK (2)'!J$6,0),""),"")</f>
        <v/>
      </c>
      <c r="K308" s="68" t="str">
        <f>IF(ISNA(VLOOKUP($A308,DSSV!$A$9:$P$63848,'IN_DTK (2)'!K$6,0))=FALSE,IF(K$9&lt;&gt;0,VLOOKUP($A308,DSSV!$A$9:$P$63848,'IN_DTK (2)'!K$6,0),""),"")</f>
        <v/>
      </c>
      <c r="L308" s="68" t="str">
        <f>IF(ISNA(VLOOKUP($A308,DSSV!$A$9:$P$63848,'IN_DTK (2)'!L$6,0))=FALSE,VLOOKUP($A308,DSSV!$A$9:$P$63848,'IN_DTK (2)'!L$6,0),"")</f>
        <v/>
      </c>
      <c r="M308" s="68" t="str">
        <f>IF(ISNA(VLOOKUP($A308,DSSV!$A$9:$P$63848,'IN_DTK (2)'!M$6,0))=FALSE,VLOOKUP($A308,DSSV!$A$9:$P$63848,'IN_DTK (2)'!M$6,0),"")</f>
        <v/>
      </c>
      <c r="N308" s="68" t="str">
        <f>IF(ISNA(VLOOKUP($A308,DSSV!$A$9:$P$63848,'IN_DTK (2)'!N$6,0))=FALSE,IF(N$9&lt;&gt;0,VLOOKUP($A308,DSSV!$A$9:$P$63848,'IN_DTK (2)'!N$6,0),""),"")</f>
        <v/>
      </c>
      <c r="O308" s="70" t="str">
        <f>IF(ISNA(VLOOKUP($A308,DSSV!$A$9:$P$63848,'IN_DTK (2)'!O$6,0))=FALSE,VLOOKUP($A308,DSSV!$A$9:$P$63848,'IN_DTK (2)'!O$6,0),"")</f>
        <v/>
      </c>
      <c r="P308" s="71" t="str">
        <f>IF(ISNA(VLOOKUP($A308,DSSV!$A$9:$P$63848,'IN_DTK (2)'!P$6,0))=FALSE,VLOOKUP($A308,DSSV!$A$9:$P$63848,'IN_DTK (2)'!P$6,0),"")</f>
        <v/>
      </c>
      <c r="Q308" s="72" t="str">
        <f>IF(ISNA(VLOOKUP($A308,DSSV!$A$9:$P$63848,'IN_DTK (2)'!Q$6,0))=FALSE,VLOOKUP($A308,DSSV!$A$9:$P$63848,'IN_DTK (2)'!Q$6,0),"")</f>
        <v/>
      </c>
      <c r="R308" s="16" t="str">
        <f t="shared" si="4"/>
        <v/>
      </c>
    </row>
    <row r="309" spans="1:18" s="16" customFormat="1" ht="18" hidden="1" customHeight="1">
      <c r="A309" s="15">
        <v>300</v>
      </c>
      <c r="B309" s="68">
        <v>300</v>
      </c>
      <c r="C309" s="68" t="str">
        <f>IF(ISNA(VLOOKUP($A309,DSSV!$A$9:$P$63848,'IN_DTK (2)'!C$6,0))=FALSE,VLOOKUP($A309,DSSV!$A$9:$P$63848,'IN_DTK (2)'!C$6,0),"")</f>
        <v/>
      </c>
      <c r="D309" s="76" t="str">
        <f>IF(ISNA(VLOOKUP($A309,DSSV!$A$9:$P$63848,'IN_DTK (2)'!D$6,0))=FALSE,VLOOKUP($A309,DSSV!$A$9:$P$63848,'IN_DTK (2)'!D$6,0),"")</f>
        <v/>
      </c>
      <c r="E309" s="74" t="str">
        <f>IF(ISNA(VLOOKUP($A309,DSSV!$A$9:$P$63848,'IN_DTK (2)'!E$6,0))=FALSE,VLOOKUP($A309,DSSV!$A$9:$P$63848,'IN_DTK (2)'!E$6,0),"")</f>
        <v/>
      </c>
      <c r="F309" s="69" t="str">
        <f>IF(ISNA(VLOOKUP($A309,DSSV!$A$9:$P$63848,'IN_DTK (2)'!F$6,0))=FALSE,VLOOKUP($A309,DSSV!$A$9:$P$63848,'IN_DTK (2)'!F$6,0),"")</f>
        <v/>
      </c>
      <c r="G309" s="69" t="str">
        <f>IF(ISNA(VLOOKUP($A309,DSSV!$A$9:$P$63848,'IN_DTK (2)'!G$6,0))=FALSE,VLOOKUP($A309,DSSV!$A$9:$P$63848,'IN_DTK (2)'!G$6,0),"")</f>
        <v/>
      </c>
      <c r="H309" s="68" t="str">
        <f>IF(ISNA(VLOOKUP($A309,DSSV!$A$9:$P$63848,'IN_DTK (2)'!H$6,0))=FALSE,IF(H$9&lt;&gt;0,VLOOKUP($A309,DSSV!$A$9:$P$63848,'IN_DTK (2)'!H$6,0),""),"")</f>
        <v/>
      </c>
      <c r="I309" s="68" t="str">
        <f>IF(ISNA(VLOOKUP($A309,DSSV!$A$9:$P$63848,'IN_DTK (2)'!I$6,0))=FALSE,IF(I$9&lt;&gt;0,VLOOKUP($A309,DSSV!$A$9:$P$63848,'IN_DTK (2)'!I$6,0),""),"")</f>
        <v/>
      </c>
      <c r="J309" s="68" t="str">
        <f>IF(ISNA(VLOOKUP($A309,DSSV!$A$9:$P$63848,'IN_DTK (2)'!J$6,0))=FALSE,IF(J$9&lt;&gt;0,VLOOKUP($A309,DSSV!$A$9:$P$63848,'IN_DTK (2)'!J$6,0),""),"")</f>
        <v/>
      </c>
      <c r="K309" s="68" t="str">
        <f>IF(ISNA(VLOOKUP($A309,DSSV!$A$9:$P$63848,'IN_DTK (2)'!K$6,0))=FALSE,IF(K$9&lt;&gt;0,VLOOKUP($A309,DSSV!$A$9:$P$63848,'IN_DTK (2)'!K$6,0),""),"")</f>
        <v/>
      </c>
      <c r="L309" s="68" t="str">
        <f>IF(ISNA(VLOOKUP($A309,DSSV!$A$9:$P$63848,'IN_DTK (2)'!L$6,0))=FALSE,VLOOKUP($A309,DSSV!$A$9:$P$63848,'IN_DTK (2)'!L$6,0),"")</f>
        <v/>
      </c>
      <c r="M309" s="68" t="str">
        <f>IF(ISNA(VLOOKUP($A309,DSSV!$A$9:$P$63848,'IN_DTK (2)'!M$6,0))=FALSE,VLOOKUP($A309,DSSV!$A$9:$P$63848,'IN_DTK (2)'!M$6,0),"")</f>
        <v/>
      </c>
      <c r="N309" s="68" t="str">
        <f>IF(ISNA(VLOOKUP($A309,DSSV!$A$9:$P$63848,'IN_DTK (2)'!N$6,0))=FALSE,IF(N$9&lt;&gt;0,VLOOKUP($A309,DSSV!$A$9:$P$63848,'IN_DTK (2)'!N$6,0),""),"")</f>
        <v/>
      </c>
      <c r="O309" s="70" t="str">
        <f>IF(ISNA(VLOOKUP($A309,DSSV!$A$9:$P$63848,'IN_DTK (2)'!O$6,0))=FALSE,VLOOKUP($A309,DSSV!$A$9:$P$63848,'IN_DTK (2)'!O$6,0),"")</f>
        <v/>
      </c>
      <c r="P309" s="71" t="str">
        <f>IF(ISNA(VLOOKUP($A309,DSSV!$A$9:$P$63848,'IN_DTK (2)'!P$6,0))=FALSE,VLOOKUP($A309,DSSV!$A$9:$P$63848,'IN_DTK (2)'!P$6,0),"")</f>
        <v/>
      </c>
      <c r="Q309" s="72" t="str">
        <f>IF(ISNA(VLOOKUP($A309,DSSV!$A$9:$P$63848,'IN_DTK (2)'!Q$6,0))=FALSE,VLOOKUP($A309,DSSV!$A$9:$P$63848,'IN_DTK (2)'!Q$6,0),"")</f>
        <v/>
      </c>
      <c r="R309" s="16" t="str">
        <f t="shared" si="4"/>
        <v/>
      </c>
    </row>
    <row r="310" spans="1:18" s="16" customFormat="1" ht="18" hidden="1" customHeight="1">
      <c r="A310" s="15">
        <v>301</v>
      </c>
      <c r="B310" s="68">
        <v>301</v>
      </c>
      <c r="C310" s="68" t="str">
        <f>IF(ISNA(VLOOKUP($A310,DSSV!$A$9:$P$63848,'IN_DTK (2)'!C$6,0))=FALSE,VLOOKUP($A310,DSSV!$A$9:$P$63848,'IN_DTK (2)'!C$6,0),"")</f>
        <v/>
      </c>
      <c r="D310" s="76" t="str">
        <f>IF(ISNA(VLOOKUP($A310,DSSV!$A$9:$P$63848,'IN_DTK (2)'!D$6,0))=FALSE,VLOOKUP($A310,DSSV!$A$9:$P$63848,'IN_DTK (2)'!D$6,0),"")</f>
        <v/>
      </c>
      <c r="E310" s="74" t="str">
        <f>IF(ISNA(VLOOKUP($A310,DSSV!$A$9:$P$63848,'IN_DTK (2)'!E$6,0))=FALSE,VLOOKUP($A310,DSSV!$A$9:$P$63848,'IN_DTK (2)'!E$6,0),"")</f>
        <v/>
      </c>
      <c r="F310" s="69" t="str">
        <f>IF(ISNA(VLOOKUP($A310,DSSV!$A$9:$P$63848,'IN_DTK (2)'!F$6,0))=FALSE,VLOOKUP($A310,DSSV!$A$9:$P$63848,'IN_DTK (2)'!F$6,0),"")</f>
        <v/>
      </c>
      <c r="G310" s="69" t="str">
        <f>IF(ISNA(VLOOKUP($A310,DSSV!$A$9:$P$63848,'IN_DTK (2)'!G$6,0))=FALSE,VLOOKUP($A310,DSSV!$A$9:$P$63848,'IN_DTK (2)'!G$6,0),"")</f>
        <v/>
      </c>
      <c r="H310" s="68" t="str">
        <f>IF(ISNA(VLOOKUP($A310,DSSV!$A$9:$P$63848,'IN_DTK (2)'!H$6,0))=FALSE,IF(H$9&lt;&gt;0,VLOOKUP($A310,DSSV!$A$9:$P$63848,'IN_DTK (2)'!H$6,0),""),"")</f>
        <v/>
      </c>
      <c r="I310" s="68" t="str">
        <f>IF(ISNA(VLOOKUP($A310,DSSV!$A$9:$P$63848,'IN_DTK (2)'!I$6,0))=FALSE,IF(I$9&lt;&gt;0,VLOOKUP($A310,DSSV!$A$9:$P$63848,'IN_DTK (2)'!I$6,0),""),"")</f>
        <v/>
      </c>
      <c r="J310" s="68" t="str">
        <f>IF(ISNA(VLOOKUP($A310,DSSV!$A$9:$P$63848,'IN_DTK (2)'!J$6,0))=FALSE,IF(J$9&lt;&gt;0,VLOOKUP($A310,DSSV!$A$9:$P$63848,'IN_DTK (2)'!J$6,0),""),"")</f>
        <v/>
      </c>
      <c r="K310" s="68" t="str">
        <f>IF(ISNA(VLOOKUP($A310,DSSV!$A$9:$P$63848,'IN_DTK (2)'!K$6,0))=FALSE,IF(K$9&lt;&gt;0,VLOOKUP($A310,DSSV!$A$9:$P$63848,'IN_DTK (2)'!K$6,0),""),"")</f>
        <v/>
      </c>
      <c r="L310" s="68" t="str">
        <f>IF(ISNA(VLOOKUP($A310,DSSV!$A$9:$P$63848,'IN_DTK (2)'!L$6,0))=FALSE,VLOOKUP($A310,DSSV!$A$9:$P$63848,'IN_DTK (2)'!L$6,0),"")</f>
        <v/>
      </c>
      <c r="M310" s="68" t="str">
        <f>IF(ISNA(VLOOKUP($A310,DSSV!$A$9:$P$63848,'IN_DTK (2)'!M$6,0))=FALSE,VLOOKUP($A310,DSSV!$A$9:$P$63848,'IN_DTK (2)'!M$6,0),"")</f>
        <v/>
      </c>
      <c r="N310" s="68" t="str">
        <f>IF(ISNA(VLOOKUP($A310,DSSV!$A$9:$P$63848,'IN_DTK (2)'!N$6,0))=FALSE,IF(N$9&lt;&gt;0,VLOOKUP($A310,DSSV!$A$9:$P$63848,'IN_DTK (2)'!N$6,0),""),"")</f>
        <v/>
      </c>
      <c r="O310" s="70" t="str">
        <f>IF(ISNA(VLOOKUP($A310,DSSV!$A$9:$P$63848,'IN_DTK (2)'!O$6,0))=FALSE,VLOOKUP($A310,DSSV!$A$9:$P$63848,'IN_DTK (2)'!O$6,0),"")</f>
        <v/>
      </c>
      <c r="P310" s="71" t="str">
        <f>IF(ISNA(VLOOKUP($A310,DSSV!$A$9:$P$63848,'IN_DTK (2)'!P$6,0))=FALSE,VLOOKUP($A310,DSSV!$A$9:$P$63848,'IN_DTK (2)'!P$6,0),"")</f>
        <v/>
      </c>
      <c r="Q310" s="72" t="str">
        <f>IF(ISNA(VLOOKUP($A310,DSSV!$A$9:$P$63848,'IN_DTK (2)'!Q$6,0))=FALSE,VLOOKUP($A310,DSSV!$A$9:$P$63848,'IN_DTK (2)'!Q$6,0),"")</f>
        <v/>
      </c>
      <c r="R310" s="16" t="str">
        <f t="shared" si="4"/>
        <v/>
      </c>
    </row>
    <row r="311" spans="1:18" s="16" customFormat="1" ht="18" hidden="1" customHeight="1">
      <c r="A311" s="15">
        <v>302</v>
      </c>
      <c r="B311" s="68">
        <v>302</v>
      </c>
      <c r="C311" s="68" t="str">
        <f>IF(ISNA(VLOOKUP($A311,DSSV!$A$9:$P$63848,'IN_DTK (2)'!C$6,0))=FALSE,VLOOKUP($A311,DSSV!$A$9:$P$63848,'IN_DTK (2)'!C$6,0),"")</f>
        <v/>
      </c>
      <c r="D311" s="76" t="str">
        <f>IF(ISNA(VLOOKUP($A311,DSSV!$A$9:$P$63848,'IN_DTK (2)'!D$6,0))=FALSE,VLOOKUP($A311,DSSV!$A$9:$P$63848,'IN_DTK (2)'!D$6,0),"")</f>
        <v/>
      </c>
      <c r="E311" s="74" t="str">
        <f>IF(ISNA(VLOOKUP($A311,DSSV!$A$9:$P$63848,'IN_DTK (2)'!E$6,0))=FALSE,VLOOKUP($A311,DSSV!$A$9:$P$63848,'IN_DTK (2)'!E$6,0),"")</f>
        <v/>
      </c>
      <c r="F311" s="69" t="str">
        <f>IF(ISNA(VLOOKUP($A311,DSSV!$A$9:$P$63848,'IN_DTK (2)'!F$6,0))=FALSE,VLOOKUP($A311,DSSV!$A$9:$P$63848,'IN_DTK (2)'!F$6,0),"")</f>
        <v/>
      </c>
      <c r="G311" s="69" t="str">
        <f>IF(ISNA(VLOOKUP($A311,DSSV!$A$9:$P$63848,'IN_DTK (2)'!G$6,0))=FALSE,VLOOKUP($A311,DSSV!$A$9:$P$63848,'IN_DTK (2)'!G$6,0),"")</f>
        <v/>
      </c>
      <c r="H311" s="68" t="str">
        <f>IF(ISNA(VLOOKUP($A311,DSSV!$A$9:$P$63848,'IN_DTK (2)'!H$6,0))=FALSE,IF(H$9&lt;&gt;0,VLOOKUP($A311,DSSV!$A$9:$P$63848,'IN_DTK (2)'!H$6,0),""),"")</f>
        <v/>
      </c>
      <c r="I311" s="68" t="str">
        <f>IF(ISNA(VLOOKUP($A311,DSSV!$A$9:$P$63848,'IN_DTK (2)'!I$6,0))=FALSE,IF(I$9&lt;&gt;0,VLOOKUP($A311,DSSV!$A$9:$P$63848,'IN_DTK (2)'!I$6,0),""),"")</f>
        <v/>
      </c>
      <c r="J311" s="68" t="str">
        <f>IF(ISNA(VLOOKUP($A311,DSSV!$A$9:$P$63848,'IN_DTK (2)'!J$6,0))=FALSE,IF(J$9&lt;&gt;0,VLOOKUP($A311,DSSV!$A$9:$P$63848,'IN_DTK (2)'!J$6,0),""),"")</f>
        <v/>
      </c>
      <c r="K311" s="68" t="str">
        <f>IF(ISNA(VLOOKUP($A311,DSSV!$A$9:$P$63848,'IN_DTK (2)'!K$6,0))=FALSE,IF(K$9&lt;&gt;0,VLOOKUP($A311,DSSV!$A$9:$P$63848,'IN_DTK (2)'!K$6,0),""),"")</f>
        <v/>
      </c>
      <c r="L311" s="68" t="str">
        <f>IF(ISNA(VLOOKUP($A311,DSSV!$A$9:$P$63848,'IN_DTK (2)'!L$6,0))=FALSE,VLOOKUP($A311,DSSV!$A$9:$P$63848,'IN_DTK (2)'!L$6,0),"")</f>
        <v/>
      </c>
      <c r="M311" s="68" t="str">
        <f>IF(ISNA(VLOOKUP($A311,DSSV!$A$9:$P$63848,'IN_DTK (2)'!M$6,0))=FALSE,VLOOKUP($A311,DSSV!$A$9:$P$63848,'IN_DTK (2)'!M$6,0),"")</f>
        <v/>
      </c>
      <c r="N311" s="68" t="str">
        <f>IF(ISNA(VLOOKUP($A311,DSSV!$A$9:$P$63848,'IN_DTK (2)'!N$6,0))=FALSE,IF(N$9&lt;&gt;0,VLOOKUP($A311,DSSV!$A$9:$P$63848,'IN_DTK (2)'!N$6,0),""),"")</f>
        <v/>
      </c>
      <c r="O311" s="70" t="str">
        <f>IF(ISNA(VLOOKUP($A311,DSSV!$A$9:$P$63848,'IN_DTK (2)'!O$6,0))=FALSE,VLOOKUP($A311,DSSV!$A$9:$P$63848,'IN_DTK (2)'!O$6,0),"")</f>
        <v/>
      </c>
      <c r="P311" s="71" t="str">
        <f>IF(ISNA(VLOOKUP($A311,DSSV!$A$9:$P$63848,'IN_DTK (2)'!P$6,0))=FALSE,VLOOKUP($A311,DSSV!$A$9:$P$63848,'IN_DTK (2)'!P$6,0),"")</f>
        <v/>
      </c>
      <c r="Q311" s="72" t="str">
        <f>IF(ISNA(VLOOKUP($A311,DSSV!$A$9:$P$63848,'IN_DTK (2)'!Q$6,0))=FALSE,VLOOKUP($A311,DSSV!$A$9:$P$63848,'IN_DTK (2)'!Q$6,0),"")</f>
        <v/>
      </c>
      <c r="R311" s="16" t="str">
        <f t="shared" si="4"/>
        <v/>
      </c>
    </row>
    <row r="312" spans="1:18" s="16" customFormat="1" ht="18" hidden="1" customHeight="1">
      <c r="A312" s="15">
        <v>303</v>
      </c>
      <c r="B312" s="68">
        <v>303</v>
      </c>
      <c r="C312" s="68" t="str">
        <f>IF(ISNA(VLOOKUP($A312,DSSV!$A$9:$P$63848,'IN_DTK (2)'!C$6,0))=FALSE,VLOOKUP($A312,DSSV!$A$9:$P$63848,'IN_DTK (2)'!C$6,0),"")</f>
        <v/>
      </c>
      <c r="D312" s="76" t="str">
        <f>IF(ISNA(VLOOKUP($A312,DSSV!$A$9:$P$63848,'IN_DTK (2)'!D$6,0))=FALSE,VLOOKUP($A312,DSSV!$A$9:$P$63848,'IN_DTK (2)'!D$6,0),"")</f>
        <v/>
      </c>
      <c r="E312" s="74" t="str">
        <f>IF(ISNA(VLOOKUP($A312,DSSV!$A$9:$P$63848,'IN_DTK (2)'!E$6,0))=FALSE,VLOOKUP($A312,DSSV!$A$9:$P$63848,'IN_DTK (2)'!E$6,0),"")</f>
        <v/>
      </c>
      <c r="F312" s="69" t="str">
        <f>IF(ISNA(VLOOKUP($A312,DSSV!$A$9:$P$63848,'IN_DTK (2)'!F$6,0))=FALSE,VLOOKUP($A312,DSSV!$A$9:$P$63848,'IN_DTK (2)'!F$6,0),"")</f>
        <v/>
      </c>
      <c r="G312" s="69" t="str">
        <f>IF(ISNA(VLOOKUP($A312,DSSV!$A$9:$P$63848,'IN_DTK (2)'!G$6,0))=FALSE,VLOOKUP($A312,DSSV!$A$9:$P$63848,'IN_DTK (2)'!G$6,0),"")</f>
        <v/>
      </c>
      <c r="H312" s="68" t="str">
        <f>IF(ISNA(VLOOKUP($A312,DSSV!$A$9:$P$63848,'IN_DTK (2)'!H$6,0))=FALSE,IF(H$9&lt;&gt;0,VLOOKUP($A312,DSSV!$A$9:$P$63848,'IN_DTK (2)'!H$6,0),""),"")</f>
        <v/>
      </c>
      <c r="I312" s="68" t="str">
        <f>IF(ISNA(VLOOKUP($A312,DSSV!$A$9:$P$63848,'IN_DTK (2)'!I$6,0))=FALSE,IF(I$9&lt;&gt;0,VLOOKUP($A312,DSSV!$A$9:$P$63848,'IN_DTK (2)'!I$6,0),""),"")</f>
        <v/>
      </c>
      <c r="J312" s="68" t="str">
        <f>IF(ISNA(VLOOKUP($A312,DSSV!$A$9:$P$63848,'IN_DTK (2)'!J$6,0))=FALSE,IF(J$9&lt;&gt;0,VLOOKUP($A312,DSSV!$A$9:$P$63848,'IN_DTK (2)'!J$6,0),""),"")</f>
        <v/>
      </c>
      <c r="K312" s="68" t="str">
        <f>IF(ISNA(VLOOKUP($A312,DSSV!$A$9:$P$63848,'IN_DTK (2)'!K$6,0))=FALSE,IF(K$9&lt;&gt;0,VLOOKUP($A312,DSSV!$A$9:$P$63848,'IN_DTK (2)'!K$6,0),""),"")</f>
        <v/>
      </c>
      <c r="L312" s="68" t="str">
        <f>IF(ISNA(VLOOKUP($A312,DSSV!$A$9:$P$63848,'IN_DTK (2)'!L$6,0))=FALSE,VLOOKUP($A312,DSSV!$A$9:$P$63848,'IN_DTK (2)'!L$6,0),"")</f>
        <v/>
      </c>
      <c r="M312" s="68" t="str">
        <f>IF(ISNA(VLOOKUP($A312,DSSV!$A$9:$P$63848,'IN_DTK (2)'!M$6,0))=FALSE,VLOOKUP($A312,DSSV!$A$9:$P$63848,'IN_DTK (2)'!M$6,0),"")</f>
        <v/>
      </c>
      <c r="N312" s="68" t="str">
        <f>IF(ISNA(VLOOKUP($A312,DSSV!$A$9:$P$63848,'IN_DTK (2)'!N$6,0))=FALSE,IF(N$9&lt;&gt;0,VLOOKUP($A312,DSSV!$A$9:$P$63848,'IN_DTK (2)'!N$6,0),""),"")</f>
        <v/>
      </c>
      <c r="O312" s="70" t="str">
        <f>IF(ISNA(VLOOKUP($A312,DSSV!$A$9:$P$63848,'IN_DTK (2)'!O$6,0))=FALSE,VLOOKUP($A312,DSSV!$A$9:$P$63848,'IN_DTK (2)'!O$6,0),"")</f>
        <v/>
      </c>
      <c r="P312" s="71" t="str">
        <f>IF(ISNA(VLOOKUP($A312,DSSV!$A$9:$P$63848,'IN_DTK (2)'!P$6,0))=FALSE,VLOOKUP($A312,DSSV!$A$9:$P$63848,'IN_DTK (2)'!P$6,0),"")</f>
        <v/>
      </c>
      <c r="Q312" s="72" t="str">
        <f>IF(ISNA(VLOOKUP($A312,DSSV!$A$9:$P$63848,'IN_DTK (2)'!Q$6,0))=FALSE,VLOOKUP($A312,DSSV!$A$9:$P$63848,'IN_DTK (2)'!Q$6,0),"")</f>
        <v/>
      </c>
      <c r="R312" s="16" t="str">
        <f t="shared" si="4"/>
        <v/>
      </c>
    </row>
    <row r="313" spans="1:18" s="16" customFormat="1" ht="18" hidden="1" customHeight="1">
      <c r="A313" s="15">
        <v>304</v>
      </c>
      <c r="B313" s="68">
        <v>304</v>
      </c>
      <c r="C313" s="68" t="str">
        <f>IF(ISNA(VLOOKUP($A313,DSSV!$A$9:$P$63848,'IN_DTK (2)'!C$6,0))=FALSE,VLOOKUP($A313,DSSV!$A$9:$P$63848,'IN_DTK (2)'!C$6,0),"")</f>
        <v/>
      </c>
      <c r="D313" s="76" t="str">
        <f>IF(ISNA(VLOOKUP($A313,DSSV!$A$9:$P$63848,'IN_DTK (2)'!D$6,0))=FALSE,VLOOKUP($A313,DSSV!$A$9:$P$63848,'IN_DTK (2)'!D$6,0),"")</f>
        <v/>
      </c>
      <c r="E313" s="74" t="str">
        <f>IF(ISNA(VLOOKUP($A313,DSSV!$A$9:$P$63848,'IN_DTK (2)'!E$6,0))=FALSE,VLOOKUP($A313,DSSV!$A$9:$P$63848,'IN_DTK (2)'!E$6,0),"")</f>
        <v/>
      </c>
      <c r="F313" s="69" t="str">
        <f>IF(ISNA(VLOOKUP($A313,DSSV!$A$9:$P$63848,'IN_DTK (2)'!F$6,0))=FALSE,VLOOKUP($A313,DSSV!$A$9:$P$63848,'IN_DTK (2)'!F$6,0),"")</f>
        <v/>
      </c>
      <c r="G313" s="69" t="str">
        <f>IF(ISNA(VLOOKUP($A313,DSSV!$A$9:$P$63848,'IN_DTK (2)'!G$6,0))=FALSE,VLOOKUP($A313,DSSV!$A$9:$P$63848,'IN_DTK (2)'!G$6,0),"")</f>
        <v/>
      </c>
      <c r="H313" s="68" t="str">
        <f>IF(ISNA(VLOOKUP($A313,DSSV!$A$9:$P$63848,'IN_DTK (2)'!H$6,0))=FALSE,IF(H$9&lt;&gt;0,VLOOKUP($A313,DSSV!$A$9:$P$63848,'IN_DTK (2)'!H$6,0),""),"")</f>
        <v/>
      </c>
      <c r="I313" s="68" t="str">
        <f>IF(ISNA(VLOOKUP($A313,DSSV!$A$9:$P$63848,'IN_DTK (2)'!I$6,0))=FALSE,IF(I$9&lt;&gt;0,VLOOKUP($A313,DSSV!$A$9:$P$63848,'IN_DTK (2)'!I$6,0),""),"")</f>
        <v/>
      </c>
      <c r="J313" s="68" t="str">
        <f>IF(ISNA(VLOOKUP($A313,DSSV!$A$9:$P$63848,'IN_DTK (2)'!J$6,0))=FALSE,IF(J$9&lt;&gt;0,VLOOKUP($A313,DSSV!$A$9:$P$63848,'IN_DTK (2)'!J$6,0),""),"")</f>
        <v/>
      </c>
      <c r="K313" s="68" t="str">
        <f>IF(ISNA(VLOOKUP($A313,DSSV!$A$9:$P$63848,'IN_DTK (2)'!K$6,0))=FALSE,IF(K$9&lt;&gt;0,VLOOKUP($A313,DSSV!$A$9:$P$63848,'IN_DTK (2)'!K$6,0),""),"")</f>
        <v/>
      </c>
      <c r="L313" s="68" t="str">
        <f>IF(ISNA(VLOOKUP($A313,DSSV!$A$9:$P$63848,'IN_DTK (2)'!L$6,0))=FALSE,VLOOKUP($A313,DSSV!$A$9:$P$63848,'IN_DTK (2)'!L$6,0),"")</f>
        <v/>
      </c>
      <c r="M313" s="68" t="str">
        <f>IF(ISNA(VLOOKUP($A313,DSSV!$A$9:$P$63848,'IN_DTK (2)'!M$6,0))=FALSE,VLOOKUP($A313,DSSV!$A$9:$P$63848,'IN_DTK (2)'!M$6,0),"")</f>
        <v/>
      </c>
      <c r="N313" s="68" t="str">
        <f>IF(ISNA(VLOOKUP($A313,DSSV!$A$9:$P$63848,'IN_DTK (2)'!N$6,0))=FALSE,IF(N$9&lt;&gt;0,VLOOKUP($A313,DSSV!$A$9:$P$63848,'IN_DTK (2)'!N$6,0),""),"")</f>
        <v/>
      </c>
      <c r="O313" s="70" t="str">
        <f>IF(ISNA(VLOOKUP($A313,DSSV!$A$9:$P$63848,'IN_DTK (2)'!O$6,0))=FALSE,VLOOKUP($A313,DSSV!$A$9:$P$63848,'IN_DTK (2)'!O$6,0),"")</f>
        <v/>
      </c>
      <c r="P313" s="71" t="str">
        <f>IF(ISNA(VLOOKUP($A313,DSSV!$A$9:$P$63848,'IN_DTK (2)'!P$6,0))=FALSE,VLOOKUP($A313,DSSV!$A$9:$P$63848,'IN_DTK (2)'!P$6,0),"")</f>
        <v/>
      </c>
      <c r="Q313" s="72" t="str">
        <f>IF(ISNA(VLOOKUP($A313,DSSV!$A$9:$P$63848,'IN_DTK (2)'!Q$6,0))=FALSE,VLOOKUP($A313,DSSV!$A$9:$P$63848,'IN_DTK (2)'!Q$6,0),"")</f>
        <v/>
      </c>
      <c r="R313" s="16" t="str">
        <f t="shared" si="4"/>
        <v/>
      </c>
    </row>
    <row r="314" spans="1:18" s="16" customFormat="1" ht="18" hidden="1" customHeight="1">
      <c r="A314" s="15">
        <v>305</v>
      </c>
      <c r="B314" s="68">
        <v>305</v>
      </c>
      <c r="C314" s="68" t="str">
        <f>IF(ISNA(VLOOKUP($A314,DSSV!$A$9:$P$63848,'IN_DTK (2)'!C$6,0))=FALSE,VLOOKUP($A314,DSSV!$A$9:$P$63848,'IN_DTK (2)'!C$6,0),"")</f>
        <v/>
      </c>
      <c r="D314" s="76" t="str">
        <f>IF(ISNA(VLOOKUP($A314,DSSV!$A$9:$P$63848,'IN_DTK (2)'!D$6,0))=FALSE,VLOOKUP($A314,DSSV!$A$9:$P$63848,'IN_DTK (2)'!D$6,0),"")</f>
        <v/>
      </c>
      <c r="E314" s="74" t="str">
        <f>IF(ISNA(VLOOKUP($A314,DSSV!$A$9:$P$63848,'IN_DTK (2)'!E$6,0))=FALSE,VLOOKUP($A314,DSSV!$A$9:$P$63848,'IN_DTK (2)'!E$6,0),"")</f>
        <v/>
      </c>
      <c r="F314" s="69" t="str">
        <f>IF(ISNA(VLOOKUP($A314,DSSV!$A$9:$P$63848,'IN_DTK (2)'!F$6,0))=FALSE,VLOOKUP($A314,DSSV!$A$9:$P$63848,'IN_DTK (2)'!F$6,0),"")</f>
        <v/>
      </c>
      <c r="G314" s="69" t="str">
        <f>IF(ISNA(VLOOKUP($A314,DSSV!$A$9:$P$63848,'IN_DTK (2)'!G$6,0))=FALSE,VLOOKUP($A314,DSSV!$A$9:$P$63848,'IN_DTK (2)'!G$6,0),"")</f>
        <v/>
      </c>
      <c r="H314" s="68" t="str">
        <f>IF(ISNA(VLOOKUP($A314,DSSV!$A$9:$P$63848,'IN_DTK (2)'!H$6,0))=FALSE,IF(H$9&lt;&gt;0,VLOOKUP($A314,DSSV!$A$9:$P$63848,'IN_DTK (2)'!H$6,0),""),"")</f>
        <v/>
      </c>
      <c r="I314" s="68" t="str">
        <f>IF(ISNA(VLOOKUP($A314,DSSV!$A$9:$P$63848,'IN_DTK (2)'!I$6,0))=FALSE,IF(I$9&lt;&gt;0,VLOOKUP($A314,DSSV!$A$9:$P$63848,'IN_DTK (2)'!I$6,0),""),"")</f>
        <v/>
      </c>
      <c r="J314" s="68" t="str">
        <f>IF(ISNA(VLOOKUP($A314,DSSV!$A$9:$P$63848,'IN_DTK (2)'!J$6,0))=FALSE,IF(J$9&lt;&gt;0,VLOOKUP($A314,DSSV!$A$9:$P$63848,'IN_DTK (2)'!J$6,0),""),"")</f>
        <v/>
      </c>
      <c r="K314" s="68" t="str">
        <f>IF(ISNA(VLOOKUP($A314,DSSV!$A$9:$P$63848,'IN_DTK (2)'!K$6,0))=FALSE,IF(K$9&lt;&gt;0,VLOOKUP($A314,DSSV!$A$9:$P$63848,'IN_DTK (2)'!K$6,0),""),"")</f>
        <v/>
      </c>
      <c r="L314" s="68" t="str">
        <f>IF(ISNA(VLOOKUP($A314,DSSV!$A$9:$P$63848,'IN_DTK (2)'!L$6,0))=FALSE,VLOOKUP($A314,DSSV!$A$9:$P$63848,'IN_DTK (2)'!L$6,0),"")</f>
        <v/>
      </c>
      <c r="M314" s="68" t="str">
        <f>IF(ISNA(VLOOKUP($A314,DSSV!$A$9:$P$63848,'IN_DTK (2)'!M$6,0))=FALSE,VLOOKUP($A314,DSSV!$A$9:$P$63848,'IN_DTK (2)'!M$6,0),"")</f>
        <v/>
      </c>
      <c r="N314" s="68" t="str">
        <f>IF(ISNA(VLOOKUP($A314,DSSV!$A$9:$P$63848,'IN_DTK (2)'!N$6,0))=FALSE,IF(N$9&lt;&gt;0,VLOOKUP($A314,DSSV!$A$9:$P$63848,'IN_DTK (2)'!N$6,0),""),"")</f>
        <v/>
      </c>
      <c r="O314" s="70" t="str">
        <f>IF(ISNA(VLOOKUP($A314,DSSV!$A$9:$P$63848,'IN_DTK (2)'!O$6,0))=FALSE,VLOOKUP($A314,DSSV!$A$9:$P$63848,'IN_DTK (2)'!O$6,0),"")</f>
        <v/>
      </c>
      <c r="P314" s="71" t="str">
        <f>IF(ISNA(VLOOKUP($A314,DSSV!$A$9:$P$63848,'IN_DTK (2)'!P$6,0))=FALSE,VLOOKUP($A314,DSSV!$A$9:$P$63848,'IN_DTK (2)'!P$6,0),"")</f>
        <v/>
      </c>
      <c r="Q314" s="72" t="str">
        <f>IF(ISNA(VLOOKUP($A314,DSSV!$A$9:$P$63848,'IN_DTK (2)'!Q$6,0))=FALSE,VLOOKUP($A314,DSSV!$A$9:$P$63848,'IN_DTK (2)'!Q$6,0),"")</f>
        <v/>
      </c>
      <c r="R314" s="16" t="str">
        <f t="shared" si="4"/>
        <v/>
      </c>
    </row>
    <row r="315" spans="1:18" s="16" customFormat="1" ht="18" hidden="1" customHeight="1">
      <c r="A315" s="15">
        <v>306</v>
      </c>
      <c r="B315" s="68">
        <v>306</v>
      </c>
      <c r="C315" s="68" t="str">
        <f>IF(ISNA(VLOOKUP($A315,DSSV!$A$9:$P$63848,'IN_DTK (2)'!C$6,0))=FALSE,VLOOKUP($A315,DSSV!$A$9:$P$63848,'IN_DTK (2)'!C$6,0),"")</f>
        <v/>
      </c>
      <c r="D315" s="76" t="str">
        <f>IF(ISNA(VLOOKUP($A315,DSSV!$A$9:$P$63848,'IN_DTK (2)'!D$6,0))=FALSE,VLOOKUP($A315,DSSV!$A$9:$P$63848,'IN_DTK (2)'!D$6,0),"")</f>
        <v/>
      </c>
      <c r="E315" s="74" t="str">
        <f>IF(ISNA(VLOOKUP($A315,DSSV!$A$9:$P$63848,'IN_DTK (2)'!E$6,0))=FALSE,VLOOKUP($A315,DSSV!$A$9:$P$63848,'IN_DTK (2)'!E$6,0),"")</f>
        <v/>
      </c>
      <c r="F315" s="69" t="str">
        <f>IF(ISNA(VLOOKUP($A315,DSSV!$A$9:$P$63848,'IN_DTK (2)'!F$6,0))=FALSE,VLOOKUP($A315,DSSV!$A$9:$P$63848,'IN_DTK (2)'!F$6,0),"")</f>
        <v/>
      </c>
      <c r="G315" s="69" t="str">
        <f>IF(ISNA(VLOOKUP($A315,DSSV!$A$9:$P$63848,'IN_DTK (2)'!G$6,0))=FALSE,VLOOKUP($A315,DSSV!$A$9:$P$63848,'IN_DTK (2)'!G$6,0),"")</f>
        <v/>
      </c>
      <c r="H315" s="68" t="str">
        <f>IF(ISNA(VLOOKUP($A315,DSSV!$A$9:$P$63848,'IN_DTK (2)'!H$6,0))=FALSE,IF(H$9&lt;&gt;0,VLOOKUP($A315,DSSV!$A$9:$P$63848,'IN_DTK (2)'!H$6,0),""),"")</f>
        <v/>
      </c>
      <c r="I315" s="68" t="str">
        <f>IF(ISNA(VLOOKUP($A315,DSSV!$A$9:$P$63848,'IN_DTK (2)'!I$6,0))=FALSE,IF(I$9&lt;&gt;0,VLOOKUP($A315,DSSV!$A$9:$P$63848,'IN_DTK (2)'!I$6,0),""),"")</f>
        <v/>
      </c>
      <c r="J315" s="68" t="str">
        <f>IF(ISNA(VLOOKUP($A315,DSSV!$A$9:$P$63848,'IN_DTK (2)'!J$6,0))=FALSE,IF(J$9&lt;&gt;0,VLOOKUP($A315,DSSV!$A$9:$P$63848,'IN_DTK (2)'!J$6,0),""),"")</f>
        <v/>
      </c>
      <c r="K315" s="68" t="str">
        <f>IF(ISNA(VLOOKUP($A315,DSSV!$A$9:$P$63848,'IN_DTK (2)'!K$6,0))=FALSE,IF(K$9&lt;&gt;0,VLOOKUP($A315,DSSV!$A$9:$P$63848,'IN_DTK (2)'!K$6,0),""),"")</f>
        <v/>
      </c>
      <c r="L315" s="68" t="str">
        <f>IF(ISNA(VLOOKUP($A315,DSSV!$A$9:$P$63848,'IN_DTK (2)'!L$6,0))=FALSE,VLOOKUP($A315,DSSV!$A$9:$P$63848,'IN_DTK (2)'!L$6,0),"")</f>
        <v/>
      </c>
      <c r="M315" s="68" t="str">
        <f>IF(ISNA(VLOOKUP($A315,DSSV!$A$9:$P$63848,'IN_DTK (2)'!M$6,0))=FALSE,VLOOKUP($A315,DSSV!$A$9:$P$63848,'IN_DTK (2)'!M$6,0),"")</f>
        <v/>
      </c>
      <c r="N315" s="68" t="str">
        <f>IF(ISNA(VLOOKUP($A315,DSSV!$A$9:$P$63848,'IN_DTK (2)'!N$6,0))=FALSE,IF(N$9&lt;&gt;0,VLOOKUP($A315,DSSV!$A$9:$P$63848,'IN_DTK (2)'!N$6,0),""),"")</f>
        <v/>
      </c>
      <c r="O315" s="70" t="str">
        <f>IF(ISNA(VLOOKUP($A315,DSSV!$A$9:$P$63848,'IN_DTK (2)'!O$6,0))=FALSE,VLOOKUP($A315,DSSV!$A$9:$P$63848,'IN_DTK (2)'!O$6,0),"")</f>
        <v/>
      </c>
      <c r="P315" s="71" t="str">
        <f>IF(ISNA(VLOOKUP($A315,DSSV!$A$9:$P$63848,'IN_DTK (2)'!P$6,0))=FALSE,VLOOKUP($A315,DSSV!$A$9:$P$63848,'IN_DTK (2)'!P$6,0),"")</f>
        <v/>
      </c>
      <c r="Q315" s="72" t="str">
        <f>IF(ISNA(VLOOKUP($A315,DSSV!$A$9:$P$63848,'IN_DTK (2)'!Q$6,0))=FALSE,VLOOKUP($A315,DSSV!$A$9:$P$63848,'IN_DTK (2)'!Q$6,0),"")</f>
        <v/>
      </c>
      <c r="R315" s="16" t="str">
        <f t="shared" si="4"/>
        <v/>
      </c>
    </row>
    <row r="316" spans="1:18" s="16" customFormat="1" ht="18" hidden="1" customHeight="1">
      <c r="A316" s="15">
        <v>307</v>
      </c>
      <c r="B316" s="68">
        <v>307</v>
      </c>
      <c r="C316" s="68" t="str">
        <f>IF(ISNA(VLOOKUP($A316,DSSV!$A$9:$P$63848,'IN_DTK (2)'!C$6,0))=FALSE,VLOOKUP($A316,DSSV!$A$9:$P$63848,'IN_DTK (2)'!C$6,0),"")</f>
        <v/>
      </c>
      <c r="D316" s="76" t="str">
        <f>IF(ISNA(VLOOKUP($A316,DSSV!$A$9:$P$63848,'IN_DTK (2)'!D$6,0))=FALSE,VLOOKUP($A316,DSSV!$A$9:$P$63848,'IN_DTK (2)'!D$6,0),"")</f>
        <v/>
      </c>
      <c r="E316" s="74" t="str">
        <f>IF(ISNA(VLOOKUP($A316,DSSV!$A$9:$P$63848,'IN_DTK (2)'!E$6,0))=FALSE,VLOOKUP($A316,DSSV!$A$9:$P$63848,'IN_DTK (2)'!E$6,0),"")</f>
        <v/>
      </c>
      <c r="F316" s="69" t="str">
        <f>IF(ISNA(VLOOKUP($A316,DSSV!$A$9:$P$63848,'IN_DTK (2)'!F$6,0))=FALSE,VLOOKUP($A316,DSSV!$A$9:$P$63848,'IN_DTK (2)'!F$6,0),"")</f>
        <v/>
      </c>
      <c r="G316" s="69" t="str">
        <f>IF(ISNA(VLOOKUP($A316,DSSV!$A$9:$P$63848,'IN_DTK (2)'!G$6,0))=FALSE,VLOOKUP($A316,DSSV!$A$9:$P$63848,'IN_DTK (2)'!G$6,0),"")</f>
        <v/>
      </c>
      <c r="H316" s="68" t="str">
        <f>IF(ISNA(VLOOKUP($A316,DSSV!$A$9:$P$63848,'IN_DTK (2)'!H$6,0))=FALSE,IF(H$9&lt;&gt;0,VLOOKUP($A316,DSSV!$A$9:$P$63848,'IN_DTK (2)'!H$6,0),""),"")</f>
        <v/>
      </c>
      <c r="I316" s="68" t="str">
        <f>IF(ISNA(VLOOKUP($A316,DSSV!$A$9:$P$63848,'IN_DTK (2)'!I$6,0))=FALSE,IF(I$9&lt;&gt;0,VLOOKUP($A316,DSSV!$A$9:$P$63848,'IN_DTK (2)'!I$6,0),""),"")</f>
        <v/>
      </c>
      <c r="J316" s="68" t="str">
        <f>IF(ISNA(VLOOKUP($A316,DSSV!$A$9:$P$63848,'IN_DTK (2)'!J$6,0))=FALSE,IF(J$9&lt;&gt;0,VLOOKUP($A316,DSSV!$A$9:$P$63848,'IN_DTK (2)'!J$6,0),""),"")</f>
        <v/>
      </c>
      <c r="K316" s="68" t="str">
        <f>IF(ISNA(VLOOKUP($A316,DSSV!$A$9:$P$63848,'IN_DTK (2)'!K$6,0))=FALSE,IF(K$9&lt;&gt;0,VLOOKUP($A316,DSSV!$A$9:$P$63848,'IN_DTK (2)'!K$6,0),""),"")</f>
        <v/>
      </c>
      <c r="L316" s="68" t="str">
        <f>IF(ISNA(VLOOKUP($A316,DSSV!$A$9:$P$63848,'IN_DTK (2)'!L$6,0))=FALSE,VLOOKUP($A316,DSSV!$A$9:$P$63848,'IN_DTK (2)'!L$6,0),"")</f>
        <v/>
      </c>
      <c r="M316" s="68" t="str">
        <f>IF(ISNA(VLOOKUP($A316,DSSV!$A$9:$P$63848,'IN_DTK (2)'!M$6,0))=FALSE,VLOOKUP($A316,DSSV!$A$9:$P$63848,'IN_DTK (2)'!M$6,0),"")</f>
        <v/>
      </c>
      <c r="N316" s="68" t="str">
        <f>IF(ISNA(VLOOKUP($A316,DSSV!$A$9:$P$63848,'IN_DTK (2)'!N$6,0))=FALSE,IF(N$9&lt;&gt;0,VLOOKUP($A316,DSSV!$A$9:$P$63848,'IN_DTK (2)'!N$6,0),""),"")</f>
        <v/>
      </c>
      <c r="O316" s="70" t="str">
        <f>IF(ISNA(VLOOKUP($A316,DSSV!$A$9:$P$63848,'IN_DTK (2)'!O$6,0))=FALSE,VLOOKUP($A316,DSSV!$A$9:$P$63848,'IN_DTK (2)'!O$6,0),"")</f>
        <v/>
      </c>
      <c r="P316" s="71" t="str">
        <f>IF(ISNA(VLOOKUP($A316,DSSV!$A$9:$P$63848,'IN_DTK (2)'!P$6,0))=FALSE,VLOOKUP($A316,DSSV!$A$9:$P$63848,'IN_DTK (2)'!P$6,0),"")</f>
        <v/>
      </c>
      <c r="Q316" s="72" t="str">
        <f>IF(ISNA(VLOOKUP($A316,DSSV!$A$9:$P$63848,'IN_DTK (2)'!Q$6,0))=FALSE,VLOOKUP($A316,DSSV!$A$9:$P$63848,'IN_DTK (2)'!Q$6,0),"")</f>
        <v/>
      </c>
      <c r="R316" s="16" t="str">
        <f t="shared" si="4"/>
        <v/>
      </c>
    </row>
    <row r="317" spans="1:18" s="16" customFormat="1" ht="18" hidden="1" customHeight="1">
      <c r="A317" s="15">
        <v>308</v>
      </c>
      <c r="B317" s="68">
        <v>308</v>
      </c>
      <c r="C317" s="68" t="str">
        <f>IF(ISNA(VLOOKUP($A317,DSSV!$A$9:$P$63848,'IN_DTK (2)'!C$6,0))=FALSE,VLOOKUP($A317,DSSV!$A$9:$P$63848,'IN_DTK (2)'!C$6,0),"")</f>
        <v/>
      </c>
      <c r="D317" s="76" t="str">
        <f>IF(ISNA(VLOOKUP($A317,DSSV!$A$9:$P$63848,'IN_DTK (2)'!D$6,0))=FALSE,VLOOKUP($A317,DSSV!$A$9:$P$63848,'IN_DTK (2)'!D$6,0),"")</f>
        <v/>
      </c>
      <c r="E317" s="74" t="str">
        <f>IF(ISNA(VLOOKUP($A317,DSSV!$A$9:$P$63848,'IN_DTK (2)'!E$6,0))=FALSE,VLOOKUP($A317,DSSV!$A$9:$P$63848,'IN_DTK (2)'!E$6,0),"")</f>
        <v/>
      </c>
      <c r="F317" s="69" t="str">
        <f>IF(ISNA(VLOOKUP($A317,DSSV!$A$9:$P$63848,'IN_DTK (2)'!F$6,0))=FALSE,VLOOKUP($A317,DSSV!$A$9:$P$63848,'IN_DTK (2)'!F$6,0),"")</f>
        <v/>
      </c>
      <c r="G317" s="69" t="str">
        <f>IF(ISNA(VLOOKUP($A317,DSSV!$A$9:$P$63848,'IN_DTK (2)'!G$6,0))=FALSE,VLOOKUP($A317,DSSV!$A$9:$P$63848,'IN_DTK (2)'!G$6,0),"")</f>
        <v/>
      </c>
      <c r="H317" s="68" t="str">
        <f>IF(ISNA(VLOOKUP($A317,DSSV!$A$9:$P$63848,'IN_DTK (2)'!H$6,0))=FALSE,IF(H$9&lt;&gt;0,VLOOKUP($A317,DSSV!$A$9:$P$63848,'IN_DTK (2)'!H$6,0),""),"")</f>
        <v/>
      </c>
      <c r="I317" s="68" t="str">
        <f>IF(ISNA(VLOOKUP($A317,DSSV!$A$9:$P$63848,'IN_DTK (2)'!I$6,0))=FALSE,IF(I$9&lt;&gt;0,VLOOKUP($A317,DSSV!$A$9:$P$63848,'IN_DTK (2)'!I$6,0),""),"")</f>
        <v/>
      </c>
      <c r="J317" s="68" t="str">
        <f>IF(ISNA(VLOOKUP($A317,DSSV!$A$9:$P$63848,'IN_DTK (2)'!J$6,0))=FALSE,IF(J$9&lt;&gt;0,VLOOKUP($A317,DSSV!$A$9:$P$63848,'IN_DTK (2)'!J$6,0),""),"")</f>
        <v/>
      </c>
      <c r="K317" s="68" t="str">
        <f>IF(ISNA(VLOOKUP($A317,DSSV!$A$9:$P$63848,'IN_DTK (2)'!K$6,0))=FALSE,IF(K$9&lt;&gt;0,VLOOKUP($A317,DSSV!$A$9:$P$63848,'IN_DTK (2)'!K$6,0),""),"")</f>
        <v/>
      </c>
      <c r="L317" s="68" t="str">
        <f>IF(ISNA(VLOOKUP($A317,DSSV!$A$9:$P$63848,'IN_DTK (2)'!L$6,0))=FALSE,VLOOKUP($A317,DSSV!$A$9:$P$63848,'IN_DTK (2)'!L$6,0),"")</f>
        <v/>
      </c>
      <c r="M317" s="68" t="str">
        <f>IF(ISNA(VLOOKUP($A317,DSSV!$A$9:$P$63848,'IN_DTK (2)'!M$6,0))=FALSE,VLOOKUP($A317,DSSV!$A$9:$P$63848,'IN_DTK (2)'!M$6,0),"")</f>
        <v/>
      </c>
      <c r="N317" s="68" t="str">
        <f>IF(ISNA(VLOOKUP($A317,DSSV!$A$9:$P$63848,'IN_DTK (2)'!N$6,0))=FALSE,IF(N$9&lt;&gt;0,VLOOKUP($A317,DSSV!$A$9:$P$63848,'IN_DTK (2)'!N$6,0),""),"")</f>
        <v/>
      </c>
      <c r="O317" s="70" t="str">
        <f>IF(ISNA(VLOOKUP($A317,DSSV!$A$9:$P$63848,'IN_DTK (2)'!O$6,0))=FALSE,VLOOKUP($A317,DSSV!$A$9:$P$63848,'IN_DTK (2)'!O$6,0),"")</f>
        <v/>
      </c>
      <c r="P317" s="71" t="str">
        <f>IF(ISNA(VLOOKUP($A317,DSSV!$A$9:$P$63848,'IN_DTK (2)'!P$6,0))=FALSE,VLOOKUP($A317,DSSV!$A$9:$P$63848,'IN_DTK (2)'!P$6,0),"")</f>
        <v/>
      </c>
      <c r="Q317" s="72" t="str">
        <f>IF(ISNA(VLOOKUP($A317,DSSV!$A$9:$P$63848,'IN_DTK (2)'!Q$6,0))=FALSE,VLOOKUP($A317,DSSV!$A$9:$P$63848,'IN_DTK (2)'!Q$6,0),"")</f>
        <v/>
      </c>
      <c r="R317" s="16" t="str">
        <f t="shared" si="4"/>
        <v/>
      </c>
    </row>
    <row r="318" spans="1:18" s="16" customFormat="1" ht="18" hidden="1" customHeight="1">
      <c r="A318" s="15">
        <v>309</v>
      </c>
      <c r="B318" s="68">
        <v>309</v>
      </c>
      <c r="C318" s="68" t="str">
        <f>IF(ISNA(VLOOKUP($A318,DSSV!$A$9:$P$63848,'IN_DTK (2)'!C$6,0))=FALSE,VLOOKUP($A318,DSSV!$A$9:$P$63848,'IN_DTK (2)'!C$6,0),"")</f>
        <v/>
      </c>
      <c r="D318" s="76" t="str">
        <f>IF(ISNA(VLOOKUP($A318,DSSV!$A$9:$P$63848,'IN_DTK (2)'!D$6,0))=FALSE,VLOOKUP($A318,DSSV!$A$9:$P$63848,'IN_DTK (2)'!D$6,0),"")</f>
        <v/>
      </c>
      <c r="E318" s="74" t="str">
        <f>IF(ISNA(VLOOKUP($A318,DSSV!$A$9:$P$63848,'IN_DTK (2)'!E$6,0))=FALSE,VLOOKUP($A318,DSSV!$A$9:$P$63848,'IN_DTK (2)'!E$6,0),"")</f>
        <v/>
      </c>
      <c r="F318" s="69" t="str">
        <f>IF(ISNA(VLOOKUP($A318,DSSV!$A$9:$P$63848,'IN_DTK (2)'!F$6,0))=FALSE,VLOOKUP($A318,DSSV!$A$9:$P$63848,'IN_DTK (2)'!F$6,0),"")</f>
        <v/>
      </c>
      <c r="G318" s="69" t="str">
        <f>IF(ISNA(VLOOKUP($A318,DSSV!$A$9:$P$63848,'IN_DTK (2)'!G$6,0))=FALSE,VLOOKUP($A318,DSSV!$A$9:$P$63848,'IN_DTK (2)'!G$6,0),"")</f>
        <v/>
      </c>
      <c r="H318" s="68" t="str">
        <f>IF(ISNA(VLOOKUP($A318,DSSV!$A$9:$P$63848,'IN_DTK (2)'!H$6,0))=FALSE,IF(H$9&lt;&gt;0,VLOOKUP($A318,DSSV!$A$9:$P$63848,'IN_DTK (2)'!H$6,0),""),"")</f>
        <v/>
      </c>
      <c r="I318" s="68" t="str">
        <f>IF(ISNA(VLOOKUP($A318,DSSV!$A$9:$P$63848,'IN_DTK (2)'!I$6,0))=FALSE,IF(I$9&lt;&gt;0,VLOOKUP($A318,DSSV!$A$9:$P$63848,'IN_DTK (2)'!I$6,0),""),"")</f>
        <v/>
      </c>
      <c r="J318" s="68" t="str">
        <f>IF(ISNA(VLOOKUP($A318,DSSV!$A$9:$P$63848,'IN_DTK (2)'!J$6,0))=FALSE,IF(J$9&lt;&gt;0,VLOOKUP($A318,DSSV!$A$9:$P$63848,'IN_DTK (2)'!J$6,0),""),"")</f>
        <v/>
      </c>
      <c r="K318" s="68" t="str">
        <f>IF(ISNA(VLOOKUP($A318,DSSV!$A$9:$P$63848,'IN_DTK (2)'!K$6,0))=FALSE,IF(K$9&lt;&gt;0,VLOOKUP($A318,DSSV!$A$9:$P$63848,'IN_DTK (2)'!K$6,0),""),"")</f>
        <v/>
      </c>
      <c r="L318" s="68" t="str">
        <f>IF(ISNA(VLOOKUP($A318,DSSV!$A$9:$P$63848,'IN_DTK (2)'!L$6,0))=FALSE,VLOOKUP($A318,DSSV!$A$9:$P$63848,'IN_DTK (2)'!L$6,0),"")</f>
        <v/>
      </c>
      <c r="M318" s="68" t="str">
        <f>IF(ISNA(VLOOKUP($A318,DSSV!$A$9:$P$63848,'IN_DTK (2)'!M$6,0))=FALSE,VLOOKUP($A318,DSSV!$A$9:$P$63848,'IN_DTK (2)'!M$6,0),"")</f>
        <v/>
      </c>
      <c r="N318" s="68" t="str">
        <f>IF(ISNA(VLOOKUP($A318,DSSV!$A$9:$P$63848,'IN_DTK (2)'!N$6,0))=FALSE,IF(N$9&lt;&gt;0,VLOOKUP($A318,DSSV!$A$9:$P$63848,'IN_DTK (2)'!N$6,0),""),"")</f>
        <v/>
      </c>
      <c r="O318" s="70" t="str">
        <f>IF(ISNA(VLOOKUP($A318,DSSV!$A$9:$P$63848,'IN_DTK (2)'!O$6,0))=FALSE,VLOOKUP($A318,DSSV!$A$9:$P$63848,'IN_DTK (2)'!O$6,0),"")</f>
        <v/>
      </c>
      <c r="P318" s="71" t="str">
        <f>IF(ISNA(VLOOKUP($A318,DSSV!$A$9:$P$63848,'IN_DTK (2)'!P$6,0))=FALSE,VLOOKUP($A318,DSSV!$A$9:$P$63848,'IN_DTK (2)'!P$6,0),"")</f>
        <v/>
      </c>
      <c r="Q318" s="72" t="str">
        <f>IF(ISNA(VLOOKUP($A318,DSSV!$A$9:$P$63848,'IN_DTK (2)'!Q$6,0))=FALSE,VLOOKUP($A318,DSSV!$A$9:$P$63848,'IN_DTK (2)'!Q$6,0),"")</f>
        <v/>
      </c>
      <c r="R318" s="16" t="str">
        <f t="shared" si="4"/>
        <v/>
      </c>
    </row>
    <row r="319" spans="1:18" s="16" customFormat="1" ht="18" hidden="1" customHeight="1">
      <c r="A319" s="15">
        <v>310</v>
      </c>
      <c r="B319" s="68">
        <v>310</v>
      </c>
      <c r="C319" s="68" t="str">
        <f>IF(ISNA(VLOOKUP($A319,DSSV!$A$9:$P$63848,'IN_DTK (2)'!C$6,0))=FALSE,VLOOKUP($A319,DSSV!$A$9:$P$63848,'IN_DTK (2)'!C$6,0),"")</f>
        <v/>
      </c>
      <c r="D319" s="76" t="str">
        <f>IF(ISNA(VLOOKUP($A319,DSSV!$A$9:$P$63848,'IN_DTK (2)'!D$6,0))=FALSE,VLOOKUP($A319,DSSV!$A$9:$P$63848,'IN_DTK (2)'!D$6,0),"")</f>
        <v/>
      </c>
      <c r="E319" s="74" t="str">
        <f>IF(ISNA(VLOOKUP($A319,DSSV!$A$9:$P$63848,'IN_DTK (2)'!E$6,0))=FALSE,VLOOKUP($A319,DSSV!$A$9:$P$63848,'IN_DTK (2)'!E$6,0),"")</f>
        <v/>
      </c>
      <c r="F319" s="69" t="str">
        <f>IF(ISNA(VLOOKUP($A319,DSSV!$A$9:$P$63848,'IN_DTK (2)'!F$6,0))=FALSE,VLOOKUP($A319,DSSV!$A$9:$P$63848,'IN_DTK (2)'!F$6,0),"")</f>
        <v/>
      </c>
      <c r="G319" s="69" t="str">
        <f>IF(ISNA(VLOOKUP($A319,DSSV!$A$9:$P$63848,'IN_DTK (2)'!G$6,0))=FALSE,VLOOKUP($A319,DSSV!$A$9:$P$63848,'IN_DTK (2)'!G$6,0),"")</f>
        <v/>
      </c>
      <c r="H319" s="68" t="str">
        <f>IF(ISNA(VLOOKUP($A319,DSSV!$A$9:$P$63848,'IN_DTK (2)'!H$6,0))=FALSE,IF(H$9&lt;&gt;0,VLOOKUP($A319,DSSV!$A$9:$P$63848,'IN_DTK (2)'!H$6,0),""),"")</f>
        <v/>
      </c>
      <c r="I319" s="68" t="str">
        <f>IF(ISNA(VLOOKUP($A319,DSSV!$A$9:$P$63848,'IN_DTK (2)'!I$6,0))=FALSE,IF(I$9&lt;&gt;0,VLOOKUP($A319,DSSV!$A$9:$P$63848,'IN_DTK (2)'!I$6,0),""),"")</f>
        <v/>
      </c>
      <c r="J319" s="68" t="str">
        <f>IF(ISNA(VLOOKUP($A319,DSSV!$A$9:$P$63848,'IN_DTK (2)'!J$6,0))=FALSE,IF(J$9&lt;&gt;0,VLOOKUP($A319,DSSV!$A$9:$P$63848,'IN_DTK (2)'!J$6,0),""),"")</f>
        <v/>
      </c>
      <c r="K319" s="68" t="str">
        <f>IF(ISNA(VLOOKUP($A319,DSSV!$A$9:$P$63848,'IN_DTK (2)'!K$6,0))=FALSE,IF(K$9&lt;&gt;0,VLOOKUP($A319,DSSV!$A$9:$P$63848,'IN_DTK (2)'!K$6,0),""),"")</f>
        <v/>
      </c>
      <c r="L319" s="68" t="str">
        <f>IF(ISNA(VLOOKUP($A319,DSSV!$A$9:$P$63848,'IN_DTK (2)'!L$6,0))=FALSE,VLOOKUP($A319,DSSV!$A$9:$P$63848,'IN_DTK (2)'!L$6,0),"")</f>
        <v/>
      </c>
      <c r="M319" s="68" t="str">
        <f>IF(ISNA(VLOOKUP($A319,DSSV!$A$9:$P$63848,'IN_DTK (2)'!M$6,0))=FALSE,VLOOKUP($A319,DSSV!$A$9:$P$63848,'IN_DTK (2)'!M$6,0),"")</f>
        <v/>
      </c>
      <c r="N319" s="68" t="str">
        <f>IF(ISNA(VLOOKUP($A319,DSSV!$A$9:$P$63848,'IN_DTK (2)'!N$6,0))=FALSE,IF(N$9&lt;&gt;0,VLOOKUP($A319,DSSV!$A$9:$P$63848,'IN_DTK (2)'!N$6,0),""),"")</f>
        <v/>
      </c>
      <c r="O319" s="70" t="str">
        <f>IF(ISNA(VLOOKUP($A319,DSSV!$A$9:$P$63848,'IN_DTK (2)'!O$6,0))=FALSE,VLOOKUP($A319,DSSV!$A$9:$P$63848,'IN_DTK (2)'!O$6,0),"")</f>
        <v/>
      </c>
      <c r="P319" s="71" t="str">
        <f>IF(ISNA(VLOOKUP($A319,DSSV!$A$9:$P$63848,'IN_DTK (2)'!P$6,0))=FALSE,VLOOKUP($A319,DSSV!$A$9:$P$63848,'IN_DTK (2)'!P$6,0),"")</f>
        <v/>
      </c>
      <c r="Q319" s="72" t="str">
        <f>IF(ISNA(VLOOKUP($A319,DSSV!$A$9:$P$63848,'IN_DTK (2)'!Q$6,0))=FALSE,VLOOKUP($A319,DSSV!$A$9:$P$63848,'IN_DTK (2)'!Q$6,0),"")</f>
        <v/>
      </c>
      <c r="R319" s="16" t="str">
        <f t="shared" si="4"/>
        <v/>
      </c>
    </row>
    <row r="320" spans="1:18" s="16" customFormat="1" ht="18" hidden="1" customHeight="1">
      <c r="A320" s="15">
        <v>311</v>
      </c>
      <c r="B320" s="68">
        <v>311</v>
      </c>
      <c r="C320" s="68" t="str">
        <f>IF(ISNA(VLOOKUP($A320,DSSV!$A$9:$P$63848,'IN_DTK (2)'!C$6,0))=FALSE,VLOOKUP($A320,DSSV!$A$9:$P$63848,'IN_DTK (2)'!C$6,0),"")</f>
        <v/>
      </c>
      <c r="D320" s="76" t="str">
        <f>IF(ISNA(VLOOKUP($A320,DSSV!$A$9:$P$63848,'IN_DTK (2)'!D$6,0))=FALSE,VLOOKUP($A320,DSSV!$A$9:$P$63848,'IN_DTK (2)'!D$6,0),"")</f>
        <v/>
      </c>
      <c r="E320" s="74" t="str">
        <f>IF(ISNA(VLOOKUP($A320,DSSV!$A$9:$P$63848,'IN_DTK (2)'!E$6,0))=FALSE,VLOOKUP($A320,DSSV!$A$9:$P$63848,'IN_DTK (2)'!E$6,0),"")</f>
        <v/>
      </c>
      <c r="F320" s="69" t="str">
        <f>IF(ISNA(VLOOKUP($A320,DSSV!$A$9:$P$63848,'IN_DTK (2)'!F$6,0))=FALSE,VLOOKUP($A320,DSSV!$A$9:$P$63848,'IN_DTK (2)'!F$6,0),"")</f>
        <v/>
      </c>
      <c r="G320" s="69" t="str">
        <f>IF(ISNA(VLOOKUP($A320,DSSV!$A$9:$P$63848,'IN_DTK (2)'!G$6,0))=FALSE,VLOOKUP($A320,DSSV!$A$9:$P$63848,'IN_DTK (2)'!G$6,0),"")</f>
        <v/>
      </c>
      <c r="H320" s="68" t="str">
        <f>IF(ISNA(VLOOKUP($A320,DSSV!$A$9:$P$63848,'IN_DTK (2)'!H$6,0))=FALSE,IF(H$9&lt;&gt;0,VLOOKUP($A320,DSSV!$A$9:$P$63848,'IN_DTK (2)'!H$6,0),""),"")</f>
        <v/>
      </c>
      <c r="I320" s="68" t="str">
        <f>IF(ISNA(VLOOKUP($A320,DSSV!$A$9:$P$63848,'IN_DTK (2)'!I$6,0))=FALSE,IF(I$9&lt;&gt;0,VLOOKUP($A320,DSSV!$A$9:$P$63848,'IN_DTK (2)'!I$6,0),""),"")</f>
        <v/>
      </c>
      <c r="J320" s="68" t="str">
        <f>IF(ISNA(VLOOKUP($A320,DSSV!$A$9:$P$63848,'IN_DTK (2)'!J$6,0))=FALSE,IF(J$9&lt;&gt;0,VLOOKUP($A320,DSSV!$A$9:$P$63848,'IN_DTK (2)'!J$6,0),""),"")</f>
        <v/>
      </c>
      <c r="K320" s="68" t="str">
        <f>IF(ISNA(VLOOKUP($A320,DSSV!$A$9:$P$63848,'IN_DTK (2)'!K$6,0))=FALSE,IF(K$9&lt;&gt;0,VLOOKUP($A320,DSSV!$A$9:$P$63848,'IN_DTK (2)'!K$6,0),""),"")</f>
        <v/>
      </c>
      <c r="L320" s="68" t="str">
        <f>IF(ISNA(VLOOKUP($A320,DSSV!$A$9:$P$63848,'IN_DTK (2)'!L$6,0))=FALSE,VLOOKUP($A320,DSSV!$A$9:$P$63848,'IN_DTK (2)'!L$6,0),"")</f>
        <v/>
      </c>
      <c r="M320" s="68" t="str">
        <f>IF(ISNA(VLOOKUP($A320,DSSV!$A$9:$P$63848,'IN_DTK (2)'!M$6,0))=FALSE,VLOOKUP($A320,DSSV!$A$9:$P$63848,'IN_DTK (2)'!M$6,0),"")</f>
        <v/>
      </c>
      <c r="N320" s="68" t="str">
        <f>IF(ISNA(VLOOKUP($A320,DSSV!$A$9:$P$63848,'IN_DTK (2)'!N$6,0))=FALSE,IF(N$9&lt;&gt;0,VLOOKUP($A320,DSSV!$A$9:$P$63848,'IN_DTK (2)'!N$6,0),""),"")</f>
        <v/>
      </c>
      <c r="O320" s="70" t="str">
        <f>IF(ISNA(VLOOKUP($A320,DSSV!$A$9:$P$63848,'IN_DTK (2)'!O$6,0))=FALSE,VLOOKUP($A320,DSSV!$A$9:$P$63848,'IN_DTK (2)'!O$6,0),"")</f>
        <v/>
      </c>
      <c r="P320" s="71" t="str">
        <f>IF(ISNA(VLOOKUP($A320,DSSV!$A$9:$P$63848,'IN_DTK (2)'!P$6,0))=FALSE,VLOOKUP($A320,DSSV!$A$9:$P$63848,'IN_DTK (2)'!P$6,0),"")</f>
        <v/>
      </c>
      <c r="Q320" s="72" t="str">
        <f>IF(ISNA(VLOOKUP($A320,DSSV!$A$9:$P$63848,'IN_DTK (2)'!Q$6,0))=FALSE,VLOOKUP($A320,DSSV!$A$9:$P$63848,'IN_DTK (2)'!Q$6,0),"")</f>
        <v/>
      </c>
      <c r="R320" s="16" t="str">
        <f t="shared" si="4"/>
        <v/>
      </c>
    </row>
    <row r="321" spans="1:18" s="16" customFormat="1" ht="18" hidden="1" customHeight="1">
      <c r="A321" s="15">
        <v>312</v>
      </c>
      <c r="B321" s="68">
        <v>312</v>
      </c>
      <c r="C321" s="68" t="str">
        <f>IF(ISNA(VLOOKUP($A321,DSSV!$A$9:$P$63848,'IN_DTK (2)'!C$6,0))=FALSE,VLOOKUP($A321,DSSV!$A$9:$P$63848,'IN_DTK (2)'!C$6,0),"")</f>
        <v/>
      </c>
      <c r="D321" s="76" t="str">
        <f>IF(ISNA(VLOOKUP($A321,DSSV!$A$9:$P$63848,'IN_DTK (2)'!D$6,0))=FALSE,VLOOKUP($A321,DSSV!$A$9:$P$63848,'IN_DTK (2)'!D$6,0),"")</f>
        <v/>
      </c>
      <c r="E321" s="74" t="str">
        <f>IF(ISNA(VLOOKUP($A321,DSSV!$A$9:$P$63848,'IN_DTK (2)'!E$6,0))=FALSE,VLOOKUP($A321,DSSV!$A$9:$P$63848,'IN_DTK (2)'!E$6,0),"")</f>
        <v/>
      </c>
      <c r="F321" s="69" t="str">
        <f>IF(ISNA(VLOOKUP($A321,DSSV!$A$9:$P$63848,'IN_DTK (2)'!F$6,0))=FALSE,VLOOKUP($A321,DSSV!$A$9:$P$63848,'IN_DTK (2)'!F$6,0),"")</f>
        <v/>
      </c>
      <c r="G321" s="69" t="str">
        <f>IF(ISNA(VLOOKUP($A321,DSSV!$A$9:$P$63848,'IN_DTK (2)'!G$6,0))=FALSE,VLOOKUP($A321,DSSV!$A$9:$P$63848,'IN_DTK (2)'!G$6,0),"")</f>
        <v/>
      </c>
      <c r="H321" s="68" t="str">
        <f>IF(ISNA(VLOOKUP($A321,DSSV!$A$9:$P$63848,'IN_DTK (2)'!H$6,0))=FALSE,IF(H$9&lt;&gt;0,VLOOKUP($A321,DSSV!$A$9:$P$63848,'IN_DTK (2)'!H$6,0),""),"")</f>
        <v/>
      </c>
      <c r="I321" s="68" t="str">
        <f>IF(ISNA(VLOOKUP($A321,DSSV!$A$9:$P$63848,'IN_DTK (2)'!I$6,0))=FALSE,IF(I$9&lt;&gt;0,VLOOKUP($A321,DSSV!$A$9:$P$63848,'IN_DTK (2)'!I$6,0),""),"")</f>
        <v/>
      </c>
      <c r="J321" s="68" t="str">
        <f>IF(ISNA(VLOOKUP($A321,DSSV!$A$9:$P$63848,'IN_DTK (2)'!J$6,0))=FALSE,IF(J$9&lt;&gt;0,VLOOKUP($A321,DSSV!$A$9:$P$63848,'IN_DTK (2)'!J$6,0),""),"")</f>
        <v/>
      </c>
      <c r="K321" s="68" t="str">
        <f>IF(ISNA(VLOOKUP($A321,DSSV!$A$9:$P$63848,'IN_DTK (2)'!K$6,0))=FALSE,IF(K$9&lt;&gt;0,VLOOKUP($A321,DSSV!$A$9:$P$63848,'IN_DTK (2)'!K$6,0),""),"")</f>
        <v/>
      </c>
      <c r="L321" s="68" t="str">
        <f>IF(ISNA(VLOOKUP($A321,DSSV!$A$9:$P$63848,'IN_DTK (2)'!L$6,0))=FALSE,VLOOKUP($A321,DSSV!$A$9:$P$63848,'IN_DTK (2)'!L$6,0),"")</f>
        <v/>
      </c>
      <c r="M321" s="68" t="str">
        <f>IF(ISNA(VLOOKUP($A321,DSSV!$A$9:$P$63848,'IN_DTK (2)'!M$6,0))=FALSE,VLOOKUP($A321,DSSV!$A$9:$P$63848,'IN_DTK (2)'!M$6,0),"")</f>
        <v/>
      </c>
      <c r="N321" s="68" t="str">
        <f>IF(ISNA(VLOOKUP($A321,DSSV!$A$9:$P$63848,'IN_DTK (2)'!N$6,0))=FALSE,IF(N$9&lt;&gt;0,VLOOKUP($A321,DSSV!$A$9:$P$63848,'IN_DTK (2)'!N$6,0),""),"")</f>
        <v/>
      </c>
      <c r="O321" s="70" t="str">
        <f>IF(ISNA(VLOOKUP($A321,DSSV!$A$9:$P$63848,'IN_DTK (2)'!O$6,0))=FALSE,VLOOKUP($A321,DSSV!$A$9:$P$63848,'IN_DTK (2)'!O$6,0),"")</f>
        <v/>
      </c>
      <c r="P321" s="71" t="str">
        <f>IF(ISNA(VLOOKUP($A321,DSSV!$A$9:$P$63848,'IN_DTK (2)'!P$6,0))=FALSE,VLOOKUP($A321,DSSV!$A$9:$P$63848,'IN_DTK (2)'!P$6,0),"")</f>
        <v/>
      </c>
      <c r="Q321" s="72" t="str">
        <f>IF(ISNA(VLOOKUP($A321,DSSV!$A$9:$P$63848,'IN_DTK (2)'!Q$6,0))=FALSE,VLOOKUP($A321,DSSV!$A$9:$P$63848,'IN_DTK (2)'!Q$6,0),"")</f>
        <v/>
      </c>
      <c r="R321" s="16" t="str">
        <f t="shared" si="4"/>
        <v/>
      </c>
    </row>
    <row r="322" spans="1:18" s="16" customFormat="1" ht="18" hidden="1" customHeight="1">
      <c r="A322" s="15">
        <v>313</v>
      </c>
      <c r="B322" s="68">
        <v>313</v>
      </c>
      <c r="C322" s="68" t="str">
        <f>IF(ISNA(VLOOKUP($A322,DSSV!$A$9:$P$63848,'IN_DTK (2)'!C$6,0))=FALSE,VLOOKUP($A322,DSSV!$A$9:$P$63848,'IN_DTK (2)'!C$6,0),"")</f>
        <v/>
      </c>
      <c r="D322" s="76" t="str">
        <f>IF(ISNA(VLOOKUP($A322,DSSV!$A$9:$P$63848,'IN_DTK (2)'!D$6,0))=FALSE,VLOOKUP($A322,DSSV!$A$9:$P$63848,'IN_DTK (2)'!D$6,0),"")</f>
        <v/>
      </c>
      <c r="E322" s="74" t="str">
        <f>IF(ISNA(VLOOKUP($A322,DSSV!$A$9:$P$63848,'IN_DTK (2)'!E$6,0))=FALSE,VLOOKUP($A322,DSSV!$A$9:$P$63848,'IN_DTK (2)'!E$6,0),"")</f>
        <v/>
      </c>
      <c r="F322" s="69" t="str">
        <f>IF(ISNA(VLOOKUP($A322,DSSV!$A$9:$P$63848,'IN_DTK (2)'!F$6,0))=FALSE,VLOOKUP($A322,DSSV!$A$9:$P$63848,'IN_DTK (2)'!F$6,0),"")</f>
        <v/>
      </c>
      <c r="G322" s="69" t="str">
        <f>IF(ISNA(VLOOKUP($A322,DSSV!$A$9:$P$63848,'IN_DTK (2)'!G$6,0))=FALSE,VLOOKUP($A322,DSSV!$A$9:$P$63848,'IN_DTK (2)'!G$6,0),"")</f>
        <v/>
      </c>
      <c r="H322" s="68" t="str">
        <f>IF(ISNA(VLOOKUP($A322,DSSV!$A$9:$P$63848,'IN_DTK (2)'!H$6,0))=FALSE,IF(H$9&lt;&gt;0,VLOOKUP($A322,DSSV!$A$9:$P$63848,'IN_DTK (2)'!H$6,0),""),"")</f>
        <v/>
      </c>
      <c r="I322" s="68" t="str">
        <f>IF(ISNA(VLOOKUP($A322,DSSV!$A$9:$P$63848,'IN_DTK (2)'!I$6,0))=FALSE,IF(I$9&lt;&gt;0,VLOOKUP($A322,DSSV!$A$9:$P$63848,'IN_DTK (2)'!I$6,0),""),"")</f>
        <v/>
      </c>
      <c r="J322" s="68" t="str">
        <f>IF(ISNA(VLOOKUP($A322,DSSV!$A$9:$P$63848,'IN_DTK (2)'!J$6,0))=FALSE,IF(J$9&lt;&gt;0,VLOOKUP($A322,DSSV!$A$9:$P$63848,'IN_DTK (2)'!J$6,0),""),"")</f>
        <v/>
      </c>
      <c r="K322" s="68" t="str">
        <f>IF(ISNA(VLOOKUP($A322,DSSV!$A$9:$P$63848,'IN_DTK (2)'!K$6,0))=FALSE,IF(K$9&lt;&gt;0,VLOOKUP($A322,DSSV!$A$9:$P$63848,'IN_DTK (2)'!K$6,0),""),"")</f>
        <v/>
      </c>
      <c r="L322" s="68" t="str">
        <f>IF(ISNA(VLOOKUP($A322,DSSV!$A$9:$P$63848,'IN_DTK (2)'!L$6,0))=FALSE,VLOOKUP($A322,DSSV!$A$9:$P$63848,'IN_DTK (2)'!L$6,0),"")</f>
        <v/>
      </c>
      <c r="M322" s="68" t="str">
        <f>IF(ISNA(VLOOKUP($A322,DSSV!$A$9:$P$63848,'IN_DTK (2)'!M$6,0))=FALSE,VLOOKUP($A322,DSSV!$A$9:$P$63848,'IN_DTK (2)'!M$6,0),"")</f>
        <v/>
      </c>
      <c r="N322" s="68" t="str">
        <f>IF(ISNA(VLOOKUP($A322,DSSV!$A$9:$P$63848,'IN_DTK (2)'!N$6,0))=FALSE,IF(N$9&lt;&gt;0,VLOOKUP($A322,DSSV!$A$9:$P$63848,'IN_DTK (2)'!N$6,0),""),"")</f>
        <v/>
      </c>
      <c r="O322" s="70" t="str">
        <f>IF(ISNA(VLOOKUP($A322,DSSV!$A$9:$P$63848,'IN_DTK (2)'!O$6,0))=FALSE,VLOOKUP($A322,DSSV!$A$9:$P$63848,'IN_DTK (2)'!O$6,0),"")</f>
        <v/>
      </c>
      <c r="P322" s="71" t="str">
        <f>IF(ISNA(VLOOKUP($A322,DSSV!$A$9:$P$63848,'IN_DTK (2)'!P$6,0))=FALSE,VLOOKUP($A322,DSSV!$A$9:$P$63848,'IN_DTK (2)'!P$6,0),"")</f>
        <v/>
      </c>
      <c r="Q322" s="72" t="str">
        <f>IF(ISNA(VLOOKUP($A322,DSSV!$A$9:$P$63848,'IN_DTK (2)'!Q$6,0))=FALSE,VLOOKUP($A322,DSSV!$A$9:$P$63848,'IN_DTK (2)'!Q$6,0),"")</f>
        <v/>
      </c>
      <c r="R322" s="16" t="str">
        <f t="shared" si="4"/>
        <v/>
      </c>
    </row>
    <row r="323" spans="1:18" s="16" customFormat="1" ht="18" hidden="1" customHeight="1">
      <c r="A323" s="15">
        <v>314</v>
      </c>
      <c r="B323" s="68">
        <v>314</v>
      </c>
      <c r="C323" s="68" t="str">
        <f>IF(ISNA(VLOOKUP($A323,DSSV!$A$9:$P$63848,'IN_DTK (2)'!C$6,0))=FALSE,VLOOKUP($A323,DSSV!$A$9:$P$63848,'IN_DTK (2)'!C$6,0),"")</f>
        <v/>
      </c>
      <c r="D323" s="76" t="str">
        <f>IF(ISNA(VLOOKUP($A323,DSSV!$A$9:$P$63848,'IN_DTK (2)'!D$6,0))=FALSE,VLOOKUP($A323,DSSV!$A$9:$P$63848,'IN_DTK (2)'!D$6,0),"")</f>
        <v/>
      </c>
      <c r="E323" s="74" t="str">
        <f>IF(ISNA(VLOOKUP($A323,DSSV!$A$9:$P$63848,'IN_DTK (2)'!E$6,0))=FALSE,VLOOKUP($A323,DSSV!$A$9:$P$63848,'IN_DTK (2)'!E$6,0),"")</f>
        <v/>
      </c>
      <c r="F323" s="69" t="str">
        <f>IF(ISNA(VLOOKUP($A323,DSSV!$A$9:$P$63848,'IN_DTK (2)'!F$6,0))=FALSE,VLOOKUP($A323,DSSV!$A$9:$P$63848,'IN_DTK (2)'!F$6,0),"")</f>
        <v/>
      </c>
      <c r="G323" s="69" t="str">
        <f>IF(ISNA(VLOOKUP($A323,DSSV!$A$9:$P$63848,'IN_DTK (2)'!G$6,0))=FALSE,VLOOKUP($A323,DSSV!$A$9:$P$63848,'IN_DTK (2)'!G$6,0),"")</f>
        <v/>
      </c>
      <c r="H323" s="68" t="str">
        <f>IF(ISNA(VLOOKUP($A323,DSSV!$A$9:$P$63848,'IN_DTK (2)'!H$6,0))=FALSE,IF(H$9&lt;&gt;0,VLOOKUP($A323,DSSV!$A$9:$P$63848,'IN_DTK (2)'!H$6,0),""),"")</f>
        <v/>
      </c>
      <c r="I323" s="68" t="str">
        <f>IF(ISNA(VLOOKUP($A323,DSSV!$A$9:$P$63848,'IN_DTK (2)'!I$6,0))=FALSE,IF(I$9&lt;&gt;0,VLOOKUP($A323,DSSV!$A$9:$P$63848,'IN_DTK (2)'!I$6,0),""),"")</f>
        <v/>
      </c>
      <c r="J323" s="68" t="str">
        <f>IF(ISNA(VLOOKUP($A323,DSSV!$A$9:$P$63848,'IN_DTK (2)'!J$6,0))=FALSE,IF(J$9&lt;&gt;0,VLOOKUP($A323,DSSV!$A$9:$P$63848,'IN_DTK (2)'!J$6,0),""),"")</f>
        <v/>
      </c>
      <c r="K323" s="68" t="str">
        <f>IF(ISNA(VLOOKUP($A323,DSSV!$A$9:$P$63848,'IN_DTK (2)'!K$6,0))=FALSE,IF(K$9&lt;&gt;0,VLOOKUP($A323,DSSV!$A$9:$P$63848,'IN_DTK (2)'!K$6,0),""),"")</f>
        <v/>
      </c>
      <c r="L323" s="68" t="str">
        <f>IF(ISNA(VLOOKUP($A323,DSSV!$A$9:$P$63848,'IN_DTK (2)'!L$6,0))=FALSE,VLOOKUP($A323,DSSV!$A$9:$P$63848,'IN_DTK (2)'!L$6,0),"")</f>
        <v/>
      </c>
      <c r="M323" s="68" t="str">
        <f>IF(ISNA(VLOOKUP($A323,DSSV!$A$9:$P$63848,'IN_DTK (2)'!M$6,0))=FALSE,VLOOKUP($A323,DSSV!$A$9:$P$63848,'IN_DTK (2)'!M$6,0),"")</f>
        <v/>
      </c>
      <c r="N323" s="68" t="str">
        <f>IF(ISNA(VLOOKUP($A323,DSSV!$A$9:$P$63848,'IN_DTK (2)'!N$6,0))=FALSE,IF(N$9&lt;&gt;0,VLOOKUP($A323,DSSV!$A$9:$P$63848,'IN_DTK (2)'!N$6,0),""),"")</f>
        <v/>
      </c>
      <c r="O323" s="70" t="str">
        <f>IF(ISNA(VLOOKUP($A323,DSSV!$A$9:$P$63848,'IN_DTK (2)'!O$6,0))=FALSE,VLOOKUP($A323,DSSV!$A$9:$P$63848,'IN_DTK (2)'!O$6,0),"")</f>
        <v/>
      </c>
      <c r="P323" s="71" t="str">
        <f>IF(ISNA(VLOOKUP($A323,DSSV!$A$9:$P$63848,'IN_DTK (2)'!P$6,0))=FALSE,VLOOKUP($A323,DSSV!$A$9:$P$63848,'IN_DTK (2)'!P$6,0),"")</f>
        <v/>
      </c>
      <c r="Q323" s="72" t="str">
        <f>IF(ISNA(VLOOKUP($A323,DSSV!$A$9:$P$63848,'IN_DTK (2)'!Q$6,0))=FALSE,VLOOKUP($A323,DSSV!$A$9:$P$63848,'IN_DTK (2)'!Q$6,0),"")</f>
        <v/>
      </c>
      <c r="R323" s="16" t="str">
        <f t="shared" si="4"/>
        <v/>
      </c>
    </row>
    <row r="324" spans="1:18" s="16" customFormat="1" ht="18" hidden="1" customHeight="1">
      <c r="A324" s="15">
        <v>315</v>
      </c>
      <c r="B324" s="68">
        <v>315</v>
      </c>
      <c r="C324" s="68" t="str">
        <f>IF(ISNA(VLOOKUP($A324,DSSV!$A$9:$P$63848,'IN_DTK (2)'!C$6,0))=FALSE,VLOOKUP($A324,DSSV!$A$9:$P$63848,'IN_DTK (2)'!C$6,0),"")</f>
        <v/>
      </c>
      <c r="D324" s="76" t="str">
        <f>IF(ISNA(VLOOKUP($A324,DSSV!$A$9:$P$63848,'IN_DTK (2)'!D$6,0))=FALSE,VLOOKUP($A324,DSSV!$A$9:$P$63848,'IN_DTK (2)'!D$6,0),"")</f>
        <v/>
      </c>
      <c r="E324" s="74" t="str">
        <f>IF(ISNA(VLOOKUP($A324,DSSV!$A$9:$P$63848,'IN_DTK (2)'!E$6,0))=FALSE,VLOOKUP($A324,DSSV!$A$9:$P$63848,'IN_DTK (2)'!E$6,0),"")</f>
        <v/>
      </c>
      <c r="F324" s="69" t="str">
        <f>IF(ISNA(VLOOKUP($A324,DSSV!$A$9:$P$63848,'IN_DTK (2)'!F$6,0))=FALSE,VLOOKUP($A324,DSSV!$A$9:$P$63848,'IN_DTK (2)'!F$6,0),"")</f>
        <v/>
      </c>
      <c r="G324" s="69" t="str">
        <f>IF(ISNA(VLOOKUP($A324,DSSV!$A$9:$P$63848,'IN_DTK (2)'!G$6,0))=FALSE,VLOOKUP($A324,DSSV!$A$9:$P$63848,'IN_DTK (2)'!G$6,0),"")</f>
        <v/>
      </c>
      <c r="H324" s="68" t="str">
        <f>IF(ISNA(VLOOKUP($A324,DSSV!$A$9:$P$63848,'IN_DTK (2)'!H$6,0))=FALSE,IF(H$9&lt;&gt;0,VLOOKUP($A324,DSSV!$A$9:$P$63848,'IN_DTK (2)'!H$6,0),""),"")</f>
        <v/>
      </c>
      <c r="I324" s="68" t="str">
        <f>IF(ISNA(VLOOKUP($A324,DSSV!$A$9:$P$63848,'IN_DTK (2)'!I$6,0))=FALSE,IF(I$9&lt;&gt;0,VLOOKUP($A324,DSSV!$A$9:$P$63848,'IN_DTK (2)'!I$6,0),""),"")</f>
        <v/>
      </c>
      <c r="J324" s="68" t="str">
        <f>IF(ISNA(VLOOKUP($A324,DSSV!$A$9:$P$63848,'IN_DTK (2)'!J$6,0))=FALSE,IF(J$9&lt;&gt;0,VLOOKUP($A324,DSSV!$A$9:$P$63848,'IN_DTK (2)'!J$6,0),""),"")</f>
        <v/>
      </c>
      <c r="K324" s="68" t="str">
        <f>IF(ISNA(VLOOKUP($A324,DSSV!$A$9:$P$63848,'IN_DTK (2)'!K$6,0))=FALSE,IF(K$9&lt;&gt;0,VLOOKUP($A324,DSSV!$A$9:$P$63848,'IN_DTK (2)'!K$6,0),""),"")</f>
        <v/>
      </c>
      <c r="L324" s="68" t="str">
        <f>IF(ISNA(VLOOKUP($A324,DSSV!$A$9:$P$63848,'IN_DTK (2)'!L$6,0))=FALSE,VLOOKUP($A324,DSSV!$A$9:$P$63848,'IN_DTK (2)'!L$6,0),"")</f>
        <v/>
      </c>
      <c r="M324" s="68" t="str">
        <f>IF(ISNA(VLOOKUP($A324,DSSV!$A$9:$P$63848,'IN_DTK (2)'!M$6,0))=FALSE,VLOOKUP($A324,DSSV!$A$9:$P$63848,'IN_DTK (2)'!M$6,0),"")</f>
        <v/>
      </c>
      <c r="N324" s="68" t="str">
        <f>IF(ISNA(VLOOKUP($A324,DSSV!$A$9:$P$63848,'IN_DTK (2)'!N$6,0))=FALSE,IF(N$9&lt;&gt;0,VLOOKUP($A324,DSSV!$A$9:$P$63848,'IN_DTK (2)'!N$6,0),""),"")</f>
        <v/>
      </c>
      <c r="O324" s="70" t="str">
        <f>IF(ISNA(VLOOKUP($A324,DSSV!$A$9:$P$63848,'IN_DTK (2)'!O$6,0))=FALSE,VLOOKUP($A324,DSSV!$A$9:$P$63848,'IN_DTK (2)'!O$6,0),"")</f>
        <v/>
      </c>
      <c r="P324" s="71" t="str">
        <f>IF(ISNA(VLOOKUP($A324,DSSV!$A$9:$P$63848,'IN_DTK (2)'!P$6,0))=FALSE,VLOOKUP($A324,DSSV!$A$9:$P$63848,'IN_DTK (2)'!P$6,0),"")</f>
        <v/>
      </c>
      <c r="Q324" s="72" t="str">
        <f>IF(ISNA(VLOOKUP($A324,DSSV!$A$9:$P$63848,'IN_DTK (2)'!Q$6,0))=FALSE,VLOOKUP($A324,DSSV!$A$9:$P$63848,'IN_DTK (2)'!Q$6,0),"")</f>
        <v/>
      </c>
      <c r="R324" s="16" t="str">
        <f t="shared" si="4"/>
        <v/>
      </c>
    </row>
    <row r="325" spans="1:18" s="16" customFormat="1" ht="18" hidden="1" customHeight="1">
      <c r="A325" s="15">
        <v>316</v>
      </c>
      <c r="B325" s="68">
        <v>316</v>
      </c>
      <c r="C325" s="68" t="str">
        <f>IF(ISNA(VLOOKUP($A325,DSSV!$A$9:$P$63848,'IN_DTK (2)'!C$6,0))=FALSE,VLOOKUP($A325,DSSV!$A$9:$P$63848,'IN_DTK (2)'!C$6,0),"")</f>
        <v/>
      </c>
      <c r="D325" s="76" t="str">
        <f>IF(ISNA(VLOOKUP($A325,DSSV!$A$9:$P$63848,'IN_DTK (2)'!D$6,0))=FALSE,VLOOKUP($A325,DSSV!$A$9:$P$63848,'IN_DTK (2)'!D$6,0),"")</f>
        <v/>
      </c>
      <c r="E325" s="74" t="str">
        <f>IF(ISNA(VLOOKUP($A325,DSSV!$A$9:$P$63848,'IN_DTK (2)'!E$6,0))=FALSE,VLOOKUP($A325,DSSV!$A$9:$P$63848,'IN_DTK (2)'!E$6,0),"")</f>
        <v/>
      </c>
      <c r="F325" s="69" t="str">
        <f>IF(ISNA(VLOOKUP($A325,DSSV!$A$9:$P$63848,'IN_DTK (2)'!F$6,0))=FALSE,VLOOKUP($A325,DSSV!$A$9:$P$63848,'IN_DTK (2)'!F$6,0),"")</f>
        <v/>
      </c>
      <c r="G325" s="69" t="str">
        <f>IF(ISNA(VLOOKUP($A325,DSSV!$A$9:$P$63848,'IN_DTK (2)'!G$6,0))=FALSE,VLOOKUP($A325,DSSV!$A$9:$P$63848,'IN_DTK (2)'!G$6,0),"")</f>
        <v/>
      </c>
      <c r="H325" s="68" t="str">
        <f>IF(ISNA(VLOOKUP($A325,DSSV!$A$9:$P$63848,'IN_DTK (2)'!H$6,0))=FALSE,IF(H$9&lt;&gt;0,VLOOKUP($A325,DSSV!$A$9:$P$63848,'IN_DTK (2)'!H$6,0),""),"")</f>
        <v/>
      </c>
      <c r="I325" s="68" t="str">
        <f>IF(ISNA(VLOOKUP($A325,DSSV!$A$9:$P$63848,'IN_DTK (2)'!I$6,0))=FALSE,IF(I$9&lt;&gt;0,VLOOKUP($A325,DSSV!$A$9:$P$63848,'IN_DTK (2)'!I$6,0),""),"")</f>
        <v/>
      </c>
      <c r="J325" s="68" t="str">
        <f>IF(ISNA(VLOOKUP($A325,DSSV!$A$9:$P$63848,'IN_DTK (2)'!J$6,0))=FALSE,IF(J$9&lt;&gt;0,VLOOKUP($A325,DSSV!$A$9:$P$63848,'IN_DTK (2)'!J$6,0),""),"")</f>
        <v/>
      </c>
      <c r="K325" s="68" t="str">
        <f>IF(ISNA(VLOOKUP($A325,DSSV!$A$9:$P$63848,'IN_DTK (2)'!K$6,0))=FALSE,IF(K$9&lt;&gt;0,VLOOKUP($A325,DSSV!$A$9:$P$63848,'IN_DTK (2)'!K$6,0),""),"")</f>
        <v/>
      </c>
      <c r="L325" s="68" t="str">
        <f>IF(ISNA(VLOOKUP($A325,DSSV!$A$9:$P$63848,'IN_DTK (2)'!L$6,0))=FALSE,VLOOKUP($A325,DSSV!$A$9:$P$63848,'IN_DTK (2)'!L$6,0),"")</f>
        <v/>
      </c>
      <c r="M325" s="68" t="str">
        <f>IF(ISNA(VLOOKUP($A325,DSSV!$A$9:$P$63848,'IN_DTK (2)'!M$6,0))=FALSE,VLOOKUP($A325,DSSV!$A$9:$P$63848,'IN_DTK (2)'!M$6,0),"")</f>
        <v/>
      </c>
      <c r="N325" s="68" t="str">
        <f>IF(ISNA(VLOOKUP($A325,DSSV!$A$9:$P$63848,'IN_DTK (2)'!N$6,0))=FALSE,IF(N$9&lt;&gt;0,VLOOKUP($A325,DSSV!$A$9:$P$63848,'IN_DTK (2)'!N$6,0),""),"")</f>
        <v/>
      </c>
      <c r="O325" s="70" t="str">
        <f>IF(ISNA(VLOOKUP($A325,DSSV!$A$9:$P$63848,'IN_DTK (2)'!O$6,0))=FALSE,VLOOKUP($A325,DSSV!$A$9:$P$63848,'IN_DTK (2)'!O$6,0),"")</f>
        <v/>
      </c>
      <c r="P325" s="71" t="str">
        <f>IF(ISNA(VLOOKUP($A325,DSSV!$A$9:$P$63848,'IN_DTK (2)'!P$6,0))=FALSE,VLOOKUP($A325,DSSV!$A$9:$P$63848,'IN_DTK (2)'!P$6,0),"")</f>
        <v/>
      </c>
      <c r="Q325" s="72" t="str">
        <f>IF(ISNA(VLOOKUP($A325,DSSV!$A$9:$P$63848,'IN_DTK (2)'!Q$6,0))=FALSE,VLOOKUP($A325,DSSV!$A$9:$P$63848,'IN_DTK (2)'!Q$6,0),"")</f>
        <v/>
      </c>
      <c r="R325" s="16" t="str">
        <f t="shared" si="4"/>
        <v/>
      </c>
    </row>
    <row r="326" spans="1:18" s="16" customFormat="1" ht="18" hidden="1" customHeight="1">
      <c r="A326" s="15">
        <v>317</v>
      </c>
      <c r="B326" s="68">
        <v>317</v>
      </c>
      <c r="C326" s="68" t="str">
        <f>IF(ISNA(VLOOKUP($A326,DSSV!$A$9:$P$63848,'IN_DTK (2)'!C$6,0))=FALSE,VLOOKUP($A326,DSSV!$A$9:$P$63848,'IN_DTK (2)'!C$6,0),"")</f>
        <v/>
      </c>
      <c r="D326" s="76" t="str">
        <f>IF(ISNA(VLOOKUP($A326,DSSV!$A$9:$P$63848,'IN_DTK (2)'!D$6,0))=FALSE,VLOOKUP($A326,DSSV!$A$9:$P$63848,'IN_DTK (2)'!D$6,0),"")</f>
        <v/>
      </c>
      <c r="E326" s="74" t="str">
        <f>IF(ISNA(VLOOKUP($A326,DSSV!$A$9:$P$63848,'IN_DTK (2)'!E$6,0))=FALSE,VLOOKUP($A326,DSSV!$A$9:$P$63848,'IN_DTK (2)'!E$6,0),"")</f>
        <v/>
      </c>
      <c r="F326" s="69" t="str">
        <f>IF(ISNA(VLOOKUP($A326,DSSV!$A$9:$P$63848,'IN_DTK (2)'!F$6,0))=FALSE,VLOOKUP($A326,DSSV!$A$9:$P$63848,'IN_DTK (2)'!F$6,0),"")</f>
        <v/>
      </c>
      <c r="G326" s="69" t="str">
        <f>IF(ISNA(VLOOKUP($A326,DSSV!$A$9:$P$63848,'IN_DTK (2)'!G$6,0))=FALSE,VLOOKUP($A326,DSSV!$A$9:$P$63848,'IN_DTK (2)'!G$6,0),"")</f>
        <v/>
      </c>
      <c r="H326" s="68" t="str">
        <f>IF(ISNA(VLOOKUP($A326,DSSV!$A$9:$P$63848,'IN_DTK (2)'!H$6,0))=FALSE,IF(H$9&lt;&gt;0,VLOOKUP($A326,DSSV!$A$9:$P$63848,'IN_DTK (2)'!H$6,0),""),"")</f>
        <v/>
      </c>
      <c r="I326" s="68" t="str">
        <f>IF(ISNA(VLOOKUP($A326,DSSV!$A$9:$P$63848,'IN_DTK (2)'!I$6,0))=FALSE,IF(I$9&lt;&gt;0,VLOOKUP($A326,DSSV!$A$9:$P$63848,'IN_DTK (2)'!I$6,0),""),"")</f>
        <v/>
      </c>
      <c r="J326" s="68" t="str">
        <f>IF(ISNA(VLOOKUP($A326,DSSV!$A$9:$P$63848,'IN_DTK (2)'!J$6,0))=FALSE,IF(J$9&lt;&gt;0,VLOOKUP($A326,DSSV!$A$9:$P$63848,'IN_DTK (2)'!J$6,0),""),"")</f>
        <v/>
      </c>
      <c r="K326" s="68" t="str">
        <f>IF(ISNA(VLOOKUP($A326,DSSV!$A$9:$P$63848,'IN_DTK (2)'!K$6,0))=FALSE,IF(K$9&lt;&gt;0,VLOOKUP($A326,DSSV!$A$9:$P$63848,'IN_DTK (2)'!K$6,0),""),"")</f>
        <v/>
      </c>
      <c r="L326" s="68" t="str">
        <f>IF(ISNA(VLOOKUP($A326,DSSV!$A$9:$P$63848,'IN_DTK (2)'!L$6,0))=FALSE,VLOOKUP($A326,DSSV!$A$9:$P$63848,'IN_DTK (2)'!L$6,0),"")</f>
        <v/>
      </c>
      <c r="M326" s="68" t="str">
        <f>IF(ISNA(VLOOKUP($A326,DSSV!$A$9:$P$63848,'IN_DTK (2)'!M$6,0))=FALSE,VLOOKUP($A326,DSSV!$A$9:$P$63848,'IN_DTK (2)'!M$6,0),"")</f>
        <v/>
      </c>
      <c r="N326" s="68" t="str">
        <f>IF(ISNA(VLOOKUP($A326,DSSV!$A$9:$P$63848,'IN_DTK (2)'!N$6,0))=FALSE,IF(N$9&lt;&gt;0,VLOOKUP($A326,DSSV!$A$9:$P$63848,'IN_DTK (2)'!N$6,0),""),"")</f>
        <v/>
      </c>
      <c r="O326" s="70" t="str">
        <f>IF(ISNA(VLOOKUP($A326,DSSV!$A$9:$P$63848,'IN_DTK (2)'!O$6,0))=FALSE,VLOOKUP($A326,DSSV!$A$9:$P$63848,'IN_DTK (2)'!O$6,0),"")</f>
        <v/>
      </c>
      <c r="P326" s="71" t="str">
        <f>IF(ISNA(VLOOKUP($A326,DSSV!$A$9:$P$63848,'IN_DTK (2)'!P$6,0))=FALSE,VLOOKUP($A326,DSSV!$A$9:$P$63848,'IN_DTK (2)'!P$6,0),"")</f>
        <v/>
      </c>
      <c r="Q326" s="72" t="str">
        <f>IF(ISNA(VLOOKUP($A326,DSSV!$A$9:$P$63848,'IN_DTK (2)'!Q$6,0))=FALSE,VLOOKUP($A326,DSSV!$A$9:$P$63848,'IN_DTK (2)'!Q$6,0),"")</f>
        <v/>
      </c>
      <c r="R326" s="16" t="str">
        <f t="shared" si="4"/>
        <v/>
      </c>
    </row>
    <row r="327" spans="1:18" s="16" customFormat="1" ht="18" hidden="1" customHeight="1">
      <c r="A327" s="15">
        <v>318</v>
      </c>
      <c r="B327" s="68">
        <v>318</v>
      </c>
      <c r="C327" s="68" t="str">
        <f>IF(ISNA(VLOOKUP($A327,DSSV!$A$9:$P$63848,'IN_DTK (2)'!C$6,0))=FALSE,VLOOKUP($A327,DSSV!$A$9:$P$63848,'IN_DTK (2)'!C$6,0),"")</f>
        <v/>
      </c>
      <c r="D327" s="76" t="str">
        <f>IF(ISNA(VLOOKUP($A327,DSSV!$A$9:$P$63848,'IN_DTK (2)'!D$6,0))=FALSE,VLOOKUP($A327,DSSV!$A$9:$P$63848,'IN_DTK (2)'!D$6,0),"")</f>
        <v/>
      </c>
      <c r="E327" s="74" t="str">
        <f>IF(ISNA(VLOOKUP($A327,DSSV!$A$9:$P$63848,'IN_DTK (2)'!E$6,0))=FALSE,VLOOKUP($A327,DSSV!$A$9:$P$63848,'IN_DTK (2)'!E$6,0),"")</f>
        <v/>
      </c>
      <c r="F327" s="69" t="str">
        <f>IF(ISNA(VLOOKUP($A327,DSSV!$A$9:$P$63848,'IN_DTK (2)'!F$6,0))=FALSE,VLOOKUP($A327,DSSV!$A$9:$P$63848,'IN_DTK (2)'!F$6,0),"")</f>
        <v/>
      </c>
      <c r="G327" s="69" t="str">
        <f>IF(ISNA(VLOOKUP($A327,DSSV!$A$9:$P$63848,'IN_DTK (2)'!G$6,0))=FALSE,VLOOKUP($A327,DSSV!$A$9:$P$63848,'IN_DTK (2)'!G$6,0),"")</f>
        <v/>
      </c>
      <c r="H327" s="68" t="str">
        <f>IF(ISNA(VLOOKUP($A327,DSSV!$A$9:$P$63848,'IN_DTK (2)'!H$6,0))=FALSE,IF(H$9&lt;&gt;0,VLOOKUP($A327,DSSV!$A$9:$P$63848,'IN_DTK (2)'!H$6,0),""),"")</f>
        <v/>
      </c>
      <c r="I327" s="68" t="str">
        <f>IF(ISNA(VLOOKUP($A327,DSSV!$A$9:$P$63848,'IN_DTK (2)'!I$6,0))=FALSE,IF(I$9&lt;&gt;0,VLOOKUP($A327,DSSV!$A$9:$P$63848,'IN_DTK (2)'!I$6,0),""),"")</f>
        <v/>
      </c>
      <c r="J327" s="68" t="str">
        <f>IF(ISNA(VLOOKUP($A327,DSSV!$A$9:$P$63848,'IN_DTK (2)'!J$6,0))=FALSE,IF(J$9&lt;&gt;0,VLOOKUP($A327,DSSV!$A$9:$P$63848,'IN_DTK (2)'!J$6,0),""),"")</f>
        <v/>
      </c>
      <c r="K327" s="68" t="str">
        <f>IF(ISNA(VLOOKUP($A327,DSSV!$A$9:$P$63848,'IN_DTK (2)'!K$6,0))=FALSE,IF(K$9&lt;&gt;0,VLOOKUP($A327,DSSV!$A$9:$P$63848,'IN_DTK (2)'!K$6,0),""),"")</f>
        <v/>
      </c>
      <c r="L327" s="68" t="str">
        <f>IF(ISNA(VLOOKUP($A327,DSSV!$A$9:$P$63848,'IN_DTK (2)'!L$6,0))=FALSE,VLOOKUP($A327,DSSV!$A$9:$P$63848,'IN_DTK (2)'!L$6,0),"")</f>
        <v/>
      </c>
      <c r="M327" s="68" t="str">
        <f>IF(ISNA(VLOOKUP($A327,DSSV!$A$9:$P$63848,'IN_DTK (2)'!M$6,0))=FALSE,VLOOKUP($A327,DSSV!$A$9:$P$63848,'IN_DTK (2)'!M$6,0),"")</f>
        <v/>
      </c>
      <c r="N327" s="68" t="str">
        <f>IF(ISNA(VLOOKUP($A327,DSSV!$A$9:$P$63848,'IN_DTK (2)'!N$6,0))=FALSE,IF(N$9&lt;&gt;0,VLOOKUP($A327,DSSV!$A$9:$P$63848,'IN_DTK (2)'!N$6,0),""),"")</f>
        <v/>
      </c>
      <c r="O327" s="70" t="str">
        <f>IF(ISNA(VLOOKUP($A327,DSSV!$A$9:$P$63848,'IN_DTK (2)'!O$6,0))=FALSE,VLOOKUP($A327,DSSV!$A$9:$P$63848,'IN_DTK (2)'!O$6,0),"")</f>
        <v/>
      </c>
      <c r="P327" s="71" t="str">
        <f>IF(ISNA(VLOOKUP($A327,DSSV!$A$9:$P$63848,'IN_DTK (2)'!P$6,0))=FALSE,VLOOKUP($A327,DSSV!$A$9:$P$63848,'IN_DTK (2)'!P$6,0),"")</f>
        <v/>
      </c>
      <c r="Q327" s="72" t="str">
        <f>IF(ISNA(VLOOKUP($A327,DSSV!$A$9:$P$63848,'IN_DTK (2)'!Q$6,0))=FALSE,VLOOKUP($A327,DSSV!$A$9:$P$63848,'IN_DTK (2)'!Q$6,0),"")</f>
        <v/>
      </c>
      <c r="R327" s="16" t="str">
        <f t="shared" si="4"/>
        <v/>
      </c>
    </row>
    <row r="328" spans="1:18" s="16" customFormat="1" ht="18" hidden="1" customHeight="1">
      <c r="A328" s="15">
        <v>319</v>
      </c>
      <c r="B328" s="68">
        <v>319</v>
      </c>
      <c r="C328" s="68" t="str">
        <f>IF(ISNA(VLOOKUP($A328,DSSV!$A$9:$P$63848,'IN_DTK (2)'!C$6,0))=FALSE,VLOOKUP($A328,DSSV!$A$9:$P$63848,'IN_DTK (2)'!C$6,0),"")</f>
        <v/>
      </c>
      <c r="D328" s="76" t="str">
        <f>IF(ISNA(VLOOKUP($A328,DSSV!$A$9:$P$63848,'IN_DTK (2)'!D$6,0))=FALSE,VLOOKUP($A328,DSSV!$A$9:$P$63848,'IN_DTK (2)'!D$6,0),"")</f>
        <v/>
      </c>
      <c r="E328" s="74" t="str">
        <f>IF(ISNA(VLOOKUP($A328,DSSV!$A$9:$P$63848,'IN_DTK (2)'!E$6,0))=FALSE,VLOOKUP($A328,DSSV!$A$9:$P$63848,'IN_DTK (2)'!E$6,0),"")</f>
        <v/>
      </c>
      <c r="F328" s="69" t="str">
        <f>IF(ISNA(VLOOKUP($A328,DSSV!$A$9:$P$63848,'IN_DTK (2)'!F$6,0))=FALSE,VLOOKUP($A328,DSSV!$A$9:$P$63848,'IN_DTK (2)'!F$6,0),"")</f>
        <v/>
      </c>
      <c r="G328" s="69" t="str">
        <f>IF(ISNA(VLOOKUP($A328,DSSV!$A$9:$P$63848,'IN_DTK (2)'!G$6,0))=FALSE,VLOOKUP($A328,DSSV!$A$9:$P$63848,'IN_DTK (2)'!G$6,0),"")</f>
        <v/>
      </c>
      <c r="H328" s="68" t="str">
        <f>IF(ISNA(VLOOKUP($A328,DSSV!$A$9:$P$63848,'IN_DTK (2)'!H$6,0))=FALSE,IF(H$9&lt;&gt;0,VLOOKUP($A328,DSSV!$A$9:$P$63848,'IN_DTK (2)'!H$6,0),""),"")</f>
        <v/>
      </c>
      <c r="I328" s="68" t="str">
        <f>IF(ISNA(VLOOKUP($A328,DSSV!$A$9:$P$63848,'IN_DTK (2)'!I$6,0))=FALSE,IF(I$9&lt;&gt;0,VLOOKUP($A328,DSSV!$A$9:$P$63848,'IN_DTK (2)'!I$6,0),""),"")</f>
        <v/>
      </c>
      <c r="J328" s="68" t="str">
        <f>IF(ISNA(VLOOKUP($A328,DSSV!$A$9:$P$63848,'IN_DTK (2)'!J$6,0))=FALSE,IF(J$9&lt;&gt;0,VLOOKUP($A328,DSSV!$A$9:$P$63848,'IN_DTK (2)'!J$6,0),""),"")</f>
        <v/>
      </c>
      <c r="K328" s="68" t="str">
        <f>IF(ISNA(VLOOKUP($A328,DSSV!$A$9:$P$63848,'IN_DTK (2)'!K$6,0))=FALSE,IF(K$9&lt;&gt;0,VLOOKUP($A328,DSSV!$A$9:$P$63848,'IN_DTK (2)'!K$6,0),""),"")</f>
        <v/>
      </c>
      <c r="L328" s="68" t="str">
        <f>IF(ISNA(VLOOKUP($A328,DSSV!$A$9:$P$63848,'IN_DTK (2)'!L$6,0))=FALSE,VLOOKUP($A328,DSSV!$A$9:$P$63848,'IN_DTK (2)'!L$6,0),"")</f>
        <v/>
      </c>
      <c r="M328" s="68" t="str">
        <f>IF(ISNA(VLOOKUP($A328,DSSV!$A$9:$P$63848,'IN_DTK (2)'!M$6,0))=FALSE,VLOOKUP($A328,DSSV!$A$9:$P$63848,'IN_DTK (2)'!M$6,0),"")</f>
        <v/>
      </c>
      <c r="N328" s="68" t="str">
        <f>IF(ISNA(VLOOKUP($A328,DSSV!$A$9:$P$63848,'IN_DTK (2)'!N$6,0))=FALSE,IF(N$9&lt;&gt;0,VLOOKUP($A328,DSSV!$A$9:$P$63848,'IN_DTK (2)'!N$6,0),""),"")</f>
        <v/>
      </c>
      <c r="O328" s="70" t="str">
        <f>IF(ISNA(VLOOKUP($A328,DSSV!$A$9:$P$63848,'IN_DTK (2)'!O$6,0))=FALSE,VLOOKUP($A328,DSSV!$A$9:$P$63848,'IN_DTK (2)'!O$6,0),"")</f>
        <v/>
      </c>
      <c r="P328" s="71" t="str">
        <f>IF(ISNA(VLOOKUP($A328,DSSV!$A$9:$P$63848,'IN_DTK (2)'!P$6,0))=FALSE,VLOOKUP($A328,DSSV!$A$9:$P$63848,'IN_DTK (2)'!P$6,0),"")</f>
        <v/>
      </c>
      <c r="Q328" s="72" t="str">
        <f>IF(ISNA(VLOOKUP($A328,DSSV!$A$9:$P$63848,'IN_DTK (2)'!Q$6,0))=FALSE,VLOOKUP($A328,DSSV!$A$9:$P$63848,'IN_DTK (2)'!Q$6,0),"")</f>
        <v/>
      </c>
      <c r="R328" s="16" t="str">
        <f t="shared" si="4"/>
        <v/>
      </c>
    </row>
    <row r="329" spans="1:18" s="16" customFormat="1" ht="18" hidden="1" customHeight="1">
      <c r="A329" s="15">
        <v>320</v>
      </c>
      <c r="B329" s="68">
        <v>320</v>
      </c>
      <c r="C329" s="68" t="str">
        <f>IF(ISNA(VLOOKUP($A329,DSSV!$A$9:$P$63848,'IN_DTK (2)'!C$6,0))=FALSE,VLOOKUP($A329,DSSV!$A$9:$P$63848,'IN_DTK (2)'!C$6,0),"")</f>
        <v/>
      </c>
      <c r="D329" s="76" t="str">
        <f>IF(ISNA(VLOOKUP($A329,DSSV!$A$9:$P$63848,'IN_DTK (2)'!D$6,0))=FALSE,VLOOKUP($A329,DSSV!$A$9:$P$63848,'IN_DTK (2)'!D$6,0),"")</f>
        <v/>
      </c>
      <c r="E329" s="74" t="str">
        <f>IF(ISNA(VLOOKUP($A329,DSSV!$A$9:$P$63848,'IN_DTK (2)'!E$6,0))=FALSE,VLOOKUP($A329,DSSV!$A$9:$P$63848,'IN_DTK (2)'!E$6,0),"")</f>
        <v/>
      </c>
      <c r="F329" s="69" t="str">
        <f>IF(ISNA(VLOOKUP($A329,DSSV!$A$9:$P$63848,'IN_DTK (2)'!F$6,0))=FALSE,VLOOKUP($A329,DSSV!$A$9:$P$63848,'IN_DTK (2)'!F$6,0),"")</f>
        <v/>
      </c>
      <c r="G329" s="69" t="str">
        <f>IF(ISNA(VLOOKUP($A329,DSSV!$A$9:$P$63848,'IN_DTK (2)'!G$6,0))=FALSE,VLOOKUP($A329,DSSV!$A$9:$P$63848,'IN_DTK (2)'!G$6,0),"")</f>
        <v/>
      </c>
      <c r="H329" s="68" t="str">
        <f>IF(ISNA(VLOOKUP($A329,DSSV!$A$9:$P$63848,'IN_DTK (2)'!H$6,0))=FALSE,IF(H$9&lt;&gt;0,VLOOKUP($A329,DSSV!$A$9:$P$63848,'IN_DTK (2)'!H$6,0),""),"")</f>
        <v/>
      </c>
      <c r="I329" s="68" t="str">
        <f>IF(ISNA(VLOOKUP($A329,DSSV!$A$9:$P$63848,'IN_DTK (2)'!I$6,0))=FALSE,IF(I$9&lt;&gt;0,VLOOKUP($A329,DSSV!$A$9:$P$63848,'IN_DTK (2)'!I$6,0),""),"")</f>
        <v/>
      </c>
      <c r="J329" s="68" t="str">
        <f>IF(ISNA(VLOOKUP($A329,DSSV!$A$9:$P$63848,'IN_DTK (2)'!J$6,0))=FALSE,IF(J$9&lt;&gt;0,VLOOKUP($A329,DSSV!$A$9:$P$63848,'IN_DTK (2)'!J$6,0),""),"")</f>
        <v/>
      </c>
      <c r="K329" s="68" t="str">
        <f>IF(ISNA(VLOOKUP($A329,DSSV!$A$9:$P$63848,'IN_DTK (2)'!K$6,0))=FALSE,IF(K$9&lt;&gt;0,VLOOKUP($A329,DSSV!$A$9:$P$63848,'IN_DTK (2)'!K$6,0),""),"")</f>
        <v/>
      </c>
      <c r="L329" s="68" t="str">
        <f>IF(ISNA(VLOOKUP($A329,DSSV!$A$9:$P$63848,'IN_DTK (2)'!L$6,0))=FALSE,VLOOKUP($A329,DSSV!$A$9:$P$63848,'IN_DTK (2)'!L$6,0),"")</f>
        <v/>
      </c>
      <c r="M329" s="68" t="str">
        <f>IF(ISNA(VLOOKUP($A329,DSSV!$A$9:$P$63848,'IN_DTK (2)'!M$6,0))=FALSE,VLOOKUP($A329,DSSV!$A$9:$P$63848,'IN_DTK (2)'!M$6,0),"")</f>
        <v/>
      </c>
      <c r="N329" s="68" t="str">
        <f>IF(ISNA(VLOOKUP($A329,DSSV!$A$9:$P$63848,'IN_DTK (2)'!N$6,0))=FALSE,IF(N$9&lt;&gt;0,VLOOKUP($A329,DSSV!$A$9:$P$63848,'IN_DTK (2)'!N$6,0),""),"")</f>
        <v/>
      </c>
      <c r="O329" s="70" t="str">
        <f>IF(ISNA(VLOOKUP($A329,DSSV!$A$9:$P$63848,'IN_DTK (2)'!O$6,0))=FALSE,VLOOKUP($A329,DSSV!$A$9:$P$63848,'IN_DTK (2)'!O$6,0),"")</f>
        <v/>
      </c>
      <c r="P329" s="71" t="str">
        <f>IF(ISNA(VLOOKUP($A329,DSSV!$A$9:$P$63848,'IN_DTK (2)'!P$6,0))=FALSE,VLOOKUP($A329,DSSV!$A$9:$P$63848,'IN_DTK (2)'!P$6,0),"")</f>
        <v/>
      </c>
      <c r="Q329" s="72" t="str">
        <f>IF(ISNA(VLOOKUP($A329,DSSV!$A$9:$P$63848,'IN_DTK (2)'!Q$6,0))=FALSE,VLOOKUP($A329,DSSV!$A$9:$P$63848,'IN_DTK (2)'!Q$6,0),"")</f>
        <v/>
      </c>
      <c r="R329" s="16" t="str">
        <f t="shared" si="4"/>
        <v/>
      </c>
    </row>
    <row r="330" spans="1:18" s="16" customFormat="1" ht="18" hidden="1" customHeight="1">
      <c r="A330" s="15">
        <v>321</v>
      </c>
      <c r="B330" s="68">
        <v>321</v>
      </c>
      <c r="C330" s="68" t="str">
        <f>IF(ISNA(VLOOKUP($A330,DSSV!$A$9:$P$63848,'IN_DTK (2)'!C$6,0))=FALSE,VLOOKUP($A330,DSSV!$A$9:$P$63848,'IN_DTK (2)'!C$6,0),"")</f>
        <v/>
      </c>
      <c r="D330" s="76" t="str">
        <f>IF(ISNA(VLOOKUP($A330,DSSV!$A$9:$P$63848,'IN_DTK (2)'!D$6,0))=FALSE,VLOOKUP($A330,DSSV!$A$9:$P$63848,'IN_DTK (2)'!D$6,0),"")</f>
        <v/>
      </c>
      <c r="E330" s="74" t="str">
        <f>IF(ISNA(VLOOKUP($A330,DSSV!$A$9:$P$63848,'IN_DTK (2)'!E$6,0))=FALSE,VLOOKUP($A330,DSSV!$A$9:$P$63848,'IN_DTK (2)'!E$6,0),"")</f>
        <v/>
      </c>
      <c r="F330" s="69" t="str">
        <f>IF(ISNA(VLOOKUP($A330,DSSV!$A$9:$P$63848,'IN_DTK (2)'!F$6,0))=FALSE,VLOOKUP($A330,DSSV!$A$9:$P$63848,'IN_DTK (2)'!F$6,0),"")</f>
        <v/>
      </c>
      <c r="G330" s="69" t="str">
        <f>IF(ISNA(VLOOKUP($A330,DSSV!$A$9:$P$63848,'IN_DTK (2)'!G$6,0))=FALSE,VLOOKUP($A330,DSSV!$A$9:$P$63848,'IN_DTK (2)'!G$6,0),"")</f>
        <v/>
      </c>
      <c r="H330" s="68" t="str">
        <f>IF(ISNA(VLOOKUP($A330,DSSV!$A$9:$P$63848,'IN_DTK (2)'!H$6,0))=FALSE,IF(H$9&lt;&gt;0,VLOOKUP($A330,DSSV!$A$9:$P$63848,'IN_DTK (2)'!H$6,0),""),"")</f>
        <v/>
      </c>
      <c r="I330" s="68" t="str">
        <f>IF(ISNA(VLOOKUP($A330,DSSV!$A$9:$P$63848,'IN_DTK (2)'!I$6,0))=FALSE,IF(I$9&lt;&gt;0,VLOOKUP($A330,DSSV!$A$9:$P$63848,'IN_DTK (2)'!I$6,0),""),"")</f>
        <v/>
      </c>
      <c r="J330" s="68" t="str">
        <f>IF(ISNA(VLOOKUP($A330,DSSV!$A$9:$P$63848,'IN_DTK (2)'!J$6,0))=FALSE,IF(J$9&lt;&gt;0,VLOOKUP($A330,DSSV!$A$9:$P$63848,'IN_DTK (2)'!J$6,0),""),"")</f>
        <v/>
      </c>
      <c r="K330" s="68" t="str">
        <f>IF(ISNA(VLOOKUP($A330,DSSV!$A$9:$P$63848,'IN_DTK (2)'!K$6,0))=FALSE,IF(K$9&lt;&gt;0,VLOOKUP($A330,DSSV!$A$9:$P$63848,'IN_DTK (2)'!K$6,0),""),"")</f>
        <v/>
      </c>
      <c r="L330" s="68" t="str">
        <f>IF(ISNA(VLOOKUP($A330,DSSV!$A$9:$P$63848,'IN_DTK (2)'!L$6,0))=FALSE,VLOOKUP($A330,DSSV!$A$9:$P$63848,'IN_DTK (2)'!L$6,0),"")</f>
        <v/>
      </c>
      <c r="M330" s="68" t="str">
        <f>IF(ISNA(VLOOKUP($A330,DSSV!$A$9:$P$63848,'IN_DTK (2)'!M$6,0))=FALSE,VLOOKUP($A330,DSSV!$A$9:$P$63848,'IN_DTK (2)'!M$6,0),"")</f>
        <v/>
      </c>
      <c r="N330" s="68" t="str">
        <f>IF(ISNA(VLOOKUP($A330,DSSV!$A$9:$P$63848,'IN_DTK (2)'!N$6,0))=FALSE,IF(N$9&lt;&gt;0,VLOOKUP($A330,DSSV!$A$9:$P$63848,'IN_DTK (2)'!N$6,0),""),"")</f>
        <v/>
      </c>
      <c r="O330" s="70" t="str">
        <f>IF(ISNA(VLOOKUP($A330,DSSV!$A$9:$P$63848,'IN_DTK (2)'!O$6,0))=FALSE,VLOOKUP($A330,DSSV!$A$9:$P$63848,'IN_DTK (2)'!O$6,0),"")</f>
        <v/>
      </c>
      <c r="P330" s="71" t="str">
        <f>IF(ISNA(VLOOKUP($A330,DSSV!$A$9:$P$63848,'IN_DTK (2)'!P$6,0))=FALSE,VLOOKUP($A330,DSSV!$A$9:$P$63848,'IN_DTK (2)'!P$6,0),"")</f>
        <v/>
      </c>
      <c r="Q330" s="72" t="str">
        <f>IF(ISNA(VLOOKUP($A330,DSSV!$A$9:$P$63848,'IN_DTK (2)'!Q$6,0))=FALSE,VLOOKUP($A330,DSSV!$A$9:$P$63848,'IN_DTK (2)'!Q$6,0),"")</f>
        <v/>
      </c>
      <c r="R330" s="16" t="str">
        <f t="shared" si="4"/>
        <v/>
      </c>
    </row>
    <row r="331" spans="1:18" s="16" customFormat="1" ht="18" hidden="1" customHeight="1">
      <c r="A331" s="15">
        <v>322</v>
      </c>
      <c r="B331" s="68">
        <v>322</v>
      </c>
      <c r="C331" s="68" t="str">
        <f>IF(ISNA(VLOOKUP($A331,DSSV!$A$9:$P$63848,'IN_DTK (2)'!C$6,0))=FALSE,VLOOKUP($A331,DSSV!$A$9:$P$63848,'IN_DTK (2)'!C$6,0),"")</f>
        <v/>
      </c>
      <c r="D331" s="76" t="str">
        <f>IF(ISNA(VLOOKUP($A331,DSSV!$A$9:$P$63848,'IN_DTK (2)'!D$6,0))=FALSE,VLOOKUP($A331,DSSV!$A$9:$P$63848,'IN_DTK (2)'!D$6,0),"")</f>
        <v/>
      </c>
      <c r="E331" s="74" t="str">
        <f>IF(ISNA(VLOOKUP($A331,DSSV!$A$9:$P$63848,'IN_DTK (2)'!E$6,0))=FALSE,VLOOKUP($A331,DSSV!$A$9:$P$63848,'IN_DTK (2)'!E$6,0),"")</f>
        <v/>
      </c>
      <c r="F331" s="69" t="str">
        <f>IF(ISNA(VLOOKUP($A331,DSSV!$A$9:$P$63848,'IN_DTK (2)'!F$6,0))=FALSE,VLOOKUP($A331,DSSV!$A$9:$P$63848,'IN_DTK (2)'!F$6,0),"")</f>
        <v/>
      </c>
      <c r="G331" s="69" t="str">
        <f>IF(ISNA(VLOOKUP($A331,DSSV!$A$9:$P$63848,'IN_DTK (2)'!G$6,0))=FALSE,VLOOKUP($A331,DSSV!$A$9:$P$63848,'IN_DTK (2)'!G$6,0),"")</f>
        <v/>
      </c>
      <c r="H331" s="68" t="str">
        <f>IF(ISNA(VLOOKUP($A331,DSSV!$A$9:$P$63848,'IN_DTK (2)'!H$6,0))=FALSE,IF(H$9&lt;&gt;0,VLOOKUP($A331,DSSV!$A$9:$P$63848,'IN_DTK (2)'!H$6,0),""),"")</f>
        <v/>
      </c>
      <c r="I331" s="68" t="str">
        <f>IF(ISNA(VLOOKUP($A331,DSSV!$A$9:$P$63848,'IN_DTK (2)'!I$6,0))=FALSE,IF(I$9&lt;&gt;0,VLOOKUP($A331,DSSV!$A$9:$P$63848,'IN_DTK (2)'!I$6,0),""),"")</f>
        <v/>
      </c>
      <c r="J331" s="68" t="str">
        <f>IF(ISNA(VLOOKUP($A331,DSSV!$A$9:$P$63848,'IN_DTK (2)'!J$6,0))=FALSE,IF(J$9&lt;&gt;0,VLOOKUP($A331,DSSV!$A$9:$P$63848,'IN_DTK (2)'!J$6,0),""),"")</f>
        <v/>
      </c>
      <c r="K331" s="68" t="str">
        <f>IF(ISNA(VLOOKUP($A331,DSSV!$A$9:$P$63848,'IN_DTK (2)'!K$6,0))=FALSE,IF(K$9&lt;&gt;0,VLOOKUP($A331,DSSV!$A$9:$P$63848,'IN_DTK (2)'!K$6,0),""),"")</f>
        <v/>
      </c>
      <c r="L331" s="68" t="str">
        <f>IF(ISNA(VLOOKUP($A331,DSSV!$A$9:$P$63848,'IN_DTK (2)'!L$6,0))=FALSE,VLOOKUP($A331,DSSV!$A$9:$P$63848,'IN_DTK (2)'!L$6,0),"")</f>
        <v/>
      </c>
      <c r="M331" s="68" t="str">
        <f>IF(ISNA(VLOOKUP($A331,DSSV!$A$9:$P$63848,'IN_DTK (2)'!M$6,0))=FALSE,VLOOKUP($A331,DSSV!$A$9:$P$63848,'IN_DTK (2)'!M$6,0),"")</f>
        <v/>
      </c>
      <c r="N331" s="68" t="str">
        <f>IF(ISNA(VLOOKUP($A331,DSSV!$A$9:$P$63848,'IN_DTK (2)'!N$6,0))=FALSE,IF(N$9&lt;&gt;0,VLOOKUP($A331,DSSV!$A$9:$P$63848,'IN_DTK (2)'!N$6,0),""),"")</f>
        <v/>
      </c>
      <c r="O331" s="70" t="str">
        <f>IF(ISNA(VLOOKUP($A331,DSSV!$A$9:$P$63848,'IN_DTK (2)'!O$6,0))=FALSE,VLOOKUP($A331,DSSV!$A$9:$P$63848,'IN_DTK (2)'!O$6,0),"")</f>
        <v/>
      </c>
      <c r="P331" s="71" t="str">
        <f>IF(ISNA(VLOOKUP($A331,DSSV!$A$9:$P$63848,'IN_DTK (2)'!P$6,0))=FALSE,VLOOKUP($A331,DSSV!$A$9:$P$63848,'IN_DTK (2)'!P$6,0),"")</f>
        <v/>
      </c>
      <c r="Q331" s="72" t="str">
        <f>IF(ISNA(VLOOKUP($A331,DSSV!$A$9:$P$63848,'IN_DTK (2)'!Q$6,0))=FALSE,VLOOKUP($A331,DSSV!$A$9:$P$63848,'IN_DTK (2)'!Q$6,0),"")</f>
        <v/>
      </c>
      <c r="R331" s="16" t="str">
        <f t="shared" ref="R331:R394" si="5">LEFT(F331,6)</f>
        <v/>
      </c>
    </row>
    <row r="332" spans="1:18" s="16" customFormat="1" ht="18" hidden="1" customHeight="1">
      <c r="A332" s="15">
        <v>323</v>
      </c>
      <c r="B332" s="68">
        <v>323</v>
      </c>
      <c r="C332" s="68" t="str">
        <f>IF(ISNA(VLOOKUP($A332,DSSV!$A$9:$P$63848,'IN_DTK (2)'!C$6,0))=FALSE,VLOOKUP($A332,DSSV!$A$9:$P$63848,'IN_DTK (2)'!C$6,0),"")</f>
        <v/>
      </c>
      <c r="D332" s="76" t="str">
        <f>IF(ISNA(VLOOKUP($A332,DSSV!$A$9:$P$63848,'IN_DTK (2)'!D$6,0))=FALSE,VLOOKUP($A332,DSSV!$A$9:$P$63848,'IN_DTK (2)'!D$6,0),"")</f>
        <v/>
      </c>
      <c r="E332" s="74" t="str">
        <f>IF(ISNA(VLOOKUP($A332,DSSV!$A$9:$P$63848,'IN_DTK (2)'!E$6,0))=FALSE,VLOOKUP($A332,DSSV!$A$9:$P$63848,'IN_DTK (2)'!E$6,0),"")</f>
        <v/>
      </c>
      <c r="F332" s="69" t="str">
        <f>IF(ISNA(VLOOKUP($A332,DSSV!$A$9:$P$63848,'IN_DTK (2)'!F$6,0))=FALSE,VLOOKUP($A332,DSSV!$A$9:$P$63848,'IN_DTK (2)'!F$6,0),"")</f>
        <v/>
      </c>
      <c r="G332" s="69" t="str">
        <f>IF(ISNA(VLOOKUP($A332,DSSV!$A$9:$P$63848,'IN_DTK (2)'!G$6,0))=FALSE,VLOOKUP($A332,DSSV!$A$9:$P$63848,'IN_DTK (2)'!G$6,0),"")</f>
        <v/>
      </c>
      <c r="H332" s="68" t="str">
        <f>IF(ISNA(VLOOKUP($A332,DSSV!$A$9:$P$63848,'IN_DTK (2)'!H$6,0))=FALSE,IF(H$9&lt;&gt;0,VLOOKUP($A332,DSSV!$A$9:$P$63848,'IN_DTK (2)'!H$6,0),""),"")</f>
        <v/>
      </c>
      <c r="I332" s="68" t="str">
        <f>IF(ISNA(VLOOKUP($A332,DSSV!$A$9:$P$63848,'IN_DTK (2)'!I$6,0))=FALSE,IF(I$9&lt;&gt;0,VLOOKUP($A332,DSSV!$A$9:$P$63848,'IN_DTK (2)'!I$6,0),""),"")</f>
        <v/>
      </c>
      <c r="J332" s="68" t="str">
        <f>IF(ISNA(VLOOKUP($A332,DSSV!$A$9:$P$63848,'IN_DTK (2)'!J$6,0))=FALSE,IF(J$9&lt;&gt;0,VLOOKUP($A332,DSSV!$A$9:$P$63848,'IN_DTK (2)'!J$6,0),""),"")</f>
        <v/>
      </c>
      <c r="K332" s="68" t="str">
        <f>IF(ISNA(VLOOKUP($A332,DSSV!$A$9:$P$63848,'IN_DTK (2)'!K$6,0))=FALSE,IF(K$9&lt;&gt;0,VLOOKUP($A332,DSSV!$A$9:$P$63848,'IN_DTK (2)'!K$6,0),""),"")</f>
        <v/>
      </c>
      <c r="L332" s="68" t="str">
        <f>IF(ISNA(VLOOKUP($A332,DSSV!$A$9:$P$63848,'IN_DTK (2)'!L$6,0))=FALSE,VLOOKUP($A332,DSSV!$A$9:$P$63848,'IN_DTK (2)'!L$6,0),"")</f>
        <v/>
      </c>
      <c r="M332" s="68" t="str">
        <f>IF(ISNA(VLOOKUP($A332,DSSV!$A$9:$P$63848,'IN_DTK (2)'!M$6,0))=FALSE,VLOOKUP($A332,DSSV!$A$9:$P$63848,'IN_DTK (2)'!M$6,0),"")</f>
        <v/>
      </c>
      <c r="N332" s="68" t="str">
        <f>IF(ISNA(VLOOKUP($A332,DSSV!$A$9:$P$63848,'IN_DTK (2)'!N$6,0))=FALSE,IF(N$9&lt;&gt;0,VLOOKUP($A332,DSSV!$A$9:$P$63848,'IN_DTK (2)'!N$6,0),""),"")</f>
        <v/>
      </c>
      <c r="O332" s="70" t="str">
        <f>IF(ISNA(VLOOKUP($A332,DSSV!$A$9:$P$63848,'IN_DTK (2)'!O$6,0))=FALSE,VLOOKUP($A332,DSSV!$A$9:$P$63848,'IN_DTK (2)'!O$6,0),"")</f>
        <v/>
      </c>
      <c r="P332" s="71" t="str">
        <f>IF(ISNA(VLOOKUP($A332,DSSV!$A$9:$P$63848,'IN_DTK (2)'!P$6,0))=FALSE,VLOOKUP($A332,DSSV!$A$9:$P$63848,'IN_DTK (2)'!P$6,0),"")</f>
        <v/>
      </c>
      <c r="Q332" s="72" t="str">
        <f>IF(ISNA(VLOOKUP($A332,DSSV!$A$9:$P$63848,'IN_DTK (2)'!Q$6,0))=FALSE,VLOOKUP($A332,DSSV!$A$9:$P$63848,'IN_DTK (2)'!Q$6,0),"")</f>
        <v/>
      </c>
      <c r="R332" s="16" t="str">
        <f t="shared" si="5"/>
        <v/>
      </c>
    </row>
    <row r="333" spans="1:18" s="16" customFormat="1" ht="18" hidden="1" customHeight="1">
      <c r="A333" s="15">
        <v>324</v>
      </c>
      <c r="B333" s="68">
        <v>324</v>
      </c>
      <c r="C333" s="68" t="str">
        <f>IF(ISNA(VLOOKUP($A333,DSSV!$A$9:$P$63848,'IN_DTK (2)'!C$6,0))=FALSE,VLOOKUP($A333,DSSV!$A$9:$P$63848,'IN_DTK (2)'!C$6,0),"")</f>
        <v/>
      </c>
      <c r="D333" s="76" t="str">
        <f>IF(ISNA(VLOOKUP($A333,DSSV!$A$9:$P$63848,'IN_DTK (2)'!D$6,0))=FALSE,VLOOKUP($A333,DSSV!$A$9:$P$63848,'IN_DTK (2)'!D$6,0),"")</f>
        <v/>
      </c>
      <c r="E333" s="74" t="str">
        <f>IF(ISNA(VLOOKUP($A333,DSSV!$A$9:$P$63848,'IN_DTK (2)'!E$6,0))=FALSE,VLOOKUP($A333,DSSV!$A$9:$P$63848,'IN_DTK (2)'!E$6,0),"")</f>
        <v/>
      </c>
      <c r="F333" s="69" t="str">
        <f>IF(ISNA(VLOOKUP($A333,DSSV!$A$9:$P$63848,'IN_DTK (2)'!F$6,0))=FALSE,VLOOKUP($A333,DSSV!$A$9:$P$63848,'IN_DTK (2)'!F$6,0),"")</f>
        <v/>
      </c>
      <c r="G333" s="69" t="str">
        <f>IF(ISNA(VLOOKUP($A333,DSSV!$A$9:$P$63848,'IN_DTK (2)'!G$6,0))=FALSE,VLOOKUP($A333,DSSV!$A$9:$P$63848,'IN_DTK (2)'!G$6,0),"")</f>
        <v/>
      </c>
      <c r="H333" s="68" t="str">
        <f>IF(ISNA(VLOOKUP($A333,DSSV!$A$9:$P$63848,'IN_DTK (2)'!H$6,0))=FALSE,IF(H$9&lt;&gt;0,VLOOKUP($A333,DSSV!$A$9:$P$63848,'IN_DTK (2)'!H$6,0),""),"")</f>
        <v/>
      </c>
      <c r="I333" s="68" t="str">
        <f>IF(ISNA(VLOOKUP($A333,DSSV!$A$9:$P$63848,'IN_DTK (2)'!I$6,0))=FALSE,IF(I$9&lt;&gt;0,VLOOKUP($A333,DSSV!$A$9:$P$63848,'IN_DTK (2)'!I$6,0),""),"")</f>
        <v/>
      </c>
      <c r="J333" s="68" t="str">
        <f>IF(ISNA(VLOOKUP($A333,DSSV!$A$9:$P$63848,'IN_DTK (2)'!J$6,0))=FALSE,IF(J$9&lt;&gt;0,VLOOKUP($A333,DSSV!$A$9:$P$63848,'IN_DTK (2)'!J$6,0),""),"")</f>
        <v/>
      </c>
      <c r="K333" s="68" t="str">
        <f>IF(ISNA(VLOOKUP($A333,DSSV!$A$9:$P$63848,'IN_DTK (2)'!K$6,0))=FALSE,IF(K$9&lt;&gt;0,VLOOKUP($A333,DSSV!$A$9:$P$63848,'IN_DTK (2)'!K$6,0),""),"")</f>
        <v/>
      </c>
      <c r="L333" s="68" t="str">
        <f>IF(ISNA(VLOOKUP($A333,DSSV!$A$9:$P$63848,'IN_DTK (2)'!L$6,0))=FALSE,VLOOKUP($A333,DSSV!$A$9:$P$63848,'IN_DTK (2)'!L$6,0),"")</f>
        <v/>
      </c>
      <c r="M333" s="68" t="str">
        <f>IF(ISNA(VLOOKUP($A333,DSSV!$A$9:$P$63848,'IN_DTK (2)'!M$6,0))=FALSE,VLOOKUP($A333,DSSV!$A$9:$P$63848,'IN_DTK (2)'!M$6,0),"")</f>
        <v/>
      </c>
      <c r="N333" s="68" t="str">
        <f>IF(ISNA(VLOOKUP($A333,DSSV!$A$9:$P$63848,'IN_DTK (2)'!N$6,0))=FALSE,IF(N$9&lt;&gt;0,VLOOKUP($A333,DSSV!$A$9:$P$63848,'IN_DTK (2)'!N$6,0),""),"")</f>
        <v/>
      </c>
      <c r="O333" s="70" t="str">
        <f>IF(ISNA(VLOOKUP($A333,DSSV!$A$9:$P$63848,'IN_DTK (2)'!O$6,0))=FALSE,VLOOKUP($A333,DSSV!$A$9:$P$63848,'IN_DTK (2)'!O$6,0),"")</f>
        <v/>
      </c>
      <c r="P333" s="71" t="str">
        <f>IF(ISNA(VLOOKUP($A333,DSSV!$A$9:$P$63848,'IN_DTK (2)'!P$6,0))=FALSE,VLOOKUP($A333,DSSV!$A$9:$P$63848,'IN_DTK (2)'!P$6,0),"")</f>
        <v/>
      </c>
      <c r="Q333" s="72" t="str">
        <f>IF(ISNA(VLOOKUP($A333,DSSV!$A$9:$P$63848,'IN_DTK (2)'!Q$6,0))=FALSE,VLOOKUP($A333,DSSV!$A$9:$P$63848,'IN_DTK (2)'!Q$6,0),"")</f>
        <v/>
      </c>
      <c r="R333" s="16" t="str">
        <f t="shared" si="5"/>
        <v/>
      </c>
    </row>
    <row r="334" spans="1:18" s="16" customFormat="1" ht="18" hidden="1" customHeight="1">
      <c r="A334" s="15">
        <v>325</v>
      </c>
      <c r="B334" s="68">
        <v>325</v>
      </c>
      <c r="C334" s="68" t="str">
        <f>IF(ISNA(VLOOKUP($A334,DSSV!$A$9:$P$63848,'IN_DTK (2)'!C$6,0))=FALSE,VLOOKUP($A334,DSSV!$A$9:$P$63848,'IN_DTK (2)'!C$6,0),"")</f>
        <v/>
      </c>
      <c r="D334" s="76" t="str">
        <f>IF(ISNA(VLOOKUP($A334,DSSV!$A$9:$P$63848,'IN_DTK (2)'!D$6,0))=FALSE,VLOOKUP($A334,DSSV!$A$9:$P$63848,'IN_DTK (2)'!D$6,0),"")</f>
        <v/>
      </c>
      <c r="E334" s="74" t="str">
        <f>IF(ISNA(VLOOKUP($A334,DSSV!$A$9:$P$63848,'IN_DTK (2)'!E$6,0))=FALSE,VLOOKUP($A334,DSSV!$A$9:$P$63848,'IN_DTK (2)'!E$6,0),"")</f>
        <v/>
      </c>
      <c r="F334" s="69" t="str">
        <f>IF(ISNA(VLOOKUP($A334,DSSV!$A$9:$P$63848,'IN_DTK (2)'!F$6,0))=FALSE,VLOOKUP($A334,DSSV!$A$9:$P$63848,'IN_DTK (2)'!F$6,0),"")</f>
        <v/>
      </c>
      <c r="G334" s="69" t="str">
        <f>IF(ISNA(VLOOKUP($A334,DSSV!$A$9:$P$63848,'IN_DTK (2)'!G$6,0))=FALSE,VLOOKUP($A334,DSSV!$A$9:$P$63848,'IN_DTK (2)'!G$6,0),"")</f>
        <v/>
      </c>
      <c r="H334" s="68" t="str">
        <f>IF(ISNA(VLOOKUP($A334,DSSV!$A$9:$P$63848,'IN_DTK (2)'!H$6,0))=FALSE,IF(H$9&lt;&gt;0,VLOOKUP($A334,DSSV!$A$9:$P$63848,'IN_DTK (2)'!H$6,0),""),"")</f>
        <v/>
      </c>
      <c r="I334" s="68" t="str">
        <f>IF(ISNA(VLOOKUP($A334,DSSV!$A$9:$P$63848,'IN_DTK (2)'!I$6,0))=FALSE,IF(I$9&lt;&gt;0,VLOOKUP($A334,DSSV!$A$9:$P$63848,'IN_DTK (2)'!I$6,0),""),"")</f>
        <v/>
      </c>
      <c r="J334" s="68" t="str">
        <f>IF(ISNA(VLOOKUP($A334,DSSV!$A$9:$P$63848,'IN_DTK (2)'!J$6,0))=FALSE,IF(J$9&lt;&gt;0,VLOOKUP($A334,DSSV!$A$9:$P$63848,'IN_DTK (2)'!J$6,0),""),"")</f>
        <v/>
      </c>
      <c r="K334" s="68" t="str">
        <f>IF(ISNA(VLOOKUP($A334,DSSV!$A$9:$P$63848,'IN_DTK (2)'!K$6,0))=FALSE,IF(K$9&lt;&gt;0,VLOOKUP($A334,DSSV!$A$9:$P$63848,'IN_DTK (2)'!K$6,0),""),"")</f>
        <v/>
      </c>
      <c r="L334" s="68" t="str">
        <f>IF(ISNA(VLOOKUP($A334,DSSV!$A$9:$P$63848,'IN_DTK (2)'!L$6,0))=FALSE,VLOOKUP($A334,DSSV!$A$9:$P$63848,'IN_DTK (2)'!L$6,0),"")</f>
        <v/>
      </c>
      <c r="M334" s="68" t="str">
        <f>IF(ISNA(VLOOKUP($A334,DSSV!$A$9:$P$63848,'IN_DTK (2)'!M$6,0))=FALSE,VLOOKUP($A334,DSSV!$A$9:$P$63848,'IN_DTK (2)'!M$6,0),"")</f>
        <v/>
      </c>
      <c r="N334" s="68" t="str">
        <f>IF(ISNA(VLOOKUP($A334,DSSV!$A$9:$P$63848,'IN_DTK (2)'!N$6,0))=FALSE,IF(N$9&lt;&gt;0,VLOOKUP($A334,DSSV!$A$9:$P$63848,'IN_DTK (2)'!N$6,0),""),"")</f>
        <v/>
      </c>
      <c r="O334" s="70" t="str">
        <f>IF(ISNA(VLOOKUP($A334,DSSV!$A$9:$P$63848,'IN_DTK (2)'!O$6,0))=FALSE,VLOOKUP($A334,DSSV!$A$9:$P$63848,'IN_DTK (2)'!O$6,0),"")</f>
        <v/>
      </c>
      <c r="P334" s="71" t="str">
        <f>IF(ISNA(VLOOKUP($A334,DSSV!$A$9:$P$63848,'IN_DTK (2)'!P$6,0))=FALSE,VLOOKUP($A334,DSSV!$A$9:$P$63848,'IN_DTK (2)'!P$6,0),"")</f>
        <v/>
      </c>
      <c r="Q334" s="72" t="str">
        <f>IF(ISNA(VLOOKUP($A334,DSSV!$A$9:$P$63848,'IN_DTK (2)'!Q$6,0))=FALSE,VLOOKUP($A334,DSSV!$A$9:$P$63848,'IN_DTK (2)'!Q$6,0),"")</f>
        <v/>
      </c>
      <c r="R334" s="16" t="str">
        <f t="shared" si="5"/>
        <v/>
      </c>
    </row>
    <row r="335" spans="1:18" s="16" customFormat="1" ht="18" hidden="1" customHeight="1">
      <c r="A335" s="15">
        <v>326</v>
      </c>
      <c r="B335" s="68">
        <v>326</v>
      </c>
      <c r="C335" s="68" t="str">
        <f>IF(ISNA(VLOOKUP($A335,DSSV!$A$9:$P$63848,'IN_DTK (2)'!C$6,0))=FALSE,VLOOKUP($A335,DSSV!$A$9:$P$63848,'IN_DTK (2)'!C$6,0),"")</f>
        <v/>
      </c>
      <c r="D335" s="76" t="str">
        <f>IF(ISNA(VLOOKUP($A335,DSSV!$A$9:$P$63848,'IN_DTK (2)'!D$6,0))=FALSE,VLOOKUP($A335,DSSV!$A$9:$P$63848,'IN_DTK (2)'!D$6,0),"")</f>
        <v/>
      </c>
      <c r="E335" s="74" t="str">
        <f>IF(ISNA(VLOOKUP($A335,DSSV!$A$9:$P$63848,'IN_DTK (2)'!E$6,0))=FALSE,VLOOKUP($A335,DSSV!$A$9:$P$63848,'IN_DTK (2)'!E$6,0),"")</f>
        <v/>
      </c>
      <c r="F335" s="69" t="str">
        <f>IF(ISNA(VLOOKUP($A335,DSSV!$A$9:$P$63848,'IN_DTK (2)'!F$6,0))=FALSE,VLOOKUP($A335,DSSV!$A$9:$P$63848,'IN_DTK (2)'!F$6,0),"")</f>
        <v/>
      </c>
      <c r="G335" s="69" t="str">
        <f>IF(ISNA(VLOOKUP($A335,DSSV!$A$9:$P$63848,'IN_DTK (2)'!G$6,0))=FALSE,VLOOKUP($A335,DSSV!$A$9:$P$63848,'IN_DTK (2)'!G$6,0),"")</f>
        <v/>
      </c>
      <c r="H335" s="68" t="str">
        <f>IF(ISNA(VLOOKUP($A335,DSSV!$A$9:$P$63848,'IN_DTK (2)'!H$6,0))=FALSE,IF(H$9&lt;&gt;0,VLOOKUP($A335,DSSV!$A$9:$P$63848,'IN_DTK (2)'!H$6,0),""),"")</f>
        <v/>
      </c>
      <c r="I335" s="68" t="str">
        <f>IF(ISNA(VLOOKUP($A335,DSSV!$A$9:$P$63848,'IN_DTK (2)'!I$6,0))=FALSE,IF(I$9&lt;&gt;0,VLOOKUP($A335,DSSV!$A$9:$P$63848,'IN_DTK (2)'!I$6,0),""),"")</f>
        <v/>
      </c>
      <c r="J335" s="68" t="str">
        <f>IF(ISNA(VLOOKUP($A335,DSSV!$A$9:$P$63848,'IN_DTK (2)'!J$6,0))=FALSE,IF(J$9&lt;&gt;0,VLOOKUP($A335,DSSV!$A$9:$P$63848,'IN_DTK (2)'!J$6,0),""),"")</f>
        <v/>
      </c>
      <c r="K335" s="68" t="str">
        <f>IF(ISNA(VLOOKUP($A335,DSSV!$A$9:$P$63848,'IN_DTK (2)'!K$6,0))=FALSE,IF(K$9&lt;&gt;0,VLOOKUP($A335,DSSV!$A$9:$P$63848,'IN_DTK (2)'!K$6,0),""),"")</f>
        <v/>
      </c>
      <c r="L335" s="68" t="str">
        <f>IF(ISNA(VLOOKUP($A335,DSSV!$A$9:$P$63848,'IN_DTK (2)'!L$6,0))=FALSE,VLOOKUP($A335,DSSV!$A$9:$P$63848,'IN_DTK (2)'!L$6,0),"")</f>
        <v/>
      </c>
      <c r="M335" s="68" t="str">
        <f>IF(ISNA(VLOOKUP($A335,DSSV!$A$9:$P$63848,'IN_DTK (2)'!M$6,0))=FALSE,VLOOKUP($A335,DSSV!$A$9:$P$63848,'IN_DTK (2)'!M$6,0),"")</f>
        <v/>
      </c>
      <c r="N335" s="68" t="str">
        <f>IF(ISNA(VLOOKUP($A335,DSSV!$A$9:$P$63848,'IN_DTK (2)'!N$6,0))=FALSE,IF(N$9&lt;&gt;0,VLOOKUP($A335,DSSV!$A$9:$P$63848,'IN_DTK (2)'!N$6,0),""),"")</f>
        <v/>
      </c>
      <c r="O335" s="70" t="str">
        <f>IF(ISNA(VLOOKUP($A335,DSSV!$A$9:$P$63848,'IN_DTK (2)'!O$6,0))=FALSE,VLOOKUP($A335,DSSV!$A$9:$P$63848,'IN_DTK (2)'!O$6,0),"")</f>
        <v/>
      </c>
      <c r="P335" s="71" t="str">
        <f>IF(ISNA(VLOOKUP($A335,DSSV!$A$9:$P$63848,'IN_DTK (2)'!P$6,0))=FALSE,VLOOKUP($A335,DSSV!$A$9:$P$63848,'IN_DTK (2)'!P$6,0),"")</f>
        <v/>
      </c>
      <c r="Q335" s="72" t="str">
        <f>IF(ISNA(VLOOKUP($A335,DSSV!$A$9:$P$63848,'IN_DTK (2)'!Q$6,0))=FALSE,VLOOKUP($A335,DSSV!$A$9:$P$63848,'IN_DTK (2)'!Q$6,0),"")</f>
        <v/>
      </c>
      <c r="R335" s="16" t="str">
        <f t="shared" si="5"/>
        <v/>
      </c>
    </row>
    <row r="336" spans="1:18" s="16" customFormat="1" ht="18" hidden="1" customHeight="1">
      <c r="A336" s="15">
        <v>327</v>
      </c>
      <c r="B336" s="68">
        <v>327</v>
      </c>
      <c r="C336" s="68" t="str">
        <f>IF(ISNA(VLOOKUP($A336,DSSV!$A$9:$P$63848,'IN_DTK (2)'!C$6,0))=FALSE,VLOOKUP($A336,DSSV!$A$9:$P$63848,'IN_DTK (2)'!C$6,0),"")</f>
        <v/>
      </c>
      <c r="D336" s="76" t="str">
        <f>IF(ISNA(VLOOKUP($A336,DSSV!$A$9:$P$63848,'IN_DTK (2)'!D$6,0))=FALSE,VLOOKUP($A336,DSSV!$A$9:$P$63848,'IN_DTK (2)'!D$6,0),"")</f>
        <v/>
      </c>
      <c r="E336" s="74" t="str">
        <f>IF(ISNA(VLOOKUP($A336,DSSV!$A$9:$P$63848,'IN_DTK (2)'!E$6,0))=FALSE,VLOOKUP($A336,DSSV!$A$9:$P$63848,'IN_DTK (2)'!E$6,0),"")</f>
        <v/>
      </c>
      <c r="F336" s="69" t="str">
        <f>IF(ISNA(VLOOKUP($A336,DSSV!$A$9:$P$63848,'IN_DTK (2)'!F$6,0))=FALSE,VLOOKUP($A336,DSSV!$A$9:$P$63848,'IN_DTK (2)'!F$6,0),"")</f>
        <v/>
      </c>
      <c r="G336" s="69" t="str">
        <f>IF(ISNA(VLOOKUP($A336,DSSV!$A$9:$P$63848,'IN_DTK (2)'!G$6,0))=FALSE,VLOOKUP($A336,DSSV!$A$9:$P$63848,'IN_DTK (2)'!G$6,0),"")</f>
        <v/>
      </c>
      <c r="H336" s="68" t="str">
        <f>IF(ISNA(VLOOKUP($A336,DSSV!$A$9:$P$63848,'IN_DTK (2)'!H$6,0))=FALSE,IF(H$9&lt;&gt;0,VLOOKUP($A336,DSSV!$A$9:$P$63848,'IN_DTK (2)'!H$6,0),""),"")</f>
        <v/>
      </c>
      <c r="I336" s="68" t="str">
        <f>IF(ISNA(VLOOKUP($A336,DSSV!$A$9:$P$63848,'IN_DTK (2)'!I$6,0))=FALSE,IF(I$9&lt;&gt;0,VLOOKUP($A336,DSSV!$A$9:$P$63848,'IN_DTK (2)'!I$6,0),""),"")</f>
        <v/>
      </c>
      <c r="J336" s="68" t="str">
        <f>IF(ISNA(VLOOKUP($A336,DSSV!$A$9:$P$63848,'IN_DTK (2)'!J$6,0))=FALSE,IF(J$9&lt;&gt;0,VLOOKUP($A336,DSSV!$A$9:$P$63848,'IN_DTK (2)'!J$6,0),""),"")</f>
        <v/>
      </c>
      <c r="K336" s="68" t="str">
        <f>IF(ISNA(VLOOKUP($A336,DSSV!$A$9:$P$63848,'IN_DTK (2)'!K$6,0))=FALSE,IF(K$9&lt;&gt;0,VLOOKUP($A336,DSSV!$A$9:$P$63848,'IN_DTK (2)'!K$6,0),""),"")</f>
        <v/>
      </c>
      <c r="L336" s="68" t="str">
        <f>IF(ISNA(VLOOKUP($A336,DSSV!$A$9:$P$63848,'IN_DTK (2)'!L$6,0))=FALSE,VLOOKUP($A336,DSSV!$A$9:$P$63848,'IN_DTK (2)'!L$6,0),"")</f>
        <v/>
      </c>
      <c r="M336" s="68" t="str">
        <f>IF(ISNA(VLOOKUP($A336,DSSV!$A$9:$P$63848,'IN_DTK (2)'!M$6,0))=FALSE,VLOOKUP($A336,DSSV!$A$9:$P$63848,'IN_DTK (2)'!M$6,0),"")</f>
        <v/>
      </c>
      <c r="N336" s="68" t="str">
        <f>IF(ISNA(VLOOKUP($A336,DSSV!$A$9:$P$63848,'IN_DTK (2)'!N$6,0))=FALSE,IF(N$9&lt;&gt;0,VLOOKUP($A336,DSSV!$A$9:$P$63848,'IN_DTK (2)'!N$6,0),""),"")</f>
        <v/>
      </c>
      <c r="O336" s="70" t="str">
        <f>IF(ISNA(VLOOKUP($A336,DSSV!$A$9:$P$63848,'IN_DTK (2)'!O$6,0))=FALSE,VLOOKUP($A336,DSSV!$A$9:$P$63848,'IN_DTK (2)'!O$6,0),"")</f>
        <v/>
      </c>
      <c r="P336" s="71" t="str">
        <f>IF(ISNA(VLOOKUP($A336,DSSV!$A$9:$P$63848,'IN_DTK (2)'!P$6,0))=FALSE,VLOOKUP($A336,DSSV!$A$9:$P$63848,'IN_DTK (2)'!P$6,0),"")</f>
        <v/>
      </c>
      <c r="Q336" s="72" t="str">
        <f>IF(ISNA(VLOOKUP($A336,DSSV!$A$9:$P$63848,'IN_DTK (2)'!Q$6,0))=FALSE,VLOOKUP($A336,DSSV!$A$9:$P$63848,'IN_DTK (2)'!Q$6,0),"")</f>
        <v/>
      </c>
      <c r="R336" s="16" t="str">
        <f t="shared" si="5"/>
        <v/>
      </c>
    </row>
    <row r="337" spans="1:18" s="16" customFormat="1" ht="18" hidden="1" customHeight="1">
      <c r="A337" s="15">
        <v>328</v>
      </c>
      <c r="B337" s="68">
        <v>328</v>
      </c>
      <c r="C337" s="68" t="str">
        <f>IF(ISNA(VLOOKUP($A337,DSSV!$A$9:$P$63848,'IN_DTK (2)'!C$6,0))=FALSE,VLOOKUP($A337,DSSV!$A$9:$P$63848,'IN_DTK (2)'!C$6,0),"")</f>
        <v/>
      </c>
      <c r="D337" s="76" t="str">
        <f>IF(ISNA(VLOOKUP($A337,DSSV!$A$9:$P$63848,'IN_DTK (2)'!D$6,0))=FALSE,VLOOKUP($A337,DSSV!$A$9:$P$63848,'IN_DTK (2)'!D$6,0),"")</f>
        <v/>
      </c>
      <c r="E337" s="74" t="str">
        <f>IF(ISNA(VLOOKUP($A337,DSSV!$A$9:$P$63848,'IN_DTK (2)'!E$6,0))=FALSE,VLOOKUP($A337,DSSV!$A$9:$P$63848,'IN_DTK (2)'!E$6,0),"")</f>
        <v/>
      </c>
      <c r="F337" s="69" t="str">
        <f>IF(ISNA(VLOOKUP($A337,DSSV!$A$9:$P$63848,'IN_DTK (2)'!F$6,0))=FALSE,VLOOKUP($A337,DSSV!$A$9:$P$63848,'IN_DTK (2)'!F$6,0),"")</f>
        <v/>
      </c>
      <c r="G337" s="69" t="str">
        <f>IF(ISNA(VLOOKUP($A337,DSSV!$A$9:$P$63848,'IN_DTK (2)'!G$6,0))=FALSE,VLOOKUP($A337,DSSV!$A$9:$P$63848,'IN_DTK (2)'!G$6,0),"")</f>
        <v/>
      </c>
      <c r="H337" s="68" t="str">
        <f>IF(ISNA(VLOOKUP($A337,DSSV!$A$9:$P$63848,'IN_DTK (2)'!H$6,0))=FALSE,IF(H$9&lt;&gt;0,VLOOKUP($A337,DSSV!$A$9:$P$63848,'IN_DTK (2)'!H$6,0),""),"")</f>
        <v/>
      </c>
      <c r="I337" s="68" t="str">
        <f>IF(ISNA(VLOOKUP($A337,DSSV!$A$9:$P$63848,'IN_DTK (2)'!I$6,0))=FALSE,IF(I$9&lt;&gt;0,VLOOKUP($A337,DSSV!$A$9:$P$63848,'IN_DTK (2)'!I$6,0),""),"")</f>
        <v/>
      </c>
      <c r="J337" s="68" t="str">
        <f>IF(ISNA(VLOOKUP($A337,DSSV!$A$9:$P$63848,'IN_DTK (2)'!J$6,0))=FALSE,IF(J$9&lt;&gt;0,VLOOKUP($A337,DSSV!$A$9:$P$63848,'IN_DTK (2)'!J$6,0),""),"")</f>
        <v/>
      </c>
      <c r="K337" s="68" t="str">
        <f>IF(ISNA(VLOOKUP($A337,DSSV!$A$9:$P$63848,'IN_DTK (2)'!K$6,0))=FALSE,IF(K$9&lt;&gt;0,VLOOKUP($A337,DSSV!$A$9:$P$63848,'IN_DTK (2)'!K$6,0),""),"")</f>
        <v/>
      </c>
      <c r="L337" s="68" t="str">
        <f>IF(ISNA(VLOOKUP($A337,DSSV!$A$9:$P$63848,'IN_DTK (2)'!L$6,0))=FALSE,VLOOKUP($A337,DSSV!$A$9:$P$63848,'IN_DTK (2)'!L$6,0),"")</f>
        <v/>
      </c>
      <c r="M337" s="68" t="str">
        <f>IF(ISNA(VLOOKUP($A337,DSSV!$A$9:$P$63848,'IN_DTK (2)'!M$6,0))=FALSE,VLOOKUP($A337,DSSV!$A$9:$P$63848,'IN_DTK (2)'!M$6,0),"")</f>
        <v/>
      </c>
      <c r="N337" s="68" t="str">
        <f>IF(ISNA(VLOOKUP($A337,DSSV!$A$9:$P$63848,'IN_DTK (2)'!N$6,0))=FALSE,IF(N$9&lt;&gt;0,VLOOKUP($A337,DSSV!$A$9:$P$63848,'IN_DTK (2)'!N$6,0),""),"")</f>
        <v/>
      </c>
      <c r="O337" s="70" t="str">
        <f>IF(ISNA(VLOOKUP($A337,DSSV!$A$9:$P$63848,'IN_DTK (2)'!O$6,0))=FALSE,VLOOKUP($A337,DSSV!$A$9:$P$63848,'IN_DTK (2)'!O$6,0),"")</f>
        <v/>
      </c>
      <c r="P337" s="71" t="str">
        <f>IF(ISNA(VLOOKUP($A337,DSSV!$A$9:$P$63848,'IN_DTK (2)'!P$6,0))=FALSE,VLOOKUP($A337,DSSV!$A$9:$P$63848,'IN_DTK (2)'!P$6,0),"")</f>
        <v/>
      </c>
      <c r="Q337" s="72" t="str">
        <f>IF(ISNA(VLOOKUP($A337,DSSV!$A$9:$P$63848,'IN_DTK (2)'!Q$6,0))=FALSE,VLOOKUP($A337,DSSV!$A$9:$P$63848,'IN_DTK (2)'!Q$6,0),"")</f>
        <v/>
      </c>
      <c r="R337" s="16" t="str">
        <f t="shared" si="5"/>
        <v/>
      </c>
    </row>
    <row r="338" spans="1:18" s="16" customFormat="1" ht="18" hidden="1" customHeight="1">
      <c r="A338" s="15">
        <v>329</v>
      </c>
      <c r="B338" s="68">
        <v>329</v>
      </c>
      <c r="C338" s="68" t="str">
        <f>IF(ISNA(VLOOKUP($A338,DSSV!$A$9:$P$63848,'IN_DTK (2)'!C$6,0))=FALSE,VLOOKUP($A338,DSSV!$A$9:$P$63848,'IN_DTK (2)'!C$6,0),"")</f>
        <v/>
      </c>
      <c r="D338" s="76" t="str">
        <f>IF(ISNA(VLOOKUP($A338,DSSV!$A$9:$P$63848,'IN_DTK (2)'!D$6,0))=FALSE,VLOOKUP($A338,DSSV!$A$9:$P$63848,'IN_DTK (2)'!D$6,0),"")</f>
        <v/>
      </c>
      <c r="E338" s="74" t="str">
        <f>IF(ISNA(VLOOKUP($A338,DSSV!$A$9:$P$63848,'IN_DTK (2)'!E$6,0))=FALSE,VLOOKUP($A338,DSSV!$A$9:$P$63848,'IN_DTK (2)'!E$6,0),"")</f>
        <v/>
      </c>
      <c r="F338" s="69" t="str">
        <f>IF(ISNA(VLOOKUP($A338,DSSV!$A$9:$P$63848,'IN_DTK (2)'!F$6,0))=FALSE,VLOOKUP($A338,DSSV!$A$9:$P$63848,'IN_DTK (2)'!F$6,0),"")</f>
        <v/>
      </c>
      <c r="G338" s="69" t="str">
        <f>IF(ISNA(VLOOKUP($A338,DSSV!$A$9:$P$63848,'IN_DTK (2)'!G$6,0))=FALSE,VLOOKUP($A338,DSSV!$A$9:$P$63848,'IN_DTK (2)'!G$6,0),"")</f>
        <v/>
      </c>
      <c r="H338" s="68" t="str">
        <f>IF(ISNA(VLOOKUP($A338,DSSV!$A$9:$P$63848,'IN_DTK (2)'!H$6,0))=FALSE,IF(H$9&lt;&gt;0,VLOOKUP($A338,DSSV!$A$9:$P$63848,'IN_DTK (2)'!H$6,0),""),"")</f>
        <v/>
      </c>
      <c r="I338" s="68" t="str">
        <f>IF(ISNA(VLOOKUP($A338,DSSV!$A$9:$P$63848,'IN_DTK (2)'!I$6,0))=FALSE,IF(I$9&lt;&gt;0,VLOOKUP($A338,DSSV!$A$9:$P$63848,'IN_DTK (2)'!I$6,0),""),"")</f>
        <v/>
      </c>
      <c r="J338" s="68" t="str">
        <f>IF(ISNA(VLOOKUP($A338,DSSV!$A$9:$P$63848,'IN_DTK (2)'!J$6,0))=FALSE,IF(J$9&lt;&gt;0,VLOOKUP($A338,DSSV!$A$9:$P$63848,'IN_DTK (2)'!J$6,0),""),"")</f>
        <v/>
      </c>
      <c r="K338" s="68" t="str">
        <f>IF(ISNA(VLOOKUP($A338,DSSV!$A$9:$P$63848,'IN_DTK (2)'!K$6,0))=FALSE,IF(K$9&lt;&gt;0,VLOOKUP($A338,DSSV!$A$9:$P$63848,'IN_DTK (2)'!K$6,0),""),"")</f>
        <v/>
      </c>
      <c r="L338" s="68" t="str">
        <f>IF(ISNA(VLOOKUP($A338,DSSV!$A$9:$P$63848,'IN_DTK (2)'!L$6,0))=FALSE,VLOOKUP($A338,DSSV!$A$9:$P$63848,'IN_DTK (2)'!L$6,0),"")</f>
        <v/>
      </c>
      <c r="M338" s="68" t="str">
        <f>IF(ISNA(VLOOKUP($A338,DSSV!$A$9:$P$63848,'IN_DTK (2)'!M$6,0))=FALSE,VLOOKUP($A338,DSSV!$A$9:$P$63848,'IN_DTK (2)'!M$6,0),"")</f>
        <v/>
      </c>
      <c r="N338" s="68" t="str">
        <f>IF(ISNA(VLOOKUP($A338,DSSV!$A$9:$P$63848,'IN_DTK (2)'!N$6,0))=FALSE,IF(N$9&lt;&gt;0,VLOOKUP($A338,DSSV!$A$9:$P$63848,'IN_DTK (2)'!N$6,0),""),"")</f>
        <v/>
      </c>
      <c r="O338" s="70" t="str">
        <f>IF(ISNA(VLOOKUP($A338,DSSV!$A$9:$P$63848,'IN_DTK (2)'!O$6,0))=FALSE,VLOOKUP($A338,DSSV!$A$9:$P$63848,'IN_DTK (2)'!O$6,0),"")</f>
        <v/>
      </c>
      <c r="P338" s="71" t="str">
        <f>IF(ISNA(VLOOKUP($A338,DSSV!$A$9:$P$63848,'IN_DTK (2)'!P$6,0))=FALSE,VLOOKUP($A338,DSSV!$A$9:$P$63848,'IN_DTK (2)'!P$6,0),"")</f>
        <v/>
      </c>
      <c r="Q338" s="72" t="str">
        <f>IF(ISNA(VLOOKUP($A338,DSSV!$A$9:$P$63848,'IN_DTK (2)'!Q$6,0))=FALSE,VLOOKUP($A338,DSSV!$A$9:$P$63848,'IN_DTK (2)'!Q$6,0),"")</f>
        <v/>
      </c>
      <c r="R338" s="16" t="str">
        <f t="shared" si="5"/>
        <v/>
      </c>
    </row>
    <row r="339" spans="1:18" s="16" customFormat="1" ht="18" hidden="1" customHeight="1">
      <c r="A339" s="15">
        <v>330</v>
      </c>
      <c r="B339" s="68">
        <v>330</v>
      </c>
      <c r="C339" s="68" t="str">
        <f>IF(ISNA(VLOOKUP($A339,DSSV!$A$9:$P$63848,'IN_DTK (2)'!C$6,0))=FALSE,VLOOKUP($A339,DSSV!$A$9:$P$63848,'IN_DTK (2)'!C$6,0),"")</f>
        <v/>
      </c>
      <c r="D339" s="76" t="str">
        <f>IF(ISNA(VLOOKUP($A339,DSSV!$A$9:$P$63848,'IN_DTK (2)'!D$6,0))=FALSE,VLOOKUP($A339,DSSV!$A$9:$P$63848,'IN_DTK (2)'!D$6,0),"")</f>
        <v/>
      </c>
      <c r="E339" s="74" t="str">
        <f>IF(ISNA(VLOOKUP($A339,DSSV!$A$9:$P$63848,'IN_DTK (2)'!E$6,0))=FALSE,VLOOKUP($A339,DSSV!$A$9:$P$63848,'IN_DTK (2)'!E$6,0),"")</f>
        <v/>
      </c>
      <c r="F339" s="69" t="str">
        <f>IF(ISNA(VLOOKUP($A339,DSSV!$A$9:$P$63848,'IN_DTK (2)'!F$6,0))=FALSE,VLOOKUP($A339,DSSV!$A$9:$P$63848,'IN_DTK (2)'!F$6,0),"")</f>
        <v/>
      </c>
      <c r="G339" s="69" t="str">
        <f>IF(ISNA(VLOOKUP($A339,DSSV!$A$9:$P$63848,'IN_DTK (2)'!G$6,0))=FALSE,VLOOKUP($A339,DSSV!$A$9:$P$63848,'IN_DTK (2)'!G$6,0),"")</f>
        <v/>
      </c>
      <c r="H339" s="68" t="str">
        <f>IF(ISNA(VLOOKUP($A339,DSSV!$A$9:$P$63848,'IN_DTK (2)'!H$6,0))=FALSE,IF(H$9&lt;&gt;0,VLOOKUP($A339,DSSV!$A$9:$P$63848,'IN_DTK (2)'!H$6,0),""),"")</f>
        <v/>
      </c>
      <c r="I339" s="68" t="str">
        <f>IF(ISNA(VLOOKUP($A339,DSSV!$A$9:$P$63848,'IN_DTK (2)'!I$6,0))=FALSE,IF(I$9&lt;&gt;0,VLOOKUP($A339,DSSV!$A$9:$P$63848,'IN_DTK (2)'!I$6,0),""),"")</f>
        <v/>
      </c>
      <c r="J339" s="68" t="str">
        <f>IF(ISNA(VLOOKUP($A339,DSSV!$A$9:$P$63848,'IN_DTK (2)'!J$6,0))=FALSE,IF(J$9&lt;&gt;0,VLOOKUP($A339,DSSV!$A$9:$P$63848,'IN_DTK (2)'!J$6,0),""),"")</f>
        <v/>
      </c>
      <c r="K339" s="68" t="str">
        <f>IF(ISNA(VLOOKUP($A339,DSSV!$A$9:$P$63848,'IN_DTK (2)'!K$6,0))=FALSE,IF(K$9&lt;&gt;0,VLOOKUP($A339,DSSV!$A$9:$P$63848,'IN_DTK (2)'!K$6,0),""),"")</f>
        <v/>
      </c>
      <c r="L339" s="68" t="str">
        <f>IF(ISNA(VLOOKUP($A339,DSSV!$A$9:$P$63848,'IN_DTK (2)'!L$6,0))=FALSE,VLOOKUP($A339,DSSV!$A$9:$P$63848,'IN_DTK (2)'!L$6,0),"")</f>
        <v/>
      </c>
      <c r="M339" s="68" t="str">
        <f>IF(ISNA(VLOOKUP($A339,DSSV!$A$9:$P$63848,'IN_DTK (2)'!M$6,0))=FALSE,VLOOKUP($A339,DSSV!$A$9:$P$63848,'IN_DTK (2)'!M$6,0),"")</f>
        <v/>
      </c>
      <c r="N339" s="68" t="str">
        <f>IF(ISNA(VLOOKUP($A339,DSSV!$A$9:$P$63848,'IN_DTK (2)'!N$6,0))=FALSE,IF(N$9&lt;&gt;0,VLOOKUP($A339,DSSV!$A$9:$P$63848,'IN_DTK (2)'!N$6,0),""),"")</f>
        <v/>
      </c>
      <c r="O339" s="70" t="str">
        <f>IF(ISNA(VLOOKUP($A339,DSSV!$A$9:$P$63848,'IN_DTK (2)'!O$6,0))=FALSE,VLOOKUP($A339,DSSV!$A$9:$P$63848,'IN_DTK (2)'!O$6,0),"")</f>
        <v/>
      </c>
      <c r="P339" s="71" t="str">
        <f>IF(ISNA(VLOOKUP($A339,DSSV!$A$9:$P$63848,'IN_DTK (2)'!P$6,0))=FALSE,VLOOKUP($A339,DSSV!$A$9:$P$63848,'IN_DTK (2)'!P$6,0),"")</f>
        <v/>
      </c>
      <c r="Q339" s="72" t="str">
        <f>IF(ISNA(VLOOKUP($A339,DSSV!$A$9:$P$63848,'IN_DTK (2)'!Q$6,0))=FALSE,VLOOKUP($A339,DSSV!$A$9:$P$63848,'IN_DTK (2)'!Q$6,0),"")</f>
        <v/>
      </c>
      <c r="R339" s="16" t="str">
        <f t="shared" si="5"/>
        <v/>
      </c>
    </row>
    <row r="340" spans="1:18" s="16" customFormat="1" ht="18" hidden="1" customHeight="1">
      <c r="A340" s="15">
        <v>331</v>
      </c>
      <c r="B340" s="68">
        <v>331</v>
      </c>
      <c r="C340" s="68" t="str">
        <f>IF(ISNA(VLOOKUP($A340,DSSV!$A$9:$P$63848,'IN_DTK (2)'!C$6,0))=FALSE,VLOOKUP($A340,DSSV!$A$9:$P$63848,'IN_DTK (2)'!C$6,0),"")</f>
        <v/>
      </c>
      <c r="D340" s="76" t="str">
        <f>IF(ISNA(VLOOKUP($A340,DSSV!$A$9:$P$63848,'IN_DTK (2)'!D$6,0))=FALSE,VLOOKUP($A340,DSSV!$A$9:$P$63848,'IN_DTK (2)'!D$6,0),"")</f>
        <v/>
      </c>
      <c r="E340" s="74" t="str">
        <f>IF(ISNA(VLOOKUP($A340,DSSV!$A$9:$P$63848,'IN_DTK (2)'!E$6,0))=FALSE,VLOOKUP($A340,DSSV!$A$9:$P$63848,'IN_DTK (2)'!E$6,0),"")</f>
        <v/>
      </c>
      <c r="F340" s="69" t="str">
        <f>IF(ISNA(VLOOKUP($A340,DSSV!$A$9:$P$63848,'IN_DTK (2)'!F$6,0))=FALSE,VLOOKUP($A340,DSSV!$A$9:$P$63848,'IN_DTK (2)'!F$6,0),"")</f>
        <v/>
      </c>
      <c r="G340" s="69" t="str">
        <f>IF(ISNA(VLOOKUP($A340,DSSV!$A$9:$P$63848,'IN_DTK (2)'!G$6,0))=FALSE,VLOOKUP($A340,DSSV!$A$9:$P$63848,'IN_DTK (2)'!G$6,0),"")</f>
        <v/>
      </c>
      <c r="H340" s="68" t="str">
        <f>IF(ISNA(VLOOKUP($A340,DSSV!$A$9:$P$63848,'IN_DTK (2)'!H$6,0))=FALSE,IF(H$9&lt;&gt;0,VLOOKUP($A340,DSSV!$A$9:$P$63848,'IN_DTK (2)'!H$6,0),""),"")</f>
        <v/>
      </c>
      <c r="I340" s="68" t="str">
        <f>IF(ISNA(VLOOKUP($A340,DSSV!$A$9:$P$63848,'IN_DTK (2)'!I$6,0))=FALSE,IF(I$9&lt;&gt;0,VLOOKUP($A340,DSSV!$A$9:$P$63848,'IN_DTK (2)'!I$6,0),""),"")</f>
        <v/>
      </c>
      <c r="J340" s="68" t="str">
        <f>IF(ISNA(VLOOKUP($A340,DSSV!$A$9:$P$63848,'IN_DTK (2)'!J$6,0))=FALSE,IF(J$9&lt;&gt;0,VLOOKUP($A340,DSSV!$A$9:$P$63848,'IN_DTK (2)'!J$6,0),""),"")</f>
        <v/>
      </c>
      <c r="K340" s="68" t="str">
        <f>IF(ISNA(VLOOKUP($A340,DSSV!$A$9:$P$63848,'IN_DTK (2)'!K$6,0))=FALSE,IF(K$9&lt;&gt;0,VLOOKUP($A340,DSSV!$A$9:$P$63848,'IN_DTK (2)'!K$6,0),""),"")</f>
        <v/>
      </c>
      <c r="L340" s="68" t="str">
        <f>IF(ISNA(VLOOKUP($A340,DSSV!$A$9:$P$63848,'IN_DTK (2)'!L$6,0))=FALSE,VLOOKUP($A340,DSSV!$A$9:$P$63848,'IN_DTK (2)'!L$6,0),"")</f>
        <v/>
      </c>
      <c r="M340" s="68" t="str">
        <f>IF(ISNA(VLOOKUP($A340,DSSV!$A$9:$P$63848,'IN_DTK (2)'!M$6,0))=FALSE,VLOOKUP($A340,DSSV!$A$9:$P$63848,'IN_DTK (2)'!M$6,0),"")</f>
        <v/>
      </c>
      <c r="N340" s="68" t="str">
        <f>IF(ISNA(VLOOKUP($A340,DSSV!$A$9:$P$63848,'IN_DTK (2)'!N$6,0))=FALSE,IF(N$9&lt;&gt;0,VLOOKUP($A340,DSSV!$A$9:$P$63848,'IN_DTK (2)'!N$6,0),""),"")</f>
        <v/>
      </c>
      <c r="O340" s="70" t="str">
        <f>IF(ISNA(VLOOKUP($A340,DSSV!$A$9:$P$63848,'IN_DTK (2)'!O$6,0))=FALSE,VLOOKUP($A340,DSSV!$A$9:$P$63848,'IN_DTK (2)'!O$6,0),"")</f>
        <v/>
      </c>
      <c r="P340" s="71" t="str">
        <f>IF(ISNA(VLOOKUP($A340,DSSV!$A$9:$P$63848,'IN_DTK (2)'!P$6,0))=FALSE,VLOOKUP($A340,DSSV!$A$9:$P$63848,'IN_DTK (2)'!P$6,0),"")</f>
        <v/>
      </c>
      <c r="Q340" s="72" t="str">
        <f>IF(ISNA(VLOOKUP($A340,DSSV!$A$9:$P$63848,'IN_DTK (2)'!Q$6,0))=FALSE,VLOOKUP($A340,DSSV!$A$9:$P$63848,'IN_DTK (2)'!Q$6,0),"")</f>
        <v/>
      </c>
      <c r="R340" s="16" t="str">
        <f t="shared" si="5"/>
        <v/>
      </c>
    </row>
    <row r="341" spans="1:18" s="16" customFormat="1" ht="18" hidden="1" customHeight="1">
      <c r="A341" s="15">
        <v>332</v>
      </c>
      <c r="B341" s="68">
        <v>332</v>
      </c>
      <c r="C341" s="68" t="str">
        <f>IF(ISNA(VLOOKUP($A341,DSSV!$A$9:$P$63848,'IN_DTK (2)'!C$6,0))=FALSE,VLOOKUP($A341,DSSV!$A$9:$P$63848,'IN_DTK (2)'!C$6,0),"")</f>
        <v/>
      </c>
      <c r="D341" s="76" t="str">
        <f>IF(ISNA(VLOOKUP($A341,DSSV!$A$9:$P$63848,'IN_DTK (2)'!D$6,0))=FALSE,VLOOKUP($A341,DSSV!$A$9:$P$63848,'IN_DTK (2)'!D$6,0),"")</f>
        <v/>
      </c>
      <c r="E341" s="74" t="str">
        <f>IF(ISNA(VLOOKUP($A341,DSSV!$A$9:$P$63848,'IN_DTK (2)'!E$6,0))=FALSE,VLOOKUP($A341,DSSV!$A$9:$P$63848,'IN_DTK (2)'!E$6,0),"")</f>
        <v/>
      </c>
      <c r="F341" s="69" t="str">
        <f>IF(ISNA(VLOOKUP($A341,DSSV!$A$9:$P$63848,'IN_DTK (2)'!F$6,0))=FALSE,VLOOKUP($A341,DSSV!$A$9:$P$63848,'IN_DTK (2)'!F$6,0),"")</f>
        <v/>
      </c>
      <c r="G341" s="69" t="str">
        <f>IF(ISNA(VLOOKUP($A341,DSSV!$A$9:$P$63848,'IN_DTK (2)'!G$6,0))=FALSE,VLOOKUP($A341,DSSV!$A$9:$P$63848,'IN_DTK (2)'!G$6,0),"")</f>
        <v/>
      </c>
      <c r="H341" s="68" t="str">
        <f>IF(ISNA(VLOOKUP($A341,DSSV!$A$9:$P$63848,'IN_DTK (2)'!H$6,0))=FALSE,IF(H$9&lt;&gt;0,VLOOKUP($A341,DSSV!$A$9:$P$63848,'IN_DTK (2)'!H$6,0),""),"")</f>
        <v/>
      </c>
      <c r="I341" s="68" t="str">
        <f>IF(ISNA(VLOOKUP($A341,DSSV!$A$9:$P$63848,'IN_DTK (2)'!I$6,0))=FALSE,IF(I$9&lt;&gt;0,VLOOKUP($A341,DSSV!$A$9:$P$63848,'IN_DTK (2)'!I$6,0),""),"")</f>
        <v/>
      </c>
      <c r="J341" s="68" t="str">
        <f>IF(ISNA(VLOOKUP($A341,DSSV!$A$9:$P$63848,'IN_DTK (2)'!J$6,0))=FALSE,IF(J$9&lt;&gt;0,VLOOKUP($A341,DSSV!$A$9:$P$63848,'IN_DTK (2)'!J$6,0),""),"")</f>
        <v/>
      </c>
      <c r="K341" s="68" t="str">
        <f>IF(ISNA(VLOOKUP($A341,DSSV!$A$9:$P$63848,'IN_DTK (2)'!K$6,0))=FALSE,IF(K$9&lt;&gt;0,VLOOKUP($A341,DSSV!$A$9:$P$63848,'IN_DTK (2)'!K$6,0),""),"")</f>
        <v/>
      </c>
      <c r="L341" s="68" t="str">
        <f>IF(ISNA(VLOOKUP($A341,DSSV!$A$9:$P$63848,'IN_DTK (2)'!L$6,0))=FALSE,VLOOKUP($A341,DSSV!$A$9:$P$63848,'IN_DTK (2)'!L$6,0),"")</f>
        <v/>
      </c>
      <c r="M341" s="68" t="str">
        <f>IF(ISNA(VLOOKUP($A341,DSSV!$A$9:$P$63848,'IN_DTK (2)'!M$6,0))=FALSE,VLOOKUP($A341,DSSV!$A$9:$P$63848,'IN_DTK (2)'!M$6,0),"")</f>
        <v/>
      </c>
      <c r="N341" s="68" t="str">
        <f>IF(ISNA(VLOOKUP($A341,DSSV!$A$9:$P$63848,'IN_DTK (2)'!N$6,0))=FALSE,IF(N$9&lt;&gt;0,VLOOKUP($A341,DSSV!$A$9:$P$63848,'IN_DTK (2)'!N$6,0),""),"")</f>
        <v/>
      </c>
      <c r="O341" s="70" t="str">
        <f>IF(ISNA(VLOOKUP($A341,DSSV!$A$9:$P$63848,'IN_DTK (2)'!O$6,0))=FALSE,VLOOKUP($A341,DSSV!$A$9:$P$63848,'IN_DTK (2)'!O$6,0),"")</f>
        <v/>
      </c>
      <c r="P341" s="71" t="str">
        <f>IF(ISNA(VLOOKUP($A341,DSSV!$A$9:$P$63848,'IN_DTK (2)'!P$6,0))=FALSE,VLOOKUP($A341,DSSV!$A$9:$P$63848,'IN_DTK (2)'!P$6,0),"")</f>
        <v/>
      </c>
      <c r="Q341" s="72" t="str">
        <f>IF(ISNA(VLOOKUP($A341,DSSV!$A$9:$P$63848,'IN_DTK (2)'!Q$6,0))=FALSE,VLOOKUP($A341,DSSV!$A$9:$P$63848,'IN_DTK (2)'!Q$6,0),"")</f>
        <v/>
      </c>
      <c r="R341" s="16" t="str">
        <f t="shared" si="5"/>
        <v/>
      </c>
    </row>
    <row r="342" spans="1:18" s="16" customFormat="1" ht="18" hidden="1" customHeight="1">
      <c r="A342" s="15">
        <v>333</v>
      </c>
      <c r="B342" s="68">
        <v>333</v>
      </c>
      <c r="C342" s="68" t="str">
        <f>IF(ISNA(VLOOKUP($A342,DSSV!$A$9:$P$63848,'IN_DTK (2)'!C$6,0))=FALSE,VLOOKUP($A342,DSSV!$A$9:$P$63848,'IN_DTK (2)'!C$6,0),"")</f>
        <v/>
      </c>
      <c r="D342" s="76" t="str">
        <f>IF(ISNA(VLOOKUP($A342,DSSV!$A$9:$P$63848,'IN_DTK (2)'!D$6,0))=FALSE,VLOOKUP($A342,DSSV!$A$9:$P$63848,'IN_DTK (2)'!D$6,0),"")</f>
        <v/>
      </c>
      <c r="E342" s="74" t="str">
        <f>IF(ISNA(VLOOKUP($A342,DSSV!$A$9:$P$63848,'IN_DTK (2)'!E$6,0))=FALSE,VLOOKUP($A342,DSSV!$A$9:$P$63848,'IN_DTK (2)'!E$6,0),"")</f>
        <v/>
      </c>
      <c r="F342" s="69" t="str">
        <f>IF(ISNA(VLOOKUP($A342,DSSV!$A$9:$P$63848,'IN_DTK (2)'!F$6,0))=FALSE,VLOOKUP($A342,DSSV!$A$9:$P$63848,'IN_DTK (2)'!F$6,0),"")</f>
        <v/>
      </c>
      <c r="G342" s="69" t="str">
        <f>IF(ISNA(VLOOKUP($A342,DSSV!$A$9:$P$63848,'IN_DTK (2)'!G$6,0))=FALSE,VLOOKUP($A342,DSSV!$A$9:$P$63848,'IN_DTK (2)'!G$6,0),"")</f>
        <v/>
      </c>
      <c r="H342" s="68" t="str">
        <f>IF(ISNA(VLOOKUP($A342,DSSV!$A$9:$P$63848,'IN_DTK (2)'!H$6,0))=FALSE,IF(H$9&lt;&gt;0,VLOOKUP($A342,DSSV!$A$9:$P$63848,'IN_DTK (2)'!H$6,0),""),"")</f>
        <v/>
      </c>
      <c r="I342" s="68" t="str">
        <f>IF(ISNA(VLOOKUP($A342,DSSV!$A$9:$P$63848,'IN_DTK (2)'!I$6,0))=FALSE,IF(I$9&lt;&gt;0,VLOOKUP($A342,DSSV!$A$9:$P$63848,'IN_DTK (2)'!I$6,0),""),"")</f>
        <v/>
      </c>
      <c r="J342" s="68" t="str">
        <f>IF(ISNA(VLOOKUP($A342,DSSV!$A$9:$P$63848,'IN_DTK (2)'!J$6,0))=FALSE,IF(J$9&lt;&gt;0,VLOOKUP($A342,DSSV!$A$9:$P$63848,'IN_DTK (2)'!J$6,0),""),"")</f>
        <v/>
      </c>
      <c r="K342" s="68" t="str">
        <f>IF(ISNA(VLOOKUP($A342,DSSV!$A$9:$P$63848,'IN_DTK (2)'!K$6,0))=FALSE,IF(K$9&lt;&gt;0,VLOOKUP($A342,DSSV!$A$9:$P$63848,'IN_DTK (2)'!K$6,0),""),"")</f>
        <v/>
      </c>
      <c r="L342" s="68" t="str">
        <f>IF(ISNA(VLOOKUP($A342,DSSV!$A$9:$P$63848,'IN_DTK (2)'!L$6,0))=FALSE,VLOOKUP($A342,DSSV!$A$9:$P$63848,'IN_DTK (2)'!L$6,0),"")</f>
        <v/>
      </c>
      <c r="M342" s="68" t="str">
        <f>IF(ISNA(VLOOKUP($A342,DSSV!$A$9:$P$63848,'IN_DTK (2)'!M$6,0))=FALSE,VLOOKUP($A342,DSSV!$A$9:$P$63848,'IN_DTK (2)'!M$6,0),"")</f>
        <v/>
      </c>
      <c r="N342" s="68" t="str">
        <f>IF(ISNA(VLOOKUP($A342,DSSV!$A$9:$P$63848,'IN_DTK (2)'!N$6,0))=FALSE,IF(N$9&lt;&gt;0,VLOOKUP($A342,DSSV!$A$9:$P$63848,'IN_DTK (2)'!N$6,0),""),"")</f>
        <v/>
      </c>
      <c r="O342" s="70" t="str">
        <f>IF(ISNA(VLOOKUP($A342,DSSV!$A$9:$P$63848,'IN_DTK (2)'!O$6,0))=FALSE,VLOOKUP($A342,DSSV!$A$9:$P$63848,'IN_DTK (2)'!O$6,0),"")</f>
        <v/>
      </c>
      <c r="P342" s="71" t="str">
        <f>IF(ISNA(VLOOKUP($A342,DSSV!$A$9:$P$63848,'IN_DTK (2)'!P$6,0))=FALSE,VLOOKUP($A342,DSSV!$A$9:$P$63848,'IN_DTK (2)'!P$6,0),"")</f>
        <v/>
      </c>
      <c r="Q342" s="72" t="str">
        <f>IF(ISNA(VLOOKUP($A342,DSSV!$A$9:$P$63848,'IN_DTK (2)'!Q$6,0))=FALSE,VLOOKUP($A342,DSSV!$A$9:$P$63848,'IN_DTK (2)'!Q$6,0),"")</f>
        <v/>
      </c>
      <c r="R342" s="16" t="str">
        <f t="shared" si="5"/>
        <v/>
      </c>
    </row>
    <row r="343" spans="1:18" s="16" customFormat="1" ht="18" hidden="1" customHeight="1">
      <c r="A343" s="15">
        <v>334</v>
      </c>
      <c r="B343" s="68">
        <v>334</v>
      </c>
      <c r="C343" s="68" t="str">
        <f>IF(ISNA(VLOOKUP($A343,DSSV!$A$9:$P$63848,'IN_DTK (2)'!C$6,0))=FALSE,VLOOKUP($A343,DSSV!$A$9:$P$63848,'IN_DTK (2)'!C$6,0),"")</f>
        <v/>
      </c>
      <c r="D343" s="76" t="str">
        <f>IF(ISNA(VLOOKUP($A343,DSSV!$A$9:$P$63848,'IN_DTK (2)'!D$6,0))=FALSE,VLOOKUP($A343,DSSV!$A$9:$P$63848,'IN_DTK (2)'!D$6,0),"")</f>
        <v/>
      </c>
      <c r="E343" s="74" t="str">
        <f>IF(ISNA(VLOOKUP($A343,DSSV!$A$9:$P$63848,'IN_DTK (2)'!E$6,0))=FALSE,VLOOKUP($A343,DSSV!$A$9:$P$63848,'IN_DTK (2)'!E$6,0),"")</f>
        <v/>
      </c>
      <c r="F343" s="69" t="str">
        <f>IF(ISNA(VLOOKUP($A343,DSSV!$A$9:$P$63848,'IN_DTK (2)'!F$6,0))=FALSE,VLOOKUP($A343,DSSV!$A$9:$P$63848,'IN_DTK (2)'!F$6,0),"")</f>
        <v/>
      </c>
      <c r="G343" s="69" t="str">
        <f>IF(ISNA(VLOOKUP($A343,DSSV!$A$9:$P$63848,'IN_DTK (2)'!G$6,0))=FALSE,VLOOKUP($A343,DSSV!$A$9:$P$63848,'IN_DTK (2)'!G$6,0),"")</f>
        <v/>
      </c>
      <c r="H343" s="68" t="str">
        <f>IF(ISNA(VLOOKUP($A343,DSSV!$A$9:$P$63848,'IN_DTK (2)'!H$6,0))=FALSE,IF(H$9&lt;&gt;0,VLOOKUP($A343,DSSV!$A$9:$P$63848,'IN_DTK (2)'!H$6,0),""),"")</f>
        <v/>
      </c>
      <c r="I343" s="68" t="str">
        <f>IF(ISNA(VLOOKUP($A343,DSSV!$A$9:$P$63848,'IN_DTK (2)'!I$6,0))=FALSE,IF(I$9&lt;&gt;0,VLOOKUP($A343,DSSV!$A$9:$P$63848,'IN_DTK (2)'!I$6,0),""),"")</f>
        <v/>
      </c>
      <c r="J343" s="68" t="str">
        <f>IF(ISNA(VLOOKUP($A343,DSSV!$A$9:$P$63848,'IN_DTK (2)'!J$6,0))=FALSE,IF(J$9&lt;&gt;0,VLOOKUP($A343,DSSV!$A$9:$P$63848,'IN_DTK (2)'!J$6,0),""),"")</f>
        <v/>
      </c>
      <c r="K343" s="68" t="str">
        <f>IF(ISNA(VLOOKUP($A343,DSSV!$A$9:$P$63848,'IN_DTK (2)'!K$6,0))=FALSE,IF(K$9&lt;&gt;0,VLOOKUP($A343,DSSV!$A$9:$P$63848,'IN_DTK (2)'!K$6,0),""),"")</f>
        <v/>
      </c>
      <c r="L343" s="68" t="str">
        <f>IF(ISNA(VLOOKUP($A343,DSSV!$A$9:$P$63848,'IN_DTK (2)'!L$6,0))=FALSE,VLOOKUP($A343,DSSV!$A$9:$P$63848,'IN_DTK (2)'!L$6,0),"")</f>
        <v/>
      </c>
      <c r="M343" s="68" t="str">
        <f>IF(ISNA(VLOOKUP($A343,DSSV!$A$9:$P$63848,'IN_DTK (2)'!M$6,0))=FALSE,VLOOKUP($A343,DSSV!$A$9:$P$63848,'IN_DTK (2)'!M$6,0),"")</f>
        <v/>
      </c>
      <c r="N343" s="68" t="str">
        <f>IF(ISNA(VLOOKUP($A343,DSSV!$A$9:$P$63848,'IN_DTK (2)'!N$6,0))=FALSE,IF(N$9&lt;&gt;0,VLOOKUP($A343,DSSV!$A$9:$P$63848,'IN_DTK (2)'!N$6,0),""),"")</f>
        <v/>
      </c>
      <c r="O343" s="70" t="str">
        <f>IF(ISNA(VLOOKUP($A343,DSSV!$A$9:$P$63848,'IN_DTK (2)'!O$6,0))=FALSE,VLOOKUP($A343,DSSV!$A$9:$P$63848,'IN_DTK (2)'!O$6,0),"")</f>
        <v/>
      </c>
      <c r="P343" s="71" t="str">
        <f>IF(ISNA(VLOOKUP($A343,DSSV!$A$9:$P$63848,'IN_DTK (2)'!P$6,0))=FALSE,VLOOKUP($A343,DSSV!$A$9:$P$63848,'IN_DTK (2)'!P$6,0),"")</f>
        <v/>
      </c>
      <c r="Q343" s="72" t="str">
        <f>IF(ISNA(VLOOKUP($A343,DSSV!$A$9:$P$63848,'IN_DTK (2)'!Q$6,0))=FALSE,VLOOKUP($A343,DSSV!$A$9:$P$63848,'IN_DTK (2)'!Q$6,0),"")</f>
        <v/>
      </c>
      <c r="R343" s="16" t="str">
        <f t="shared" si="5"/>
        <v/>
      </c>
    </row>
    <row r="344" spans="1:18" s="16" customFormat="1" ht="18" hidden="1" customHeight="1">
      <c r="A344" s="15">
        <v>335</v>
      </c>
      <c r="B344" s="68">
        <v>335</v>
      </c>
      <c r="C344" s="68" t="str">
        <f>IF(ISNA(VLOOKUP($A344,DSSV!$A$9:$P$63848,'IN_DTK (2)'!C$6,0))=FALSE,VLOOKUP($A344,DSSV!$A$9:$P$63848,'IN_DTK (2)'!C$6,0),"")</f>
        <v/>
      </c>
      <c r="D344" s="76" t="str">
        <f>IF(ISNA(VLOOKUP($A344,DSSV!$A$9:$P$63848,'IN_DTK (2)'!D$6,0))=FALSE,VLOOKUP($A344,DSSV!$A$9:$P$63848,'IN_DTK (2)'!D$6,0),"")</f>
        <v/>
      </c>
      <c r="E344" s="74" t="str">
        <f>IF(ISNA(VLOOKUP($A344,DSSV!$A$9:$P$63848,'IN_DTK (2)'!E$6,0))=FALSE,VLOOKUP($A344,DSSV!$A$9:$P$63848,'IN_DTK (2)'!E$6,0),"")</f>
        <v/>
      </c>
      <c r="F344" s="69" t="str">
        <f>IF(ISNA(VLOOKUP($A344,DSSV!$A$9:$P$63848,'IN_DTK (2)'!F$6,0))=FALSE,VLOOKUP($A344,DSSV!$A$9:$P$63848,'IN_DTK (2)'!F$6,0),"")</f>
        <v/>
      </c>
      <c r="G344" s="69" t="str">
        <f>IF(ISNA(VLOOKUP($A344,DSSV!$A$9:$P$63848,'IN_DTK (2)'!G$6,0))=FALSE,VLOOKUP($A344,DSSV!$A$9:$P$63848,'IN_DTK (2)'!G$6,0),"")</f>
        <v/>
      </c>
      <c r="H344" s="68" t="str">
        <f>IF(ISNA(VLOOKUP($A344,DSSV!$A$9:$P$63848,'IN_DTK (2)'!H$6,0))=FALSE,IF(H$9&lt;&gt;0,VLOOKUP($A344,DSSV!$A$9:$P$63848,'IN_DTK (2)'!H$6,0),""),"")</f>
        <v/>
      </c>
      <c r="I344" s="68" t="str">
        <f>IF(ISNA(VLOOKUP($A344,DSSV!$A$9:$P$63848,'IN_DTK (2)'!I$6,0))=FALSE,IF(I$9&lt;&gt;0,VLOOKUP($A344,DSSV!$A$9:$P$63848,'IN_DTK (2)'!I$6,0),""),"")</f>
        <v/>
      </c>
      <c r="J344" s="68" t="str">
        <f>IF(ISNA(VLOOKUP($A344,DSSV!$A$9:$P$63848,'IN_DTK (2)'!J$6,0))=FALSE,IF(J$9&lt;&gt;0,VLOOKUP($A344,DSSV!$A$9:$P$63848,'IN_DTK (2)'!J$6,0),""),"")</f>
        <v/>
      </c>
      <c r="K344" s="68" t="str">
        <f>IF(ISNA(VLOOKUP($A344,DSSV!$A$9:$P$63848,'IN_DTK (2)'!K$6,0))=FALSE,IF(K$9&lt;&gt;0,VLOOKUP($A344,DSSV!$A$9:$P$63848,'IN_DTK (2)'!K$6,0),""),"")</f>
        <v/>
      </c>
      <c r="L344" s="68" t="str">
        <f>IF(ISNA(VLOOKUP($A344,DSSV!$A$9:$P$63848,'IN_DTK (2)'!L$6,0))=FALSE,VLOOKUP($A344,DSSV!$A$9:$P$63848,'IN_DTK (2)'!L$6,0),"")</f>
        <v/>
      </c>
      <c r="M344" s="68" t="str">
        <f>IF(ISNA(VLOOKUP($A344,DSSV!$A$9:$P$63848,'IN_DTK (2)'!M$6,0))=FALSE,VLOOKUP($A344,DSSV!$A$9:$P$63848,'IN_DTK (2)'!M$6,0),"")</f>
        <v/>
      </c>
      <c r="N344" s="68" t="str">
        <f>IF(ISNA(VLOOKUP($A344,DSSV!$A$9:$P$63848,'IN_DTK (2)'!N$6,0))=FALSE,IF(N$9&lt;&gt;0,VLOOKUP($A344,DSSV!$A$9:$P$63848,'IN_DTK (2)'!N$6,0),""),"")</f>
        <v/>
      </c>
      <c r="O344" s="70" t="str">
        <f>IF(ISNA(VLOOKUP($A344,DSSV!$A$9:$P$63848,'IN_DTK (2)'!O$6,0))=FALSE,VLOOKUP($A344,DSSV!$A$9:$P$63848,'IN_DTK (2)'!O$6,0),"")</f>
        <v/>
      </c>
      <c r="P344" s="71" t="str">
        <f>IF(ISNA(VLOOKUP($A344,DSSV!$A$9:$P$63848,'IN_DTK (2)'!P$6,0))=FALSE,VLOOKUP($A344,DSSV!$A$9:$P$63848,'IN_DTK (2)'!P$6,0),"")</f>
        <v/>
      </c>
      <c r="Q344" s="72" t="str">
        <f>IF(ISNA(VLOOKUP($A344,DSSV!$A$9:$P$63848,'IN_DTK (2)'!Q$6,0))=FALSE,VLOOKUP($A344,DSSV!$A$9:$P$63848,'IN_DTK (2)'!Q$6,0),"")</f>
        <v/>
      </c>
      <c r="R344" s="16" t="str">
        <f t="shared" si="5"/>
        <v/>
      </c>
    </row>
    <row r="345" spans="1:18" s="16" customFormat="1" ht="18" hidden="1" customHeight="1">
      <c r="A345" s="15">
        <v>336</v>
      </c>
      <c r="B345" s="68">
        <v>336</v>
      </c>
      <c r="C345" s="68" t="str">
        <f>IF(ISNA(VLOOKUP($A345,DSSV!$A$9:$P$63848,'IN_DTK (2)'!C$6,0))=FALSE,VLOOKUP($A345,DSSV!$A$9:$P$63848,'IN_DTK (2)'!C$6,0),"")</f>
        <v/>
      </c>
      <c r="D345" s="76" t="str">
        <f>IF(ISNA(VLOOKUP($A345,DSSV!$A$9:$P$63848,'IN_DTK (2)'!D$6,0))=FALSE,VLOOKUP($A345,DSSV!$A$9:$P$63848,'IN_DTK (2)'!D$6,0),"")</f>
        <v/>
      </c>
      <c r="E345" s="74" t="str">
        <f>IF(ISNA(VLOOKUP($A345,DSSV!$A$9:$P$63848,'IN_DTK (2)'!E$6,0))=FALSE,VLOOKUP($A345,DSSV!$A$9:$P$63848,'IN_DTK (2)'!E$6,0),"")</f>
        <v/>
      </c>
      <c r="F345" s="69" t="str">
        <f>IF(ISNA(VLOOKUP($A345,DSSV!$A$9:$P$63848,'IN_DTK (2)'!F$6,0))=FALSE,VLOOKUP($A345,DSSV!$A$9:$P$63848,'IN_DTK (2)'!F$6,0),"")</f>
        <v/>
      </c>
      <c r="G345" s="69" t="str">
        <f>IF(ISNA(VLOOKUP($A345,DSSV!$A$9:$P$63848,'IN_DTK (2)'!G$6,0))=FALSE,VLOOKUP($A345,DSSV!$A$9:$P$63848,'IN_DTK (2)'!G$6,0),"")</f>
        <v/>
      </c>
      <c r="H345" s="68" t="str">
        <f>IF(ISNA(VLOOKUP($A345,DSSV!$A$9:$P$63848,'IN_DTK (2)'!H$6,0))=FALSE,IF(H$9&lt;&gt;0,VLOOKUP($A345,DSSV!$A$9:$P$63848,'IN_DTK (2)'!H$6,0),""),"")</f>
        <v/>
      </c>
      <c r="I345" s="68" t="str">
        <f>IF(ISNA(VLOOKUP($A345,DSSV!$A$9:$P$63848,'IN_DTK (2)'!I$6,0))=FALSE,IF(I$9&lt;&gt;0,VLOOKUP($A345,DSSV!$A$9:$P$63848,'IN_DTK (2)'!I$6,0),""),"")</f>
        <v/>
      </c>
      <c r="J345" s="68" t="str">
        <f>IF(ISNA(VLOOKUP($A345,DSSV!$A$9:$P$63848,'IN_DTK (2)'!J$6,0))=FALSE,IF(J$9&lt;&gt;0,VLOOKUP($A345,DSSV!$A$9:$P$63848,'IN_DTK (2)'!J$6,0),""),"")</f>
        <v/>
      </c>
      <c r="K345" s="68" t="str">
        <f>IF(ISNA(VLOOKUP($A345,DSSV!$A$9:$P$63848,'IN_DTK (2)'!K$6,0))=FALSE,IF(K$9&lt;&gt;0,VLOOKUP($A345,DSSV!$A$9:$P$63848,'IN_DTK (2)'!K$6,0),""),"")</f>
        <v/>
      </c>
      <c r="L345" s="68" t="str">
        <f>IF(ISNA(VLOOKUP($A345,DSSV!$A$9:$P$63848,'IN_DTK (2)'!L$6,0))=FALSE,VLOOKUP($A345,DSSV!$A$9:$P$63848,'IN_DTK (2)'!L$6,0),"")</f>
        <v/>
      </c>
      <c r="M345" s="68" t="str">
        <f>IF(ISNA(VLOOKUP($A345,DSSV!$A$9:$P$63848,'IN_DTK (2)'!M$6,0))=FALSE,VLOOKUP($A345,DSSV!$A$9:$P$63848,'IN_DTK (2)'!M$6,0),"")</f>
        <v/>
      </c>
      <c r="N345" s="68" t="str">
        <f>IF(ISNA(VLOOKUP($A345,DSSV!$A$9:$P$63848,'IN_DTK (2)'!N$6,0))=FALSE,IF(N$9&lt;&gt;0,VLOOKUP($A345,DSSV!$A$9:$P$63848,'IN_DTK (2)'!N$6,0),""),"")</f>
        <v/>
      </c>
      <c r="O345" s="70" t="str">
        <f>IF(ISNA(VLOOKUP($A345,DSSV!$A$9:$P$63848,'IN_DTK (2)'!O$6,0))=FALSE,VLOOKUP($A345,DSSV!$A$9:$P$63848,'IN_DTK (2)'!O$6,0),"")</f>
        <v/>
      </c>
      <c r="P345" s="71" t="str">
        <f>IF(ISNA(VLOOKUP($A345,DSSV!$A$9:$P$63848,'IN_DTK (2)'!P$6,0))=FALSE,VLOOKUP($A345,DSSV!$A$9:$P$63848,'IN_DTK (2)'!P$6,0),"")</f>
        <v/>
      </c>
      <c r="Q345" s="72" t="str">
        <f>IF(ISNA(VLOOKUP($A345,DSSV!$A$9:$P$63848,'IN_DTK (2)'!Q$6,0))=FALSE,VLOOKUP($A345,DSSV!$A$9:$P$63848,'IN_DTK (2)'!Q$6,0),"")</f>
        <v/>
      </c>
      <c r="R345" s="16" t="str">
        <f t="shared" si="5"/>
        <v/>
      </c>
    </row>
    <row r="346" spans="1:18" s="16" customFormat="1" ht="18" hidden="1" customHeight="1">
      <c r="A346" s="15">
        <v>337</v>
      </c>
      <c r="B346" s="68">
        <v>337</v>
      </c>
      <c r="C346" s="68" t="str">
        <f>IF(ISNA(VLOOKUP($A346,DSSV!$A$9:$P$63848,'IN_DTK (2)'!C$6,0))=FALSE,VLOOKUP($A346,DSSV!$A$9:$P$63848,'IN_DTK (2)'!C$6,0),"")</f>
        <v/>
      </c>
      <c r="D346" s="76" t="str">
        <f>IF(ISNA(VLOOKUP($A346,DSSV!$A$9:$P$63848,'IN_DTK (2)'!D$6,0))=FALSE,VLOOKUP($A346,DSSV!$A$9:$P$63848,'IN_DTK (2)'!D$6,0),"")</f>
        <v/>
      </c>
      <c r="E346" s="74" t="str">
        <f>IF(ISNA(VLOOKUP($A346,DSSV!$A$9:$P$63848,'IN_DTK (2)'!E$6,0))=FALSE,VLOOKUP($A346,DSSV!$A$9:$P$63848,'IN_DTK (2)'!E$6,0),"")</f>
        <v/>
      </c>
      <c r="F346" s="69" t="str">
        <f>IF(ISNA(VLOOKUP($A346,DSSV!$A$9:$P$63848,'IN_DTK (2)'!F$6,0))=FALSE,VLOOKUP($A346,DSSV!$A$9:$P$63848,'IN_DTK (2)'!F$6,0),"")</f>
        <v/>
      </c>
      <c r="G346" s="69" t="str">
        <f>IF(ISNA(VLOOKUP($A346,DSSV!$A$9:$P$63848,'IN_DTK (2)'!G$6,0))=FALSE,VLOOKUP($A346,DSSV!$A$9:$P$63848,'IN_DTK (2)'!G$6,0),"")</f>
        <v/>
      </c>
      <c r="H346" s="68" t="str">
        <f>IF(ISNA(VLOOKUP($A346,DSSV!$A$9:$P$63848,'IN_DTK (2)'!H$6,0))=FALSE,IF(H$9&lt;&gt;0,VLOOKUP($A346,DSSV!$A$9:$P$63848,'IN_DTK (2)'!H$6,0),""),"")</f>
        <v/>
      </c>
      <c r="I346" s="68" t="str">
        <f>IF(ISNA(VLOOKUP($A346,DSSV!$A$9:$P$63848,'IN_DTK (2)'!I$6,0))=FALSE,IF(I$9&lt;&gt;0,VLOOKUP($A346,DSSV!$A$9:$P$63848,'IN_DTK (2)'!I$6,0),""),"")</f>
        <v/>
      </c>
      <c r="J346" s="68" t="str">
        <f>IF(ISNA(VLOOKUP($A346,DSSV!$A$9:$P$63848,'IN_DTK (2)'!J$6,0))=FALSE,IF(J$9&lt;&gt;0,VLOOKUP($A346,DSSV!$A$9:$P$63848,'IN_DTK (2)'!J$6,0),""),"")</f>
        <v/>
      </c>
      <c r="K346" s="68" t="str">
        <f>IF(ISNA(VLOOKUP($A346,DSSV!$A$9:$P$63848,'IN_DTK (2)'!K$6,0))=FALSE,IF(K$9&lt;&gt;0,VLOOKUP($A346,DSSV!$A$9:$P$63848,'IN_DTK (2)'!K$6,0),""),"")</f>
        <v/>
      </c>
      <c r="L346" s="68" t="str">
        <f>IF(ISNA(VLOOKUP($A346,DSSV!$A$9:$P$63848,'IN_DTK (2)'!L$6,0))=FALSE,VLOOKUP($A346,DSSV!$A$9:$P$63848,'IN_DTK (2)'!L$6,0),"")</f>
        <v/>
      </c>
      <c r="M346" s="68" t="str">
        <f>IF(ISNA(VLOOKUP($A346,DSSV!$A$9:$P$63848,'IN_DTK (2)'!M$6,0))=FALSE,VLOOKUP($A346,DSSV!$A$9:$P$63848,'IN_DTK (2)'!M$6,0),"")</f>
        <v/>
      </c>
      <c r="N346" s="68" t="str">
        <f>IF(ISNA(VLOOKUP($A346,DSSV!$A$9:$P$63848,'IN_DTK (2)'!N$6,0))=FALSE,IF(N$9&lt;&gt;0,VLOOKUP($A346,DSSV!$A$9:$P$63848,'IN_DTK (2)'!N$6,0),""),"")</f>
        <v/>
      </c>
      <c r="O346" s="70" t="str">
        <f>IF(ISNA(VLOOKUP($A346,DSSV!$A$9:$P$63848,'IN_DTK (2)'!O$6,0))=FALSE,VLOOKUP($A346,DSSV!$A$9:$P$63848,'IN_DTK (2)'!O$6,0),"")</f>
        <v/>
      </c>
      <c r="P346" s="71" t="str">
        <f>IF(ISNA(VLOOKUP($A346,DSSV!$A$9:$P$63848,'IN_DTK (2)'!P$6,0))=FALSE,VLOOKUP($A346,DSSV!$A$9:$P$63848,'IN_DTK (2)'!P$6,0),"")</f>
        <v/>
      </c>
      <c r="Q346" s="72" t="str">
        <f>IF(ISNA(VLOOKUP($A346,DSSV!$A$9:$P$63848,'IN_DTK (2)'!Q$6,0))=FALSE,VLOOKUP($A346,DSSV!$A$9:$P$63848,'IN_DTK (2)'!Q$6,0),"")</f>
        <v/>
      </c>
      <c r="R346" s="16" t="str">
        <f t="shared" si="5"/>
        <v/>
      </c>
    </row>
    <row r="347" spans="1:18" s="16" customFormat="1" ht="18" hidden="1" customHeight="1">
      <c r="A347" s="15">
        <v>338</v>
      </c>
      <c r="B347" s="68">
        <v>338</v>
      </c>
      <c r="C347" s="68" t="str">
        <f>IF(ISNA(VLOOKUP($A347,DSSV!$A$9:$P$63848,'IN_DTK (2)'!C$6,0))=FALSE,VLOOKUP($A347,DSSV!$A$9:$P$63848,'IN_DTK (2)'!C$6,0),"")</f>
        <v/>
      </c>
      <c r="D347" s="76" t="str">
        <f>IF(ISNA(VLOOKUP($A347,DSSV!$A$9:$P$63848,'IN_DTK (2)'!D$6,0))=FALSE,VLOOKUP($A347,DSSV!$A$9:$P$63848,'IN_DTK (2)'!D$6,0),"")</f>
        <v/>
      </c>
      <c r="E347" s="74" t="str">
        <f>IF(ISNA(VLOOKUP($A347,DSSV!$A$9:$P$63848,'IN_DTK (2)'!E$6,0))=FALSE,VLOOKUP($A347,DSSV!$A$9:$P$63848,'IN_DTK (2)'!E$6,0),"")</f>
        <v/>
      </c>
      <c r="F347" s="69" t="str">
        <f>IF(ISNA(VLOOKUP($A347,DSSV!$A$9:$P$63848,'IN_DTK (2)'!F$6,0))=FALSE,VLOOKUP($A347,DSSV!$A$9:$P$63848,'IN_DTK (2)'!F$6,0),"")</f>
        <v/>
      </c>
      <c r="G347" s="69" t="str">
        <f>IF(ISNA(VLOOKUP($A347,DSSV!$A$9:$P$63848,'IN_DTK (2)'!G$6,0))=FALSE,VLOOKUP($A347,DSSV!$A$9:$P$63848,'IN_DTK (2)'!G$6,0),"")</f>
        <v/>
      </c>
      <c r="H347" s="68" t="str">
        <f>IF(ISNA(VLOOKUP($A347,DSSV!$A$9:$P$63848,'IN_DTK (2)'!H$6,0))=FALSE,IF(H$9&lt;&gt;0,VLOOKUP($A347,DSSV!$A$9:$P$63848,'IN_DTK (2)'!H$6,0),""),"")</f>
        <v/>
      </c>
      <c r="I347" s="68" t="str">
        <f>IF(ISNA(VLOOKUP($A347,DSSV!$A$9:$P$63848,'IN_DTK (2)'!I$6,0))=FALSE,IF(I$9&lt;&gt;0,VLOOKUP($A347,DSSV!$A$9:$P$63848,'IN_DTK (2)'!I$6,0),""),"")</f>
        <v/>
      </c>
      <c r="J347" s="68" t="str">
        <f>IF(ISNA(VLOOKUP($A347,DSSV!$A$9:$P$63848,'IN_DTK (2)'!J$6,0))=FALSE,IF(J$9&lt;&gt;0,VLOOKUP($A347,DSSV!$A$9:$P$63848,'IN_DTK (2)'!J$6,0),""),"")</f>
        <v/>
      </c>
      <c r="K347" s="68" t="str">
        <f>IF(ISNA(VLOOKUP($A347,DSSV!$A$9:$P$63848,'IN_DTK (2)'!K$6,0))=FALSE,IF(K$9&lt;&gt;0,VLOOKUP($A347,DSSV!$A$9:$P$63848,'IN_DTK (2)'!K$6,0),""),"")</f>
        <v/>
      </c>
      <c r="L347" s="68" t="str">
        <f>IF(ISNA(VLOOKUP($A347,DSSV!$A$9:$P$63848,'IN_DTK (2)'!L$6,0))=FALSE,VLOOKUP($A347,DSSV!$A$9:$P$63848,'IN_DTK (2)'!L$6,0),"")</f>
        <v/>
      </c>
      <c r="M347" s="68" t="str">
        <f>IF(ISNA(VLOOKUP($A347,DSSV!$A$9:$P$63848,'IN_DTK (2)'!M$6,0))=FALSE,VLOOKUP($A347,DSSV!$A$9:$P$63848,'IN_DTK (2)'!M$6,0),"")</f>
        <v/>
      </c>
      <c r="N347" s="68" t="str">
        <f>IF(ISNA(VLOOKUP($A347,DSSV!$A$9:$P$63848,'IN_DTK (2)'!N$6,0))=FALSE,IF(N$9&lt;&gt;0,VLOOKUP($A347,DSSV!$A$9:$P$63848,'IN_DTK (2)'!N$6,0),""),"")</f>
        <v/>
      </c>
      <c r="O347" s="70" t="str">
        <f>IF(ISNA(VLOOKUP($A347,DSSV!$A$9:$P$63848,'IN_DTK (2)'!O$6,0))=FALSE,VLOOKUP($A347,DSSV!$A$9:$P$63848,'IN_DTK (2)'!O$6,0),"")</f>
        <v/>
      </c>
      <c r="P347" s="71" t="str">
        <f>IF(ISNA(VLOOKUP($A347,DSSV!$A$9:$P$63848,'IN_DTK (2)'!P$6,0))=FALSE,VLOOKUP($A347,DSSV!$A$9:$P$63848,'IN_DTK (2)'!P$6,0),"")</f>
        <v/>
      </c>
      <c r="Q347" s="72" t="str">
        <f>IF(ISNA(VLOOKUP($A347,DSSV!$A$9:$P$63848,'IN_DTK (2)'!Q$6,0))=FALSE,VLOOKUP($A347,DSSV!$A$9:$P$63848,'IN_DTK (2)'!Q$6,0),"")</f>
        <v/>
      </c>
      <c r="R347" s="16" t="str">
        <f t="shared" si="5"/>
        <v/>
      </c>
    </row>
    <row r="348" spans="1:18" s="16" customFormat="1" ht="18" hidden="1" customHeight="1">
      <c r="A348" s="15">
        <v>339</v>
      </c>
      <c r="B348" s="68">
        <v>339</v>
      </c>
      <c r="C348" s="68" t="str">
        <f>IF(ISNA(VLOOKUP($A348,DSSV!$A$9:$P$63848,'IN_DTK (2)'!C$6,0))=FALSE,VLOOKUP($A348,DSSV!$A$9:$P$63848,'IN_DTK (2)'!C$6,0),"")</f>
        <v/>
      </c>
      <c r="D348" s="76" t="str">
        <f>IF(ISNA(VLOOKUP($A348,DSSV!$A$9:$P$63848,'IN_DTK (2)'!D$6,0))=FALSE,VLOOKUP($A348,DSSV!$A$9:$P$63848,'IN_DTK (2)'!D$6,0),"")</f>
        <v/>
      </c>
      <c r="E348" s="74" t="str">
        <f>IF(ISNA(VLOOKUP($A348,DSSV!$A$9:$P$63848,'IN_DTK (2)'!E$6,0))=FALSE,VLOOKUP($A348,DSSV!$A$9:$P$63848,'IN_DTK (2)'!E$6,0),"")</f>
        <v/>
      </c>
      <c r="F348" s="69" t="str">
        <f>IF(ISNA(VLOOKUP($A348,DSSV!$A$9:$P$63848,'IN_DTK (2)'!F$6,0))=FALSE,VLOOKUP($A348,DSSV!$A$9:$P$63848,'IN_DTK (2)'!F$6,0),"")</f>
        <v/>
      </c>
      <c r="G348" s="69" t="str">
        <f>IF(ISNA(VLOOKUP($A348,DSSV!$A$9:$P$63848,'IN_DTK (2)'!G$6,0))=FALSE,VLOOKUP($A348,DSSV!$A$9:$P$63848,'IN_DTK (2)'!G$6,0),"")</f>
        <v/>
      </c>
      <c r="H348" s="68" t="str">
        <f>IF(ISNA(VLOOKUP($A348,DSSV!$A$9:$P$63848,'IN_DTK (2)'!H$6,0))=FALSE,IF(H$9&lt;&gt;0,VLOOKUP($A348,DSSV!$A$9:$P$63848,'IN_DTK (2)'!H$6,0),""),"")</f>
        <v/>
      </c>
      <c r="I348" s="68" t="str">
        <f>IF(ISNA(VLOOKUP($A348,DSSV!$A$9:$P$63848,'IN_DTK (2)'!I$6,0))=FALSE,IF(I$9&lt;&gt;0,VLOOKUP($A348,DSSV!$A$9:$P$63848,'IN_DTK (2)'!I$6,0),""),"")</f>
        <v/>
      </c>
      <c r="J348" s="68" t="str">
        <f>IF(ISNA(VLOOKUP($A348,DSSV!$A$9:$P$63848,'IN_DTK (2)'!J$6,0))=FALSE,IF(J$9&lt;&gt;0,VLOOKUP($A348,DSSV!$A$9:$P$63848,'IN_DTK (2)'!J$6,0),""),"")</f>
        <v/>
      </c>
      <c r="K348" s="68" t="str">
        <f>IF(ISNA(VLOOKUP($A348,DSSV!$A$9:$P$63848,'IN_DTK (2)'!K$6,0))=FALSE,IF(K$9&lt;&gt;0,VLOOKUP($A348,DSSV!$A$9:$P$63848,'IN_DTK (2)'!K$6,0),""),"")</f>
        <v/>
      </c>
      <c r="L348" s="68" t="str">
        <f>IF(ISNA(VLOOKUP($A348,DSSV!$A$9:$P$63848,'IN_DTK (2)'!L$6,0))=FALSE,VLOOKUP($A348,DSSV!$A$9:$P$63848,'IN_DTK (2)'!L$6,0),"")</f>
        <v/>
      </c>
      <c r="M348" s="68" t="str">
        <f>IF(ISNA(VLOOKUP($A348,DSSV!$A$9:$P$63848,'IN_DTK (2)'!M$6,0))=FALSE,VLOOKUP($A348,DSSV!$A$9:$P$63848,'IN_DTK (2)'!M$6,0),"")</f>
        <v/>
      </c>
      <c r="N348" s="68" t="str">
        <f>IF(ISNA(VLOOKUP($A348,DSSV!$A$9:$P$63848,'IN_DTK (2)'!N$6,0))=FALSE,IF(N$9&lt;&gt;0,VLOOKUP($A348,DSSV!$A$9:$P$63848,'IN_DTK (2)'!N$6,0),""),"")</f>
        <v/>
      </c>
      <c r="O348" s="70" t="str">
        <f>IF(ISNA(VLOOKUP($A348,DSSV!$A$9:$P$63848,'IN_DTK (2)'!O$6,0))=FALSE,VLOOKUP($A348,DSSV!$A$9:$P$63848,'IN_DTK (2)'!O$6,0),"")</f>
        <v/>
      </c>
      <c r="P348" s="71" t="str">
        <f>IF(ISNA(VLOOKUP($A348,DSSV!$A$9:$P$63848,'IN_DTK (2)'!P$6,0))=FALSE,VLOOKUP($A348,DSSV!$A$9:$P$63848,'IN_DTK (2)'!P$6,0),"")</f>
        <v/>
      </c>
      <c r="Q348" s="72" t="str">
        <f>IF(ISNA(VLOOKUP($A348,DSSV!$A$9:$P$63848,'IN_DTK (2)'!Q$6,0))=FALSE,VLOOKUP($A348,DSSV!$A$9:$P$63848,'IN_DTK (2)'!Q$6,0),"")</f>
        <v/>
      </c>
      <c r="R348" s="16" t="str">
        <f t="shared" si="5"/>
        <v/>
      </c>
    </row>
    <row r="349" spans="1:18" s="16" customFormat="1" ht="18" hidden="1" customHeight="1">
      <c r="A349" s="15">
        <v>340</v>
      </c>
      <c r="B349" s="68">
        <v>340</v>
      </c>
      <c r="C349" s="68" t="str">
        <f>IF(ISNA(VLOOKUP($A349,DSSV!$A$9:$P$63848,'IN_DTK (2)'!C$6,0))=FALSE,VLOOKUP($A349,DSSV!$A$9:$P$63848,'IN_DTK (2)'!C$6,0),"")</f>
        <v/>
      </c>
      <c r="D349" s="76" t="str">
        <f>IF(ISNA(VLOOKUP($A349,DSSV!$A$9:$P$63848,'IN_DTK (2)'!D$6,0))=FALSE,VLOOKUP($A349,DSSV!$A$9:$P$63848,'IN_DTK (2)'!D$6,0),"")</f>
        <v/>
      </c>
      <c r="E349" s="74" t="str">
        <f>IF(ISNA(VLOOKUP($A349,DSSV!$A$9:$P$63848,'IN_DTK (2)'!E$6,0))=FALSE,VLOOKUP($A349,DSSV!$A$9:$P$63848,'IN_DTK (2)'!E$6,0),"")</f>
        <v/>
      </c>
      <c r="F349" s="69" t="str">
        <f>IF(ISNA(VLOOKUP($A349,DSSV!$A$9:$P$63848,'IN_DTK (2)'!F$6,0))=FALSE,VLOOKUP($A349,DSSV!$A$9:$P$63848,'IN_DTK (2)'!F$6,0),"")</f>
        <v/>
      </c>
      <c r="G349" s="69" t="str">
        <f>IF(ISNA(VLOOKUP($A349,DSSV!$A$9:$P$63848,'IN_DTK (2)'!G$6,0))=FALSE,VLOOKUP($A349,DSSV!$A$9:$P$63848,'IN_DTK (2)'!G$6,0),"")</f>
        <v/>
      </c>
      <c r="H349" s="68" t="str">
        <f>IF(ISNA(VLOOKUP($A349,DSSV!$A$9:$P$63848,'IN_DTK (2)'!H$6,0))=FALSE,IF(H$9&lt;&gt;0,VLOOKUP($A349,DSSV!$A$9:$P$63848,'IN_DTK (2)'!H$6,0),""),"")</f>
        <v/>
      </c>
      <c r="I349" s="68" t="str">
        <f>IF(ISNA(VLOOKUP($A349,DSSV!$A$9:$P$63848,'IN_DTK (2)'!I$6,0))=FALSE,IF(I$9&lt;&gt;0,VLOOKUP($A349,DSSV!$A$9:$P$63848,'IN_DTK (2)'!I$6,0),""),"")</f>
        <v/>
      </c>
      <c r="J349" s="68" t="str">
        <f>IF(ISNA(VLOOKUP($A349,DSSV!$A$9:$P$63848,'IN_DTK (2)'!J$6,0))=FALSE,IF(J$9&lt;&gt;0,VLOOKUP($A349,DSSV!$A$9:$P$63848,'IN_DTK (2)'!J$6,0),""),"")</f>
        <v/>
      </c>
      <c r="K349" s="68" t="str">
        <f>IF(ISNA(VLOOKUP($A349,DSSV!$A$9:$P$63848,'IN_DTK (2)'!K$6,0))=FALSE,IF(K$9&lt;&gt;0,VLOOKUP($A349,DSSV!$A$9:$P$63848,'IN_DTK (2)'!K$6,0),""),"")</f>
        <v/>
      </c>
      <c r="L349" s="68" t="str">
        <f>IF(ISNA(VLOOKUP($A349,DSSV!$A$9:$P$63848,'IN_DTK (2)'!L$6,0))=FALSE,VLOOKUP($A349,DSSV!$A$9:$P$63848,'IN_DTK (2)'!L$6,0),"")</f>
        <v/>
      </c>
      <c r="M349" s="68" t="str">
        <f>IF(ISNA(VLOOKUP($A349,DSSV!$A$9:$P$63848,'IN_DTK (2)'!M$6,0))=FALSE,VLOOKUP($A349,DSSV!$A$9:$P$63848,'IN_DTK (2)'!M$6,0),"")</f>
        <v/>
      </c>
      <c r="N349" s="68" t="str">
        <f>IF(ISNA(VLOOKUP($A349,DSSV!$A$9:$P$63848,'IN_DTK (2)'!N$6,0))=FALSE,IF(N$9&lt;&gt;0,VLOOKUP($A349,DSSV!$A$9:$P$63848,'IN_DTK (2)'!N$6,0),""),"")</f>
        <v/>
      </c>
      <c r="O349" s="70" t="str">
        <f>IF(ISNA(VLOOKUP($A349,DSSV!$A$9:$P$63848,'IN_DTK (2)'!O$6,0))=FALSE,VLOOKUP($A349,DSSV!$A$9:$P$63848,'IN_DTK (2)'!O$6,0),"")</f>
        <v/>
      </c>
      <c r="P349" s="71" t="str">
        <f>IF(ISNA(VLOOKUP($A349,DSSV!$A$9:$P$63848,'IN_DTK (2)'!P$6,0))=FALSE,VLOOKUP($A349,DSSV!$A$9:$P$63848,'IN_DTK (2)'!P$6,0),"")</f>
        <v/>
      </c>
      <c r="Q349" s="72" t="str">
        <f>IF(ISNA(VLOOKUP($A349,DSSV!$A$9:$P$63848,'IN_DTK (2)'!Q$6,0))=FALSE,VLOOKUP($A349,DSSV!$A$9:$P$63848,'IN_DTK (2)'!Q$6,0),"")</f>
        <v/>
      </c>
      <c r="R349" s="16" t="str">
        <f t="shared" si="5"/>
        <v/>
      </c>
    </row>
    <row r="350" spans="1:18" s="16" customFormat="1" ht="18" hidden="1" customHeight="1">
      <c r="A350" s="15">
        <v>341</v>
      </c>
      <c r="B350" s="68">
        <v>341</v>
      </c>
      <c r="C350" s="68" t="str">
        <f>IF(ISNA(VLOOKUP($A350,DSSV!$A$9:$P$63848,'IN_DTK (2)'!C$6,0))=FALSE,VLOOKUP($A350,DSSV!$A$9:$P$63848,'IN_DTK (2)'!C$6,0),"")</f>
        <v/>
      </c>
      <c r="D350" s="76" t="str">
        <f>IF(ISNA(VLOOKUP($A350,DSSV!$A$9:$P$63848,'IN_DTK (2)'!D$6,0))=FALSE,VLOOKUP($A350,DSSV!$A$9:$P$63848,'IN_DTK (2)'!D$6,0),"")</f>
        <v/>
      </c>
      <c r="E350" s="74" t="str">
        <f>IF(ISNA(VLOOKUP($A350,DSSV!$A$9:$P$63848,'IN_DTK (2)'!E$6,0))=FALSE,VLOOKUP($A350,DSSV!$A$9:$P$63848,'IN_DTK (2)'!E$6,0),"")</f>
        <v/>
      </c>
      <c r="F350" s="69" t="str">
        <f>IF(ISNA(VLOOKUP($A350,DSSV!$A$9:$P$63848,'IN_DTK (2)'!F$6,0))=FALSE,VLOOKUP($A350,DSSV!$A$9:$P$63848,'IN_DTK (2)'!F$6,0),"")</f>
        <v/>
      </c>
      <c r="G350" s="69" t="str">
        <f>IF(ISNA(VLOOKUP($A350,DSSV!$A$9:$P$63848,'IN_DTK (2)'!G$6,0))=FALSE,VLOOKUP($A350,DSSV!$A$9:$P$63848,'IN_DTK (2)'!G$6,0),"")</f>
        <v/>
      </c>
      <c r="H350" s="68" t="str">
        <f>IF(ISNA(VLOOKUP($A350,DSSV!$A$9:$P$63848,'IN_DTK (2)'!H$6,0))=FALSE,IF(H$9&lt;&gt;0,VLOOKUP($A350,DSSV!$A$9:$P$63848,'IN_DTK (2)'!H$6,0),""),"")</f>
        <v/>
      </c>
      <c r="I350" s="68" t="str">
        <f>IF(ISNA(VLOOKUP($A350,DSSV!$A$9:$P$63848,'IN_DTK (2)'!I$6,0))=FALSE,IF(I$9&lt;&gt;0,VLOOKUP($A350,DSSV!$A$9:$P$63848,'IN_DTK (2)'!I$6,0),""),"")</f>
        <v/>
      </c>
      <c r="J350" s="68" t="str">
        <f>IF(ISNA(VLOOKUP($A350,DSSV!$A$9:$P$63848,'IN_DTK (2)'!J$6,0))=FALSE,IF(J$9&lt;&gt;0,VLOOKUP($A350,DSSV!$A$9:$P$63848,'IN_DTK (2)'!J$6,0),""),"")</f>
        <v/>
      </c>
      <c r="K350" s="68" t="str">
        <f>IF(ISNA(VLOOKUP($A350,DSSV!$A$9:$P$63848,'IN_DTK (2)'!K$6,0))=FALSE,IF(K$9&lt;&gt;0,VLOOKUP($A350,DSSV!$A$9:$P$63848,'IN_DTK (2)'!K$6,0),""),"")</f>
        <v/>
      </c>
      <c r="L350" s="68" t="str">
        <f>IF(ISNA(VLOOKUP($A350,DSSV!$A$9:$P$63848,'IN_DTK (2)'!L$6,0))=FALSE,VLOOKUP($A350,DSSV!$A$9:$P$63848,'IN_DTK (2)'!L$6,0),"")</f>
        <v/>
      </c>
      <c r="M350" s="68" t="str">
        <f>IF(ISNA(VLOOKUP($A350,DSSV!$A$9:$P$63848,'IN_DTK (2)'!M$6,0))=FALSE,VLOOKUP($A350,DSSV!$A$9:$P$63848,'IN_DTK (2)'!M$6,0),"")</f>
        <v/>
      </c>
      <c r="N350" s="68" t="str">
        <f>IF(ISNA(VLOOKUP($A350,DSSV!$A$9:$P$63848,'IN_DTK (2)'!N$6,0))=FALSE,IF(N$9&lt;&gt;0,VLOOKUP($A350,DSSV!$A$9:$P$63848,'IN_DTK (2)'!N$6,0),""),"")</f>
        <v/>
      </c>
      <c r="O350" s="70" t="str">
        <f>IF(ISNA(VLOOKUP($A350,DSSV!$A$9:$P$63848,'IN_DTK (2)'!O$6,0))=FALSE,VLOOKUP($A350,DSSV!$A$9:$P$63848,'IN_DTK (2)'!O$6,0),"")</f>
        <v/>
      </c>
      <c r="P350" s="71" t="str">
        <f>IF(ISNA(VLOOKUP($A350,DSSV!$A$9:$P$63848,'IN_DTK (2)'!P$6,0))=FALSE,VLOOKUP($A350,DSSV!$A$9:$P$63848,'IN_DTK (2)'!P$6,0),"")</f>
        <v/>
      </c>
      <c r="Q350" s="72" t="str">
        <f>IF(ISNA(VLOOKUP($A350,DSSV!$A$9:$P$63848,'IN_DTK (2)'!Q$6,0))=FALSE,VLOOKUP($A350,DSSV!$A$9:$P$63848,'IN_DTK (2)'!Q$6,0),"")</f>
        <v/>
      </c>
      <c r="R350" s="16" t="str">
        <f t="shared" si="5"/>
        <v/>
      </c>
    </row>
    <row r="351" spans="1:18" s="16" customFormat="1" ht="18" hidden="1" customHeight="1">
      <c r="A351" s="15">
        <v>342</v>
      </c>
      <c r="B351" s="68">
        <v>342</v>
      </c>
      <c r="C351" s="68" t="str">
        <f>IF(ISNA(VLOOKUP($A351,DSSV!$A$9:$P$63848,'IN_DTK (2)'!C$6,0))=FALSE,VLOOKUP($A351,DSSV!$A$9:$P$63848,'IN_DTK (2)'!C$6,0),"")</f>
        <v/>
      </c>
      <c r="D351" s="76" t="str">
        <f>IF(ISNA(VLOOKUP($A351,DSSV!$A$9:$P$63848,'IN_DTK (2)'!D$6,0))=FALSE,VLOOKUP($A351,DSSV!$A$9:$P$63848,'IN_DTK (2)'!D$6,0),"")</f>
        <v/>
      </c>
      <c r="E351" s="74" t="str">
        <f>IF(ISNA(VLOOKUP($A351,DSSV!$A$9:$P$63848,'IN_DTK (2)'!E$6,0))=FALSE,VLOOKUP($A351,DSSV!$A$9:$P$63848,'IN_DTK (2)'!E$6,0),"")</f>
        <v/>
      </c>
      <c r="F351" s="69" t="str">
        <f>IF(ISNA(VLOOKUP($A351,DSSV!$A$9:$P$63848,'IN_DTK (2)'!F$6,0))=FALSE,VLOOKUP($A351,DSSV!$A$9:$P$63848,'IN_DTK (2)'!F$6,0),"")</f>
        <v/>
      </c>
      <c r="G351" s="69" t="str">
        <f>IF(ISNA(VLOOKUP($A351,DSSV!$A$9:$P$63848,'IN_DTK (2)'!G$6,0))=FALSE,VLOOKUP($A351,DSSV!$A$9:$P$63848,'IN_DTK (2)'!G$6,0),"")</f>
        <v/>
      </c>
      <c r="H351" s="68" t="str">
        <f>IF(ISNA(VLOOKUP($A351,DSSV!$A$9:$P$63848,'IN_DTK (2)'!H$6,0))=FALSE,IF(H$9&lt;&gt;0,VLOOKUP($A351,DSSV!$A$9:$P$63848,'IN_DTK (2)'!H$6,0),""),"")</f>
        <v/>
      </c>
      <c r="I351" s="68" t="str">
        <f>IF(ISNA(VLOOKUP($A351,DSSV!$A$9:$P$63848,'IN_DTK (2)'!I$6,0))=FALSE,IF(I$9&lt;&gt;0,VLOOKUP($A351,DSSV!$A$9:$P$63848,'IN_DTK (2)'!I$6,0),""),"")</f>
        <v/>
      </c>
      <c r="J351" s="68" t="str">
        <f>IF(ISNA(VLOOKUP($A351,DSSV!$A$9:$P$63848,'IN_DTK (2)'!J$6,0))=FALSE,IF(J$9&lt;&gt;0,VLOOKUP($A351,DSSV!$A$9:$P$63848,'IN_DTK (2)'!J$6,0),""),"")</f>
        <v/>
      </c>
      <c r="K351" s="68" t="str">
        <f>IF(ISNA(VLOOKUP($A351,DSSV!$A$9:$P$63848,'IN_DTK (2)'!K$6,0))=FALSE,IF(K$9&lt;&gt;0,VLOOKUP($A351,DSSV!$A$9:$P$63848,'IN_DTK (2)'!K$6,0),""),"")</f>
        <v/>
      </c>
      <c r="L351" s="68" t="str">
        <f>IF(ISNA(VLOOKUP($A351,DSSV!$A$9:$P$63848,'IN_DTK (2)'!L$6,0))=FALSE,VLOOKUP($A351,DSSV!$A$9:$P$63848,'IN_DTK (2)'!L$6,0),"")</f>
        <v/>
      </c>
      <c r="M351" s="68" t="str">
        <f>IF(ISNA(VLOOKUP($A351,DSSV!$A$9:$P$63848,'IN_DTK (2)'!M$6,0))=FALSE,VLOOKUP($A351,DSSV!$A$9:$P$63848,'IN_DTK (2)'!M$6,0),"")</f>
        <v/>
      </c>
      <c r="N351" s="68" t="str">
        <f>IF(ISNA(VLOOKUP($A351,DSSV!$A$9:$P$63848,'IN_DTK (2)'!N$6,0))=FALSE,IF(N$9&lt;&gt;0,VLOOKUP($A351,DSSV!$A$9:$P$63848,'IN_DTK (2)'!N$6,0),""),"")</f>
        <v/>
      </c>
      <c r="O351" s="70" t="str">
        <f>IF(ISNA(VLOOKUP($A351,DSSV!$A$9:$P$63848,'IN_DTK (2)'!O$6,0))=FALSE,VLOOKUP($A351,DSSV!$A$9:$P$63848,'IN_DTK (2)'!O$6,0),"")</f>
        <v/>
      </c>
      <c r="P351" s="71" t="str">
        <f>IF(ISNA(VLOOKUP($A351,DSSV!$A$9:$P$63848,'IN_DTK (2)'!P$6,0))=FALSE,VLOOKUP($A351,DSSV!$A$9:$P$63848,'IN_DTK (2)'!P$6,0),"")</f>
        <v/>
      </c>
      <c r="Q351" s="72" t="str">
        <f>IF(ISNA(VLOOKUP($A351,DSSV!$A$9:$P$63848,'IN_DTK (2)'!Q$6,0))=FALSE,VLOOKUP($A351,DSSV!$A$9:$P$63848,'IN_DTK (2)'!Q$6,0),"")</f>
        <v/>
      </c>
      <c r="R351" s="16" t="str">
        <f t="shared" si="5"/>
        <v/>
      </c>
    </row>
    <row r="352" spans="1:18" s="16" customFormat="1" ht="18" hidden="1" customHeight="1">
      <c r="A352" s="15">
        <v>343</v>
      </c>
      <c r="B352" s="68">
        <v>343</v>
      </c>
      <c r="C352" s="68" t="str">
        <f>IF(ISNA(VLOOKUP($A352,DSSV!$A$9:$P$63848,'IN_DTK (2)'!C$6,0))=FALSE,VLOOKUP($A352,DSSV!$A$9:$P$63848,'IN_DTK (2)'!C$6,0),"")</f>
        <v/>
      </c>
      <c r="D352" s="76" t="str">
        <f>IF(ISNA(VLOOKUP($A352,DSSV!$A$9:$P$63848,'IN_DTK (2)'!D$6,0))=FALSE,VLOOKUP($A352,DSSV!$A$9:$P$63848,'IN_DTK (2)'!D$6,0),"")</f>
        <v/>
      </c>
      <c r="E352" s="74" t="str">
        <f>IF(ISNA(VLOOKUP($A352,DSSV!$A$9:$P$63848,'IN_DTK (2)'!E$6,0))=FALSE,VLOOKUP($A352,DSSV!$A$9:$P$63848,'IN_DTK (2)'!E$6,0),"")</f>
        <v/>
      </c>
      <c r="F352" s="69" t="str">
        <f>IF(ISNA(VLOOKUP($A352,DSSV!$A$9:$P$63848,'IN_DTK (2)'!F$6,0))=FALSE,VLOOKUP($A352,DSSV!$A$9:$P$63848,'IN_DTK (2)'!F$6,0),"")</f>
        <v/>
      </c>
      <c r="G352" s="69" t="str">
        <f>IF(ISNA(VLOOKUP($A352,DSSV!$A$9:$P$63848,'IN_DTK (2)'!G$6,0))=FALSE,VLOOKUP($A352,DSSV!$A$9:$P$63848,'IN_DTK (2)'!G$6,0),"")</f>
        <v/>
      </c>
      <c r="H352" s="68" t="str">
        <f>IF(ISNA(VLOOKUP($A352,DSSV!$A$9:$P$63848,'IN_DTK (2)'!H$6,0))=FALSE,IF(H$9&lt;&gt;0,VLOOKUP($A352,DSSV!$A$9:$P$63848,'IN_DTK (2)'!H$6,0),""),"")</f>
        <v/>
      </c>
      <c r="I352" s="68" t="str">
        <f>IF(ISNA(VLOOKUP($A352,DSSV!$A$9:$P$63848,'IN_DTK (2)'!I$6,0))=FALSE,IF(I$9&lt;&gt;0,VLOOKUP($A352,DSSV!$A$9:$P$63848,'IN_DTK (2)'!I$6,0),""),"")</f>
        <v/>
      </c>
      <c r="J352" s="68" t="str">
        <f>IF(ISNA(VLOOKUP($A352,DSSV!$A$9:$P$63848,'IN_DTK (2)'!J$6,0))=FALSE,IF(J$9&lt;&gt;0,VLOOKUP($A352,DSSV!$A$9:$P$63848,'IN_DTK (2)'!J$6,0),""),"")</f>
        <v/>
      </c>
      <c r="K352" s="68" t="str">
        <f>IF(ISNA(VLOOKUP($A352,DSSV!$A$9:$P$63848,'IN_DTK (2)'!K$6,0))=FALSE,IF(K$9&lt;&gt;0,VLOOKUP($A352,DSSV!$A$9:$P$63848,'IN_DTK (2)'!K$6,0),""),"")</f>
        <v/>
      </c>
      <c r="L352" s="68" t="str">
        <f>IF(ISNA(VLOOKUP($A352,DSSV!$A$9:$P$63848,'IN_DTK (2)'!L$6,0))=FALSE,VLOOKUP($A352,DSSV!$A$9:$P$63848,'IN_DTK (2)'!L$6,0),"")</f>
        <v/>
      </c>
      <c r="M352" s="68" t="str">
        <f>IF(ISNA(VLOOKUP($A352,DSSV!$A$9:$P$63848,'IN_DTK (2)'!M$6,0))=FALSE,VLOOKUP($A352,DSSV!$A$9:$P$63848,'IN_DTK (2)'!M$6,0),"")</f>
        <v/>
      </c>
      <c r="N352" s="68" t="str">
        <f>IF(ISNA(VLOOKUP($A352,DSSV!$A$9:$P$63848,'IN_DTK (2)'!N$6,0))=FALSE,IF(N$9&lt;&gt;0,VLOOKUP($A352,DSSV!$A$9:$P$63848,'IN_DTK (2)'!N$6,0),""),"")</f>
        <v/>
      </c>
      <c r="O352" s="70" t="str">
        <f>IF(ISNA(VLOOKUP($A352,DSSV!$A$9:$P$63848,'IN_DTK (2)'!O$6,0))=FALSE,VLOOKUP($A352,DSSV!$A$9:$P$63848,'IN_DTK (2)'!O$6,0),"")</f>
        <v/>
      </c>
      <c r="P352" s="71" t="str">
        <f>IF(ISNA(VLOOKUP($A352,DSSV!$A$9:$P$63848,'IN_DTK (2)'!P$6,0))=FALSE,VLOOKUP($A352,DSSV!$A$9:$P$63848,'IN_DTK (2)'!P$6,0),"")</f>
        <v/>
      </c>
      <c r="Q352" s="72" t="str">
        <f>IF(ISNA(VLOOKUP($A352,DSSV!$A$9:$P$63848,'IN_DTK (2)'!Q$6,0))=FALSE,VLOOKUP($A352,DSSV!$A$9:$P$63848,'IN_DTK (2)'!Q$6,0),"")</f>
        <v/>
      </c>
      <c r="R352" s="16" t="str">
        <f t="shared" si="5"/>
        <v/>
      </c>
    </row>
    <row r="353" spans="1:18" s="16" customFormat="1" ht="18" hidden="1" customHeight="1">
      <c r="A353" s="15">
        <v>344</v>
      </c>
      <c r="B353" s="68">
        <v>344</v>
      </c>
      <c r="C353" s="68" t="str">
        <f>IF(ISNA(VLOOKUP($A353,DSSV!$A$9:$P$63848,'IN_DTK (2)'!C$6,0))=FALSE,VLOOKUP($A353,DSSV!$A$9:$P$63848,'IN_DTK (2)'!C$6,0),"")</f>
        <v/>
      </c>
      <c r="D353" s="76" t="str">
        <f>IF(ISNA(VLOOKUP($A353,DSSV!$A$9:$P$63848,'IN_DTK (2)'!D$6,0))=FALSE,VLOOKUP($A353,DSSV!$A$9:$P$63848,'IN_DTK (2)'!D$6,0),"")</f>
        <v/>
      </c>
      <c r="E353" s="74" t="str">
        <f>IF(ISNA(VLOOKUP($A353,DSSV!$A$9:$P$63848,'IN_DTK (2)'!E$6,0))=FALSE,VLOOKUP($A353,DSSV!$A$9:$P$63848,'IN_DTK (2)'!E$6,0),"")</f>
        <v/>
      </c>
      <c r="F353" s="69" t="str">
        <f>IF(ISNA(VLOOKUP($A353,DSSV!$A$9:$P$63848,'IN_DTK (2)'!F$6,0))=FALSE,VLOOKUP($A353,DSSV!$A$9:$P$63848,'IN_DTK (2)'!F$6,0),"")</f>
        <v/>
      </c>
      <c r="G353" s="69" t="str">
        <f>IF(ISNA(VLOOKUP($A353,DSSV!$A$9:$P$63848,'IN_DTK (2)'!G$6,0))=FALSE,VLOOKUP($A353,DSSV!$A$9:$P$63848,'IN_DTK (2)'!G$6,0),"")</f>
        <v/>
      </c>
      <c r="H353" s="68" t="str">
        <f>IF(ISNA(VLOOKUP($A353,DSSV!$A$9:$P$63848,'IN_DTK (2)'!H$6,0))=FALSE,IF(H$9&lt;&gt;0,VLOOKUP($A353,DSSV!$A$9:$P$63848,'IN_DTK (2)'!H$6,0),""),"")</f>
        <v/>
      </c>
      <c r="I353" s="68" t="str">
        <f>IF(ISNA(VLOOKUP($A353,DSSV!$A$9:$P$63848,'IN_DTK (2)'!I$6,0))=FALSE,IF(I$9&lt;&gt;0,VLOOKUP($A353,DSSV!$A$9:$P$63848,'IN_DTK (2)'!I$6,0),""),"")</f>
        <v/>
      </c>
      <c r="J353" s="68" t="str">
        <f>IF(ISNA(VLOOKUP($A353,DSSV!$A$9:$P$63848,'IN_DTK (2)'!J$6,0))=FALSE,IF(J$9&lt;&gt;0,VLOOKUP($A353,DSSV!$A$9:$P$63848,'IN_DTK (2)'!J$6,0),""),"")</f>
        <v/>
      </c>
      <c r="K353" s="68" t="str">
        <f>IF(ISNA(VLOOKUP($A353,DSSV!$A$9:$P$63848,'IN_DTK (2)'!K$6,0))=FALSE,IF(K$9&lt;&gt;0,VLOOKUP($A353,DSSV!$A$9:$P$63848,'IN_DTK (2)'!K$6,0),""),"")</f>
        <v/>
      </c>
      <c r="L353" s="68" t="str">
        <f>IF(ISNA(VLOOKUP($A353,DSSV!$A$9:$P$63848,'IN_DTK (2)'!L$6,0))=FALSE,VLOOKUP($A353,DSSV!$A$9:$P$63848,'IN_DTK (2)'!L$6,0),"")</f>
        <v/>
      </c>
      <c r="M353" s="68" t="str">
        <f>IF(ISNA(VLOOKUP($A353,DSSV!$A$9:$P$63848,'IN_DTK (2)'!M$6,0))=FALSE,VLOOKUP($A353,DSSV!$A$9:$P$63848,'IN_DTK (2)'!M$6,0),"")</f>
        <v/>
      </c>
      <c r="N353" s="68" t="str">
        <f>IF(ISNA(VLOOKUP($A353,DSSV!$A$9:$P$63848,'IN_DTK (2)'!N$6,0))=FALSE,IF(N$9&lt;&gt;0,VLOOKUP($A353,DSSV!$A$9:$P$63848,'IN_DTK (2)'!N$6,0),""),"")</f>
        <v/>
      </c>
      <c r="O353" s="70" t="str">
        <f>IF(ISNA(VLOOKUP($A353,DSSV!$A$9:$P$63848,'IN_DTK (2)'!O$6,0))=FALSE,VLOOKUP($A353,DSSV!$A$9:$P$63848,'IN_DTK (2)'!O$6,0),"")</f>
        <v/>
      </c>
      <c r="P353" s="71" t="str">
        <f>IF(ISNA(VLOOKUP($A353,DSSV!$A$9:$P$63848,'IN_DTK (2)'!P$6,0))=FALSE,VLOOKUP($A353,DSSV!$A$9:$P$63848,'IN_DTK (2)'!P$6,0),"")</f>
        <v/>
      </c>
      <c r="Q353" s="72" t="str">
        <f>IF(ISNA(VLOOKUP($A353,DSSV!$A$9:$P$63848,'IN_DTK (2)'!Q$6,0))=FALSE,VLOOKUP($A353,DSSV!$A$9:$P$63848,'IN_DTK (2)'!Q$6,0),"")</f>
        <v/>
      </c>
      <c r="R353" s="16" t="str">
        <f t="shared" si="5"/>
        <v/>
      </c>
    </row>
    <row r="354" spans="1:18" s="16" customFormat="1" ht="18" hidden="1" customHeight="1">
      <c r="A354" s="15">
        <v>345</v>
      </c>
      <c r="B354" s="68">
        <v>345</v>
      </c>
      <c r="C354" s="68" t="str">
        <f>IF(ISNA(VLOOKUP($A354,DSSV!$A$9:$P$63848,'IN_DTK (2)'!C$6,0))=FALSE,VLOOKUP($A354,DSSV!$A$9:$P$63848,'IN_DTK (2)'!C$6,0),"")</f>
        <v/>
      </c>
      <c r="D354" s="76" t="str">
        <f>IF(ISNA(VLOOKUP($A354,DSSV!$A$9:$P$63848,'IN_DTK (2)'!D$6,0))=FALSE,VLOOKUP($A354,DSSV!$A$9:$P$63848,'IN_DTK (2)'!D$6,0),"")</f>
        <v/>
      </c>
      <c r="E354" s="74" t="str">
        <f>IF(ISNA(VLOOKUP($A354,DSSV!$A$9:$P$63848,'IN_DTK (2)'!E$6,0))=FALSE,VLOOKUP($A354,DSSV!$A$9:$P$63848,'IN_DTK (2)'!E$6,0),"")</f>
        <v/>
      </c>
      <c r="F354" s="69" t="str">
        <f>IF(ISNA(VLOOKUP($A354,DSSV!$A$9:$P$63848,'IN_DTK (2)'!F$6,0))=FALSE,VLOOKUP($A354,DSSV!$A$9:$P$63848,'IN_DTK (2)'!F$6,0),"")</f>
        <v/>
      </c>
      <c r="G354" s="69" t="str">
        <f>IF(ISNA(VLOOKUP($A354,DSSV!$A$9:$P$63848,'IN_DTK (2)'!G$6,0))=FALSE,VLOOKUP($A354,DSSV!$A$9:$P$63848,'IN_DTK (2)'!G$6,0),"")</f>
        <v/>
      </c>
      <c r="H354" s="68" t="str">
        <f>IF(ISNA(VLOOKUP($A354,DSSV!$A$9:$P$63848,'IN_DTK (2)'!H$6,0))=FALSE,IF(H$9&lt;&gt;0,VLOOKUP($A354,DSSV!$A$9:$P$63848,'IN_DTK (2)'!H$6,0),""),"")</f>
        <v/>
      </c>
      <c r="I354" s="68" t="str">
        <f>IF(ISNA(VLOOKUP($A354,DSSV!$A$9:$P$63848,'IN_DTK (2)'!I$6,0))=FALSE,IF(I$9&lt;&gt;0,VLOOKUP($A354,DSSV!$A$9:$P$63848,'IN_DTK (2)'!I$6,0),""),"")</f>
        <v/>
      </c>
      <c r="J354" s="68" t="str">
        <f>IF(ISNA(VLOOKUP($A354,DSSV!$A$9:$P$63848,'IN_DTK (2)'!J$6,0))=FALSE,IF(J$9&lt;&gt;0,VLOOKUP($A354,DSSV!$A$9:$P$63848,'IN_DTK (2)'!J$6,0),""),"")</f>
        <v/>
      </c>
      <c r="K354" s="68" t="str">
        <f>IF(ISNA(VLOOKUP($A354,DSSV!$A$9:$P$63848,'IN_DTK (2)'!K$6,0))=FALSE,IF(K$9&lt;&gt;0,VLOOKUP($A354,DSSV!$A$9:$P$63848,'IN_DTK (2)'!K$6,0),""),"")</f>
        <v/>
      </c>
      <c r="L354" s="68" t="str">
        <f>IF(ISNA(VLOOKUP($A354,DSSV!$A$9:$P$63848,'IN_DTK (2)'!L$6,0))=FALSE,VLOOKUP($A354,DSSV!$A$9:$P$63848,'IN_DTK (2)'!L$6,0),"")</f>
        <v/>
      </c>
      <c r="M354" s="68" t="str">
        <f>IF(ISNA(VLOOKUP($A354,DSSV!$A$9:$P$63848,'IN_DTK (2)'!M$6,0))=FALSE,VLOOKUP($A354,DSSV!$A$9:$P$63848,'IN_DTK (2)'!M$6,0),"")</f>
        <v/>
      </c>
      <c r="N354" s="68" t="str">
        <f>IF(ISNA(VLOOKUP($A354,DSSV!$A$9:$P$63848,'IN_DTK (2)'!N$6,0))=FALSE,IF(N$9&lt;&gt;0,VLOOKUP($A354,DSSV!$A$9:$P$63848,'IN_DTK (2)'!N$6,0),""),"")</f>
        <v/>
      </c>
      <c r="O354" s="70" t="str">
        <f>IF(ISNA(VLOOKUP($A354,DSSV!$A$9:$P$63848,'IN_DTK (2)'!O$6,0))=FALSE,VLOOKUP($A354,DSSV!$A$9:$P$63848,'IN_DTK (2)'!O$6,0),"")</f>
        <v/>
      </c>
      <c r="P354" s="71" t="str">
        <f>IF(ISNA(VLOOKUP($A354,DSSV!$A$9:$P$63848,'IN_DTK (2)'!P$6,0))=FALSE,VLOOKUP($A354,DSSV!$A$9:$P$63848,'IN_DTK (2)'!P$6,0),"")</f>
        <v/>
      </c>
      <c r="Q354" s="72" t="str">
        <f>IF(ISNA(VLOOKUP($A354,DSSV!$A$9:$P$63848,'IN_DTK (2)'!Q$6,0))=FALSE,VLOOKUP($A354,DSSV!$A$9:$P$63848,'IN_DTK (2)'!Q$6,0),"")</f>
        <v/>
      </c>
      <c r="R354" s="16" t="str">
        <f t="shared" si="5"/>
        <v/>
      </c>
    </row>
    <row r="355" spans="1:18" s="16" customFormat="1" ht="18" hidden="1" customHeight="1">
      <c r="A355" s="15">
        <v>346</v>
      </c>
      <c r="B355" s="68">
        <v>346</v>
      </c>
      <c r="C355" s="68" t="str">
        <f>IF(ISNA(VLOOKUP($A355,DSSV!$A$9:$P$63848,'IN_DTK (2)'!C$6,0))=FALSE,VLOOKUP($A355,DSSV!$A$9:$P$63848,'IN_DTK (2)'!C$6,0),"")</f>
        <v/>
      </c>
      <c r="D355" s="76" t="str">
        <f>IF(ISNA(VLOOKUP($A355,DSSV!$A$9:$P$63848,'IN_DTK (2)'!D$6,0))=FALSE,VLOOKUP($A355,DSSV!$A$9:$P$63848,'IN_DTK (2)'!D$6,0),"")</f>
        <v/>
      </c>
      <c r="E355" s="74" t="str">
        <f>IF(ISNA(VLOOKUP($A355,DSSV!$A$9:$P$63848,'IN_DTK (2)'!E$6,0))=FALSE,VLOOKUP($A355,DSSV!$A$9:$P$63848,'IN_DTK (2)'!E$6,0),"")</f>
        <v/>
      </c>
      <c r="F355" s="69" t="str">
        <f>IF(ISNA(VLOOKUP($A355,DSSV!$A$9:$P$63848,'IN_DTK (2)'!F$6,0))=FALSE,VLOOKUP($A355,DSSV!$A$9:$P$63848,'IN_DTK (2)'!F$6,0),"")</f>
        <v/>
      </c>
      <c r="G355" s="69" t="str">
        <f>IF(ISNA(VLOOKUP($A355,DSSV!$A$9:$P$63848,'IN_DTK (2)'!G$6,0))=FALSE,VLOOKUP($A355,DSSV!$A$9:$P$63848,'IN_DTK (2)'!G$6,0),"")</f>
        <v/>
      </c>
      <c r="H355" s="68" t="str">
        <f>IF(ISNA(VLOOKUP($A355,DSSV!$A$9:$P$63848,'IN_DTK (2)'!H$6,0))=FALSE,IF(H$9&lt;&gt;0,VLOOKUP($A355,DSSV!$A$9:$P$63848,'IN_DTK (2)'!H$6,0),""),"")</f>
        <v/>
      </c>
      <c r="I355" s="68" t="str">
        <f>IF(ISNA(VLOOKUP($A355,DSSV!$A$9:$P$63848,'IN_DTK (2)'!I$6,0))=FALSE,IF(I$9&lt;&gt;0,VLOOKUP($A355,DSSV!$A$9:$P$63848,'IN_DTK (2)'!I$6,0),""),"")</f>
        <v/>
      </c>
      <c r="J355" s="68" t="str">
        <f>IF(ISNA(VLOOKUP($A355,DSSV!$A$9:$P$63848,'IN_DTK (2)'!J$6,0))=FALSE,IF(J$9&lt;&gt;0,VLOOKUP($A355,DSSV!$A$9:$P$63848,'IN_DTK (2)'!J$6,0),""),"")</f>
        <v/>
      </c>
      <c r="K355" s="68" t="str">
        <f>IF(ISNA(VLOOKUP($A355,DSSV!$A$9:$P$63848,'IN_DTK (2)'!K$6,0))=FALSE,IF(K$9&lt;&gt;0,VLOOKUP($A355,DSSV!$A$9:$P$63848,'IN_DTK (2)'!K$6,0),""),"")</f>
        <v/>
      </c>
      <c r="L355" s="68" t="str">
        <f>IF(ISNA(VLOOKUP($A355,DSSV!$A$9:$P$63848,'IN_DTK (2)'!L$6,0))=FALSE,VLOOKUP($A355,DSSV!$A$9:$P$63848,'IN_DTK (2)'!L$6,0),"")</f>
        <v/>
      </c>
      <c r="M355" s="68" t="str">
        <f>IF(ISNA(VLOOKUP($A355,DSSV!$A$9:$P$63848,'IN_DTK (2)'!M$6,0))=FALSE,VLOOKUP($A355,DSSV!$A$9:$P$63848,'IN_DTK (2)'!M$6,0),"")</f>
        <v/>
      </c>
      <c r="N355" s="68" t="str">
        <f>IF(ISNA(VLOOKUP($A355,DSSV!$A$9:$P$63848,'IN_DTK (2)'!N$6,0))=FALSE,IF(N$9&lt;&gt;0,VLOOKUP($A355,DSSV!$A$9:$P$63848,'IN_DTK (2)'!N$6,0),""),"")</f>
        <v/>
      </c>
      <c r="O355" s="70" t="str">
        <f>IF(ISNA(VLOOKUP($A355,DSSV!$A$9:$P$63848,'IN_DTK (2)'!O$6,0))=FALSE,VLOOKUP($A355,DSSV!$A$9:$P$63848,'IN_DTK (2)'!O$6,0),"")</f>
        <v/>
      </c>
      <c r="P355" s="71" t="str">
        <f>IF(ISNA(VLOOKUP($A355,DSSV!$A$9:$P$63848,'IN_DTK (2)'!P$6,0))=FALSE,VLOOKUP($A355,DSSV!$A$9:$P$63848,'IN_DTK (2)'!P$6,0),"")</f>
        <v/>
      </c>
      <c r="Q355" s="72" t="str">
        <f>IF(ISNA(VLOOKUP($A355,DSSV!$A$9:$P$63848,'IN_DTK (2)'!Q$6,0))=FALSE,VLOOKUP($A355,DSSV!$A$9:$P$63848,'IN_DTK (2)'!Q$6,0),"")</f>
        <v/>
      </c>
      <c r="R355" s="16" t="str">
        <f t="shared" si="5"/>
        <v/>
      </c>
    </row>
    <row r="356" spans="1:18" s="16" customFormat="1" ht="18" hidden="1" customHeight="1">
      <c r="A356" s="15">
        <v>347</v>
      </c>
      <c r="B356" s="68">
        <v>347</v>
      </c>
      <c r="C356" s="68" t="str">
        <f>IF(ISNA(VLOOKUP($A356,DSSV!$A$9:$P$63848,'IN_DTK (2)'!C$6,0))=FALSE,VLOOKUP($A356,DSSV!$A$9:$P$63848,'IN_DTK (2)'!C$6,0),"")</f>
        <v/>
      </c>
      <c r="D356" s="76" t="str">
        <f>IF(ISNA(VLOOKUP($A356,DSSV!$A$9:$P$63848,'IN_DTK (2)'!D$6,0))=FALSE,VLOOKUP($A356,DSSV!$A$9:$P$63848,'IN_DTK (2)'!D$6,0),"")</f>
        <v/>
      </c>
      <c r="E356" s="74" t="str">
        <f>IF(ISNA(VLOOKUP($A356,DSSV!$A$9:$P$63848,'IN_DTK (2)'!E$6,0))=FALSE,VLOOKUP($A356,DSSV!$A$9:$P$63848,'IN_DTK (2)'!E$6,0),"")</f>
        <v/>
      </c>
      <c r="F356" s="69" t="str">
        <f>IF(ISNA(VLOOKUP($A356,DSSV!$A$9:$P$63848,'IN_DTK (2)'!F$6,0))=FALSE,VLOOKUP($A356,DSSV!$A$9:$P$63848,'IN_DTK (2)'!F$6,0),"")</f>
        <v/>
      </c>
      <c r="G356" s="69" t="str">
        <f>IF(ISNA(VLOOKUP($A356,DSSV!$A$9:$P$63848,'IN_DTK (2)'!G$6,0))=FALSE,VLOOKUP($A356,DSSV!$A$9:$P$63848,'IN_DTK (2)'!G$6,0),"")</f>
        <v/>
      </c>
      <c r="H356" s="68" t="str">
        <f>IF(ISNA(VLOOKUP($A356,DSSV!$A$9:$P$63848,'IN_DTK (2)'!H$6,0))=FALSE,IF(H$9&lt;&gt;0,VLOOKUP($A356,DSSV!$A$9:$P$63848,'IN_DTK (2)'!H$6,0),""),"")</f>
        <v/>
      </c>
      <c r="I356" s="68" t="str">
        <f>IF(ISNA(VLOOKUP($A356,DSSV!$A$9:$P$63848,'IN_DTK (2)'!I$6,0))=FALSE,IF(I$9&lt;&gt;0,VLOOKUP($A356,DSSV!$A$9:$P$63848,'IN_DTK (2)'!I$6,0),""),"")</f>
        <v/>
      </c>
      <c r="J356" s="68" t="str">
        <f>IF(ISNA(VLOOKUP($A356,DSSV!$A$9:$P$63848,'IN_DTK (2)'!J$6,0))=FALSE,IF(J$9&lt;&gt;0,VLOOKUP($A356,DSSV!$A$9:$P$63848,'IN_DTK (2)'!J$6,0),""),"")</f>
        <v/>
      </c>
      <c r="K356" s="68" t="str">
        <f>IF(ISNA(VLOOKUP($A356,DSSV!$A$9:$P$63848,'IN_DTK (2)'!K$6,0))=FALSE,IF(K$9&lt;&gt;0,VLOOKUP($A356,DSSV!$A$9:$P$63848,'IN_DTK (2)'!K$6,0),""),"")</f>
        <v/>
      </c>
      <c r="L356" s="68" t="str">
        <f>IF(ISNA(VLOOKUP($A356,DSSV!$A$9:$P$63848,'IN_DTK (2)'!L$6,0))=FALSE,VLOOKUP($A356,DSSV!$A$9:$P$63848,'IN_DTK (2)'!L$6,0),"")</f>
        <v/>
      </c>
      <c r="M356" s="68" t="str">
        <f>IF(ISNA(VLOOKUP($A356,DSSV!$A$9:$P$63848,'IN_DTK (2)'!M$6,0))=FALSE,VLOOKUP($A356,DSSV!$A$9:$P$63848,'IN_DTK (2)'!M$6,0),"")</f>
        <v/>
      </c>
      <c r="N356" s="68" t="str">
        <f>IF(ISNA(VLOOKUP($A356,DSSV!$A$9:$P$63848,'IN_DTK (2)'!N$6,0))=FALSE,IF(N$9&lt;&gt;0,VLOOKUP($A356,DSSV!$A$9:$P$63848,'IN_DTK (2)'!N$6,0),""),"")</f>
        <v/>
      </c>
      <c r="O356" s="70" t="str">
        <f>IF(ISNA(VLOOKUP($A356,DSSV!$A$9:$P$63848,'IN_DTK (2)'!O$6,0))=FALSE,VLOOKUP($A356,DSSV!$A$9:$P$63848,'IN_DTK (2)'!O$6,0),"")</f>
        <v/>
      </c>
      <c r="P356" s="71" t="str">
        <f>IF(ISNA(VLOOKUP($A356,DSSV!$A$9:$P$63848,'IN_DTK (2)'!P$6,0))=FALSE,VLOOKUP($A356,DSSV!$A$9:$P$63848,'IN_DTK (2)'!P$6,0),"")</f>
        <v/>
      </c>
      <c r="Q356" s="72" t="str">
        <f>IF(ISNA(VLOOKUP($A356,DSSV!$A$9:$P$63848,'IN_DTK (2)'!Q$6,0))=FALSE,VLOOKUP($A356,DSSV!$A$9:$P$63848,'IN_DTK (2)'!Q$6,0),"")</f>
        <v/>
      </c>
      <c r="R356" s="16" t="str">
        <f t="shared" si="5"/>
        <v/>
      </c>
    </row>
    <row r="357" spans="1:18" s="16" customFormat="1" ht="18" hidden="1" customHeight="1">
      <c r="A357" s="15">
        <v>348</v>
      </c>
      <c r="B357" s="68">
        <v>348</v>
      </c>
      <c r="C357" s="68" t="str">
        <f>IF(ISNA(VLOOKUP($A357,DSSV!$A$9:$P$63848,'IN_DTK (2)'!C$6,0))=FALSE,VLOOKUP($A357,DSSV!$A$9:$P$63848,'IN_DTK (2)'!C$6,0),"")</f>
        <v/>
      </c>
      <c r="D357" s="76" t="str">
        <f>IF(ISNA(VLOOKUP($A357,DSSV!$A$9:$P$63848,'IN_DTK (2)'!D$6,0))=FALSE,VLOOKUP($A357,DSSV!$A$9:$P$63848,'IN_DTK (2)'!D$6,0),"")</f>
        <v/>
      </c>
      <c r="E357" s="74" t="str">
        <f>IF(ISNA(VLOOKUP($A357,DSSV!$A$9:$P$63848,'IN_DTK (2)'!E$6,0))=FALSE,VLOOKUP($A357,DSSV!$A$9:$P$63848,'IN_DTK (2)'!E$6,0),"")</f>
        <v/>
      </c>
      <c r="F357" s="69" t="str">
        <f>IF(ISNA(VLOOKUP($A357,DSSV!$A$9:$P$63848,'IN_DTK (2)'!F$6,0))=FALSE,VLOOKUP($A357,DSSV!$A$9:$P$63848,'IN_DTK (2)'!F$6,0),"")</f>
        <v/>
      </c>
      <c r="G357" s="69" t="str">
        <f>IF(ISNA(VLOOKUP($A357,DSSV!$A$9:$P$63848,'IN_DTK (2)'!G$6,0))=FALSE,VLOOKUP($A357,DSSV!$A$9:$P$63848,'IN_DTK (2)'!G$6,0),"")</f>
        <v/>
      </c>
      <c r="H357" s="68" t="str">
        <f>IF(ISNA(VLOOKUP($A357,DSSV!$A$9:$P$63848,'IN_DTK (2)'!H$6,0))=FALSE,IF(H$9&lt;&gt;0,VLOOKUP($A357,DSSV!$A$9:$P$63848,'IN_DTK (2)'!H$6,0),""),"")</f>
        <v/>
      </c>
      <c r="I357" s="68" t="str">
        <f>IF(ISNA(VLOOKUP($A357,DSSV!$A$9:$P$63848,'IN_DTK (2)'!I$6,0))=FALSE,IF(I$9&lt;&gt;0,VLOOKUP($A357,DSSV!$A$9:$P$63848,'IN_DTK (2)'!I$6,0),""),"")</f>
        <v/>
      </c>
      <c r="J357" s="68" t="str">
        <f>IF(ISNA(VLOOKUP($A357,DSSV!$A$9:$P$63848,'IN_DTK (2)'!J$6,0))=FALSE,IF(J$9&lt;&gt;0,VLOOKUP($A357,DSSV!$A$9:$P$63848,'IN_DTK (2)'!J$6,0),""),"")</f>
        <v/>
      </c>
      <c r="K357" s="68" t="str">
        <f>IF(ISNA(VLOOKUP($A357,DSSV!$A$9:$P$63848,'IN_DTK (2)'!K$6,0))=FALSE,IF(K$9&lt;&gt;0,VLOOKUP($A357,DSSV!$A$9:$P$63848,'IN_DTK (2)'!K$6,0),""),"")</f>
        <v/>
      </c>
      <c r="L357" s="68" t="str">
        <f>IF(ISNA(VLOOKUP($A357,DSSV!$A$9:$P$63848,'IN_DTK (2)'!L$6,0))=FALSE,VLOOKUP($A357,DSSV!$A$9:$P$63848,'IN_DTK (2)'!L$6,0),"")</f>
        <v/>
      </c>
      <c r="M357" s="68" t="str">
        <f>IF(ISNA(VLOOKUP($A357,DSSV!$A$9:$P$63848,'IN_DTK (2)'!M$6,0))=FALSE,VLOOKUP($A357,DSSV!$A$9:$P$63848,'IN_DTK (2)'!M$6,0),"")</f>
        <v/>
      </c>
      <c r="N357" s="68" t="str">
        <f>IF(ISNA(VLOOKUP($A357,DSSV!$A$9:$P$63848,'IN_DTK (2)'!N$6,0))=FALSE,IF(N$9&lt;&gt;0,VLOOKUP($A357,DSSV!$A$9:$P$63848,'IN_DTK (2)'!N$6,0),""),"")</f>
        <v/>
      </c>
      <c r="O357" s="70" t="str">
        <f>IF(ISNA(VLOOKUP($A357,DSSV!$A$9:$P$63848,'IN_DTK (2)'!O$6,0))=FALSE,VLOOKUP($A357,DSSV!$A$9:$P$63848,'IN_DTK (2)'!O$6,0),"")</f>
        <v/>
      </c>
      <c r="P357" s="71" t="str">
        <f>IF(ISNA(VLOOKUP($A357,DSSV!$A$9:$P$63848,'IN_DTK (2)'!P$6,0))=FALSE,VLOOKUP($A357,DSSV!$A$9:$P$63848,'IN_DTK (2)'!P$6,0),"")</f>
        <v/>
      </c>
      <c r="Q357" s="72" t="str">
        <f>IF(ISNA(VLOOKUP($A357,DSSV!$A$9:$P$63848,'IN_DTK (2)'!Q$6,0))=FALSE,VLOOKUP($A357,DSSV!$A$9:$P$63848,'IN_DTK (2)'!Q$6,0),"")</f>
        <v/>
      </c>
      <c r="R357" s="16" t="str">
        <f t="shared" si="5"/>
        <v/>
      </c>
    </row>
    <row r="358" spans="1:18" s="16" customFormat="1" ht="18" hidden="1" customHeight="1">
      <c r="A358" s="15">
        <v>349</v>
      </c>
      <c r="B358" s="68">
        <v>349</v>
      </c>
      <c r="C358" s="68" t="str">
        <f>IF(ISNA(VLOOKUP($A358,DSSV!$A$9:$P$63848,'IN_DTK (2)'!C$6,0))=FALSE,VLOOKUP($A358,DSSV!$A$9:$P$63848,'IN_DTK (2)'!C$6,0),"")</f>
        <v/>
      </c>
      <c r="D358" s="76" t="str">
        <f>IF(ISNA(VLOOKUP($A358,DSSV!$A$9:$P$63848,'IN_DTK (2)'!D$6,0))=FALSE,VLOOKUP($A358,DSSV!$A$9:$P$63848,'IN_DTK (2)'!D$6,0),"")</f>
        <v/>
      </c>
      <c r="E358" s="74" t="str">
        <f>IF(ISNA(VLOOKUP($A358,DSSV!$A$9:$P$63848,'IN_DTK (2)'!E$6,0))=FALSE,VLOOKUP($A358,DSSV!$A$9:$P$63848,'IN_DTK (2)'!E$6,0),"")</f>
        <v/>
      </c>
      <c r="F358" s="69" t="str">
        <f>IF(ISNA(VLOOKUP($A358,DSSV!$A$9:$P$63848,'IN_DTK (2)'!F$6,0))=FALSE,VLOOKUP($A358,DSSV!$A$9:$P$63848,'IN_DTK (2)'!F$6,0),"")</f>
        <v/>
      </c>
      <c r="G358" s="69" t="str">
        <f>IF(ISNA(VLOOKUP($A358,DSSV!$A$9:$P$63848,'IN_DTK (2)'!G$6,0))=FALSE,VLOOKUP($A358,DSSV!$A$9:$P$63848,'IN_DTK (2)'!G$6,0),"")</f>
        <v/>
      </c>
      <c r="H358" s="68" t="str">
        <f>IF(ISNA(VLOOKUP($A358,DSSV!$A$9:$P$63848,'IN_DTK (2)'!H$6,0))=FALSE,IF(H$9&lt;&gt;0,VLOOKUP($A358,DSSV!$A$9:$P$63848,'IN_DTK (2)'!H$6,0),""),"")</f>
        <v/>
      </c>
      <c r="I358" s="68" t="str">
        <f>IF(ISNA(VLOOKUP($A358,DSSV!$A$9:$P$63848,'IN_DTK (2)'!I$6,0))=FALSE,IF(I$9&lt;&gt;0,VLOOKUP($A358,DSSV!$A$9:$P$63848,'IN_DTK (2)'!I$6,0),""),"")</f>
        <v/>
      </c>
      <c r="J358" s="68" t="str">
        <f>IF(ISNA(VLOOKUP($A358,DSSV!$A$9:$P$63848,'IN_DTK (2)'!J$6,0))=FALSE,IF(J$9&lt;&gt;0,VLOOKUP($A358,DSSV!$A$9:$P$63848,'IN_DTK (2)'!J$6,0),""),"")</f>
        <v/>
      </c>
      <c r="K358" s="68" t="str">
        <f>IF(ISNA(VLOOKUP($A358,DSSV!$A$9:$P$63848,'IN_DTK (2)'!K$6,0))=FALSE,IF(K$9&lt;&gt;0,VLOOKUP($A358,DSSV!$A$9:$P$63848,'IN_DTK (2)'!K$6,0),""),"")</f>
        <v/>
      </c>
      <c r="L358" s="68" t="str">
        <f>IF(ISNA(VLOOKUP($A358,DSSV!$A$9:$P$63848,'IN_DTK (2)'!L$6,0))=FALSE,VLOOKUP($A358,DSSV!$A$9:$P$63848,'IN_DTK (2)'!L$6,0),"")</f>
        <v/>
      </c>
      <c r="M358" s="68" t="str">
        <f>IF(ISNA(VLOOKUP($A358,DSSV!$A$9:$P$63848,'IN_DTK (2)'!M$6,0))=FALSE,VLOOKUP($A358,DSSV!$A$9:$P$63848,'IN_DTK (2)'!M$6,0),"")</f>
        <v/>
      </c>
      <c r="N358" s="68" t="str">
        <f>IF(ISNA(VLOOKUP($A358,DSSV!$A$9:$P$63848,'IN_DTK (2)'!N$6,0))=FALSE,IF(N$9&lt;&gt;0,VLOOKUP($A358,DSSV!$A$9:$P$63848,'IN_DTK (2)'!N$6,0),""),"")</f>
        <v/>
      </c>
      <c r="O358" s="70" t="str">
        <f>IF(ISNA(VLOOKUP($A358,DSSV!$A$9:$P$63848,'IN_DTK (2)'!O$6,0))=FALSE,VLOOKUP($A358,DSSV!$A$9:$P$63848,'IN_DTK (2)'!O$6,0),"")</f>
        <v/>
      </c>
      <c r="P358" s="71" t="str">
        <f>IF(ISNA(VLOOKUP($A358,DSSV!$A$9:$P$63848,'IN_DTK (2)'!P$6,0))=FALSE,VLOOKUP($A358,DSSV!$A$9:$P$63848,'IN_DTK (2)'!P$6,0),"")</f>
        <v/>
      </c>
      <c r="Q358" s="72" t="str">
        <f>IF(ISNA(VLOOKUP($A358,DSSV!$A$9:$P$63848,'IN_DTK (2)'!Q$6,0))=FALSE,VLOOKUP($A358,DSSV!$A$9:$P$63848,'IN_DTK (2)'!Q$6,0),"")</f>
        <v/>
      </c>
      <c r="R358" s="16" t="str">
        <f t="shared" si="5"/>
        <v/>
      </c>
    </row>
    <row r="359" spans="1:18" s="16" customFormat="1" ht="18" hidden="1" customHeight="1">
      <c r="A359" s="15">
        <v>350</v>
      </c>
      <c r="B359" s="68">
        <v>350</v>
      </c>
      <c r="C359" s="68" t="str">
        <f>IF(ISNA(VLOOKUP($A359,DSSV!$A$9:$P$63848,'IN_DTK (2)'!C$6,0))=FALSE,VLOOKUP($A359,DSSV!$A$9:$P$63848,'IN_DTK (2)'!C$6,0),"")</f>
        <v/>
      </c>
      <c r="D359" s="76" t="str">
        <f>IF(ISNA(VLOOKUP($A359,DSSV!$A$9:$P$63848,'IN_DTK (2)'!D$6,0))=FALSE,VLOOKUP($A359,DSSV!$A$9:$P$63848,'IN_DTK (2)'!D$6,0),"")</f>
        <v/>
      </c>
      <c r="E359" s="74" t="str">
        <f>IF(ISNA(VLOOKUP($A359,DSSV!$A$9:$P$63848,'IN_DTK (2)'!E$6,0))=FALSE,VLOOKUP($A359,DSSV!$A$9:$P$63848,'IN_DTK (2)'!E$6,0),"")</f>
        <v/>
      </c>
      <c r="F359" s="69" t="str">
        <f>IF(ISNA(VLOOKUP($A359,DSSV!$A$9:$P$63848,'IN_DTK (2)'!F$6,0))=FALSE,VLOOKUP($A359,DSSV!$A$9:$P$63848,'IN_DTK (2)'!F$6,0),"")</f>
        <v/>
      </c>
      <c r="G359" s="69" t="str">
        <f>IF(ISNA(VLOOKUP($A359,DSSV!$A$9:$P$63848,'IN_DTK (2)'!G$6,0))=FALSE,VLOOKUP($A359,DSSV!$A$9:$P$63848,'IN_DTK (2)'!G$6,0),"")</f>
        <v/>
      </c>
      <c r="H359" s="68" t="str">
        <f>IF(ISNA(VLOOKUP($A359,DSSV!$A$9:$P$63848,'IN_DTK (2)'!H$6,0))=FALSE,IF(H$9&lt;&gt;0,VLOOKUP($A359,DSSV!$A$9:$P$63848,'IN_DTK (2)'!H$6,0),""),"")</f>
        <v/>
      </c>
      <c r="I359" s="68" t="str">
        <f>IF(ISNA(VLOOKUP($A359,DSSV!$A$9:$P$63848,'IN_DTK (2)'!I$6,0))=FALSE,IF(I$9&lt;&gt;0,VLOOKUP($A359,DSSV!$A$9:$P$63848,'IN_DTK (2)'!I$6,0),""),"")</f>
        <v/>
      </c>
      <c r="J359" s="68" t="str">
        <f>IF(ISNA(VLOOKUP($A359,DSSV!$A$9:$P$63848,'IN_DTK (2)'!J$6,0))=FALSE,IF(J$9&lt;&gt;0,VLOOKUP($A359,DSSV!$A$9:$P$63848,'IN_DTK (2)'!J$6,0),""),"")</f>
        <v/>
      </c>
      <c r="K359" s="68" t="str">
        <f>IF(ISNA(VLOOKUP($A359,DSSV!$A$9:$P$63848,'IN_DTK (2)'!K$6,0))=FALSE,IF(K$9&lt;&gt;0,VLOOKUP($A359,DSSV!$A$9:$P$63848,'IN_DTK (2)'!K$6,0),""),"")</f>
        <v/>
      </c>
      <c r="L359" s="68" t="str">
        <f>IF(ISNA(VLOOKUP($A359,DSSV!$A$9:$P$63848,'IN_DTK (2)'!L$6,0))=FALSE,VLOOKUP($A359,DSSV!$A$9:$P$63848,'IN_DTK (2)'!L$6,0),"")</f>
        <v/>
      </c>
      <c r="M359" s="68" t="str">
        <f>IF(ISNA(VLOOKUP($A359,DSSV!$A$9:$P$63848,'IN_DTK (2)'!M$6,0))=FALSE,VLOOKUP($A359,DSSV!$A$9:$P$63848,'IN_DTK (2)'!M$6,0),"")</f>
        <v/>
      </c>
      <c r="N359" s="68" t="str">
        <f>IF(ISNA(VLOOKUP($A359,DSSV!$A$9:$P$63848,'IN_DTK (2)'!N$6,0))=FALSE,IF(N$9&lt;&gt;0,VLOOKUP($A359,DSSV!$A$9:$P$63848,'IN_DTK (2)'!N$6,0),""),"")</f>
        <v/>
      </c>
      <c r="O359" s="70" t="str">
        <f>IF(ISNA(VLOOKUP($A359,DSSV!$A$9:$P$63848,'IN_DTK (2)'!O$6,0))=FALSE,VLOOKUP($A359,DSSV!$A$9:$P$63848,'IN_DTK (2)'!O$6,0),"")</f>
        <v/>
      </c>
      <c r="P359" s="71" t="str">
        <f>IF(ISNA(VLOOKUP($A359,DSSV!$A$9:$P$63848,'IN_DTK (2)'!P$6,0))=FALSE,VLOOKUP($A359,DSSV!$A$9:$P$63848,'IN_DTK (2)'!P$6,0),"")</f>
        <v/>
      </c>
      <c r="Q359" s="72" t="str">
        <f>IF(ISNA(VLOOKUP($A359,DSSV!$A$9:$P$63848,'IN_DTK (2)'!Q$6,0))=FALSE,VLOOKUP($A359,DSSV!$A$9:$P$63848,'IN_DTK (2)'!Q$6,0),"")</f>
        <v/>
      </c>
      <c r="R359" s="16" t="str">
        <f t="shared" si="5"/>
        <v/>
      </c>
    </row>
    <row r="360" spans="1:18" s="16" customFormat="1" ht="18" hidden="1" customHeight="1">
      <c r="A360" s="15">
        <v>351</v>
      </c>
      <c r="B360" s="68">
        <v>351</v>
      </c>
      <c r="C360" s="68" t="str">
        <f>IF(ISNA(VLOOKUP($A360,DSSV!$A$9:$P$63848,'IN_DTK (2)'!C$6,0))=FALSE,VLOOKUP($A360,DSSV!$A$9:$P$63848,'IN_DTK (2)'!C$6,0),"")</f>
        <v/>
      </c>
      <c r="D360" s="76" t="str">
        <f>IF(ISNA(VLOOKUP($A360,DSSV!$A$9:$P$63848,'IN_DTK (2)'!D$6,0))=FALSE,VLOOKUP($A360,DSSV!$A$9:$P$63848,'IN_DTK (2)'!D$6,0),"")</f>
        <v/>
      </c>
      <c r="E360" s="74" t="str">
        <f>IF(ISNA(VLOOKUP($A360,DSSV!$A$9:$P$63848,'IN_DTK (2)'!E$6,0))=FALSE,VLOOKUP($A360,DSSV!$A$9:$P$63848,'IN_DTK (2)'!E$6,0),"")</f>
        <v/>
      </c>
      <c r="F360" s="69" t="str">
        <f>IF(ISNA(VLOOKUP($A360,DSSV!$A$9:$P$63848,'IN_DTK (2)'!F$6,0))=FALSE,VLOOKUP($A360,DSSV!$A$9:$P$63848,'IN_DTK (2)'!F$6,0),"")</f>
        <v/>
      </c>
      <c r="G360" s="69" t="str">
        <f>IF(ISNA(VLOOKUP($A360,DSSV!$A$9:$P$63848,'IN_DTK (2)'!G$6,0))=FALSE,VLOOKUP($A360,DSSV!$A$9:$P$63848,'IN_DTK (2)'!G$6,0),"")</f>
        <v/>
      </c>
      <c r="H360" s="68" t="str">
        <f>IF(ISNA(VLOOKUP($A360,DSSV!$A$9:$P$63848,'IN_DTK (2)'!H$6,0))=FALSE,IF(H$9&lt;&gt;0,VLOOKUP($A360,DSSV!$A$9:$P$63848,'IN_DTK (2)'!H$6,0),""),"")</f>
        <v/>
      </c>
      <c r="I360" s="68" t="str">
        <f>IF(ISNA(VLOOKUP($A360,DSSV!$A$9:$P$63848,'IN_DTK (2)'!I$6,0))=FALSE,IF(I$9&lt;&gt;0,VLOOKUP($A360,DSSV!$A$9:$P$63848,'IN_DTK (2)'!I$6,0),""),"")</f>
        <v/>
      </c>
      <c r="J360" s="68" t="str">
        <f>IF(ISNA(VLOOKUP($A360,DSSV!$A$9:$P$63848,'IN_DTK (2)'!J$6,0))=FALSE,IF(J$9&lt;&gt;0,VLOOKUP($A360,DSSV!$A$9:$P$63848,'IN_DTK (2)'!J$6,0),""),"")</f>
        <v/>
      </c>
      <c r="K360" s="68" t="str">
        <f>IF(ISNA(VLOOKUP($A360,DSSV!$A$9:$P$63848,'IN_DTK (2)'!K$6,0))=FALSE,IF(K$9&lt;&gt;0,VLOOKUP($A360,DSSV!$A$9:$P$63848,'IN_DTK (2)'!K$6,0),""),"")</f>
        <v/>
      </c>
      <c r="L360" s="68" t="str">
        <f>IF(ISNA(VLOOKUP($A360,DSSV!$A$9:$P$63848,'IN_DTK (2)'!L$6,0))=FALSE,VLOOKUP($A360,DSSV!$A$9:$P$63848,'IN_DTK (2)'!L$6,0),"")</f>
        <v/>
      </c>
      <c r="M360" s="68" t="str">
        <f>IF(ISNA(VLOOKUP($A360,DSSV!$A$9:$P$63848,'IN_DTK (2)'!M$6,0))=FALSE,VLOOKUP($A360,DSSV!$A$9:$P$63848,'IN_DTK (2)'!M$6,0),"")</f>
        <v/>
      </c>
      <c r="N360" s="68" t="str">
        <f>IF(ISNA(VLOOKUP($A360,DSSV!$A$9:$P$63848,'IN_DTK (2)'!N$6,0))=FALSE,IF(N$9&lt;&gt;0,VLOOKUP($A360,DSSV!$A$9:$P$63848,'IN_DTK (2)'!N$6,0),""),"")</f>
        <v/>
      </c>
      <c r="O360" s="70" t="str">
        <f>IF(ISNA(VLOOKUP($A360,DSSV!$A$9:$P$63848,'IN_DTK (2)'!O$6,0))=FALSE,VLOOKUP($A360,DSSV!$A$9:$P$63848,'IN_DTK (2)'!O$6,0),"")</f>
        <v/>
      </c>
      <c r="P360" s="71" t="str">
        <f>IF(ISNA(VLOOKUP($A360,DSSV!$A$9:$P$63848,'IN_DTK (2)'!P$6,0))=FALSE,VLOOKUP($A360,DSSV!$A$9:$P$63848,'IN_DTK (2)'!P$6,0),"")</f>
        <v/>
      </c>
      <c r="Q360" s="72" t="str">
        <f>IF(ISNA(VLOOKUP($A360,DSSV!$A$9:$P$63848,'IN_DTK (2)'!Q$6,0))=FALSE,VLOOKUP($A360,DSSV!$A$9:$P$63848,'IN_DTK (2)'!Q$6,0),"")</f>
        <v/>
      </c>
      <c r="R360" s="16" t="str">
        <f t="shared" si="5"/>
        <v/>
      </c>
    </row>
    <row r="361" spans="1:18" s="16" customFormat="1" ht="18" hidden="1" customHeight="1">
      <c r="A361" s="15">
        <v>352</v>
      </c>
      <c r="B361" s="68">
        <v>352</v>
      </c>
      <c r="C361" s="68" t="str">
        <f>IF(ISNA(VLOOKUP($A361,DSSV!$A$9:$P$63848,'IN_DTK (2)'!C$6,0))=FALSE,VLOOKUP($A361,DSSV!$A$9:$P$63848,'IN_DTK (2)'!C$6,0),"")</f>
        <v/>
      </c>
      <c r="D361" s="76" t="str">
        <f>IF(ISNA(VLOOKUP($A361,DSSV!$A$9:$P$63848,'IN_DTK (2)'!D$6,0))=FALSE,VLOOKUP($A361,DSSV!$A$9:$P$63848,'IN_DTK (2)'!D$6,0),"")</f>
        <v/>
      </c>
      <c r="E361" s="74" t="str">
        <f>IF(ISNA(VLOOKUP($A361,DSSV!$A$9:$P$63848,'IN_DTK (2)'!E$6,0))=FALSE,VLOOKUP($A361,DSSV!$A$9:$P$63848,'IN_DTK (2)'!E$6,0),"")</f>
        <v/>
      </c>
      <c r="F361" s="69" t="str">
        <f>IF(ISNA(VLOOKUP($A361,DSSV!$A$9:$P$63848,'IN_DTK (2)'!F$6,0))=FALSE,VLOOKUP($A361,DSSV!$A$9:$P$63848,'IN_DTK (2)'!F$6,0),"")</f>
        <v/>
      </c>
      <c r="G361" s="69" t="str">
        <f>IF(ISNA(VLOOKUP($A361,DSSV!$A$9:$P$63848,'IN_DTK (2)'!G$6,0))=FALSE,VLOOKUP($A361,DSSV!$A$9:$P$63848,'IN_DTK (2)'!G$6,0),"")</f>
        <v/>
      </c>
      <c r="H361" s="68" t="str">
        <f>IF(ISNA(VLOOKUP($A361,DSSV!$A$9:$P$63848,'IN_DTK (2)'!H$6,0))=FALSE,IF(H$9&lt;&gt;0,VLOOKUP($A361,DSSV!$A$9:$P$63848,'IN_DTK (2)'!H$6,0),""),"")</f>
        <v/>
      </c>
      <c r="I361" s="68" t="str">
        <f>IF(ISNA(VLOOKUP($A361,DSSV!$A$9:$P$63848,'IN_DTK (2)'!I$6,0))=FALSE,IF(I$9&lt;&gt;0,VLOOKUP($A361,DSSV!$A$9:$P$63848,'IN_DTK (2)'!I$6,0),""),"")</f>
        <v/>
      </c>
      <c r="J361" s="68" t="str">
        <f>IF(ISNA(VLOOKUP($A361,DSSV!$A$9:$P$63848,'IN_DTK (2)'!J$6,0))=FALSE,IF(J$9&lt;&gt;0,VLOOKUP($A361,DSSV!$A$9:$P$63848,'IN_DTK (2)'!J$6,0),""),"")</f>
        <v/>
      </c>
      <c r="K361" s="68" t="str">
        <f>IF(ISNA(VLOOKUP($A361,DSSV!$A$9:$P$63848,'IN_DTK (2)'!K$6,0))=FALSE,IF(K$9&lt;&gt;0,VLOOKUP($A361,DSSV!$A$9:$P$63848,'IN_DTK (2)'!K$6,0),""),"")</f>
        <v/>
      </c>
      <c r="L361" s="68" t="str">
        <f>IF(ISNA(VLOOKUP($A361,DSSV!$A$9:$P$63848,'IN_DTK (2)'!L$6,0))=FALSE,VLOOKUP($A361,DSSV!$A$9:$P$63848,'IN_DTK (2)'!L$6,0),"")</f>
        <v/>
      </c>
      <c r="M361" s="68" t="str">
        <f>IF(ISNA(VLOOKUP($A361,DSSV!$A$9:$P$63848,'IN_DTK (2)'!M$6,0))=FALSE,VLOOKUP($A361,DSSV!$A$9:$P$63848,'IN_DTK (2)'!M$6,0),"")</f>
        <v/>
      </c>
      <c r="N361" s="68" t="str">
        <f>IF(ISNA(VLOOKUP($A361,DSSV!$A$9:$P$63848,'IN_DTK (2)'!N$6,0))=FALSE,IF(N$9&lt;&gt;0,VLOOKUP($A361,DSSV!$A$9:$P$63848,'IN_DTK (2)'!N$6,0),""),"")</f>
        <v/>
      </c>
      <c r="O361" s="70" t="str">
        <f>IF(ISNA(VLOOKUP($A361,DSSV!$A$9:$P$63848,'IN_DTK (2)'!O$6,0))=FALSE,VLOOKUP($A361,DSSV!$A$9:$P$63848,'IN_DTK (2)'!O$6,0),"")</f>
        <v/>
      </c>
      <c r="P361" s="71" t="str">
        <f>IF(ISNA(VLOOKUP($A361,DSSV!$A$9:$P$63848,'IN_DTK (2)'!P$6,0))=FALSE,VLOOKUP($A361,DSSV!$A$9:$P$63848,'IN_DTK (2)'!P$6,0),"")</f>
        <v/>
      </c>
      <c r="Q361" s="72" t="str">
        <f>IF(ISNA(VLOOKUP($A361,DSSV!$A$9:$P$63848,'IN_DTK (2)'!Q$6,0))=FALSE,VLOOKUP($A361,DSSV!$A$9:$P$63848,'IN_DTK (2)'!Q$6,0),"")</f>
        <v/>
      </c>
      <c r="R361" s="16" t="str">
        <f t="shared" si="5"/>
        <v/>
      </c>
    </row>
    <row r="362" spans="1:18" s="16" customFormat="1" ht="18" hidden="1" customHeight="1">
      <c r="A362" s="15">
        <v>353</v>
      </c>
      <c r="B362" s="68">
        <v>353</v>
      </c>
      <c r="C362" s="68" t="str">
        <f>IF(ISNA(VLOOKUP($A362,DSSV!$A$9:$P$63848,'IN_DTK (2)'!C$6,0))=FALSE,VLOOKUP($A362,DSSV!$A$9:$P$63848,'IN_DTK (2)'!C$6,0),"")</f>
        <v/>
      </c>
      <c r="D362" s="76" t="str">
        <f>IF(ISNA(VLOOKUP($A362,DSSV!$A$9:$P$63848,'IN_DTK (2)'!D$6,0))=FALSE,VLOOKUP($A362,DSSV!$A$9:$P$63848,'IN_DTK (2)'!D$6,0),"")</f>
        <v/>
      </c>
      <c r="E362" s="74" t="str">
        <f>IF(ISNA(VLOOKUP($A362,DSSV!$A$9:$P$63848,'IN_DTK (2)'!E$6,0))=FALSE,VLOOKUP($A362,DSSV!$A$9:$P$63848,'IN_DTK (2)'!E$6,0),"")</f>
        <v/>
      </c>
      <c r="F362" s="69" t="str">
        <f>IF(ISNA(VLOOKUP($A362,DSSV!$A$9:$P$63848,'IN_DTK (2)'!F$6,0))=FALSE,VLOOKUP($A362,DSSV!$A$9:$P$63848,'IN_DTK (2)'!F$6,0),"")</f>
        <v/>
      </c>
      <c r="G362" s="69" t="str">
        <f>IF(ISNA(VLOOKUP($A362,DSSV!$A$9:$P$63848,'IN_DTK (2)'!G$6,0))=FALSE,VLOOKUP($A362,DSSV!$A$9:$P$63848,'IN_DTK (2)'!G$6,0),"")</f>
        <v/>
      </c>
      <c r="H362" s="68" t="str">
        <f>IF(ISNA(VLOOKUP($A362,DSSV!$A$9:$P$63848,'IN_DTK (2)'!H$6,0))=FALSE,IF(H$9&lt;&gt;0,VLOOKUP($A362,DSSV!$A$9:$P$63848,'IN_DTK (2)'!H$6,0),""),"")</f>
        <v/>
      </c>
      <c r="I362" s="68" t="str">
        <f>IF(ISNA(VLOOKUP($A362,DSSV!$A$9:$P$63848,'IN_DTK (2)'!I$6,0))=FALSE,IF(I$9&lt;&gt;0,VLOOKUP($A362,DSSV!$A$9:$P$63848,'IN_DTK (2)'!I$6,0),""),"")</f>
        <v/>
      </c>
      <c r="J362" s="68" t="str">
        <f>IF(ISNA(VLOOKUP($A362,DSSV!$A$9:$P$63848,'IN_DTK (2)'!J$6,0))=FALSE,IF(J$9&lt;&gt;0,VLOOKUP($A362,DSSV!$A$9:$P$63848,'IN_DTK (2)'!J$6,0),""),"")</f>
        <v/>
      </c>
      <c r="K362" s="68" t="str">
        <f>IF(ISNA(VLOOKUP($A362,DSSV!$A$9:$P$63848,'IN_DTK (2)'!K$6,0))=FALSE,IF(K$9&lt;&gt;0,VLOOKUP($A362,DSSV!$A$9:$P$63848,'IN_DTK (2)'!K$6,0),""),"")</f>
        <v/>
      </c>
      <c r="L362" s="68" t="str">
        <f>IF(ISNA(VLOOKUP($A362,DSSV!$A$9:$P$63848,'IN_DTK (2)'!L$6,0))=FALSE,VLOOKUP($A362,DSSV!$A$9:$P$63848,'IN_DTK (2)'!L$6,0),"")</f>
        <v/>
      </c>
      <c r="M362" s="68" t="str">
        <f>IF(ISNA(VLOOKUP($A362,DSSV!$A$9:$P$63848,'IN_DTK (2)'!M$6,0))=FALSE,VLOOKUP($A362,DSSV!$A$9:$P$63848,'IN_DTK (2)'!M$6,0),"")</f>
        <v/>
      </c>
      <c r="N362" s="68" t="str">
        <f>IF(ISNA(VLOOKUP($A362,DSSV!$A$9:$P$63848,'IN_DTK (2)'!N$6,0))=FALSE,IF(N$9&lt;&gt;0,VLOOKUP($A362,DSSV!$A$9:$P$63848,'IN_DTK (2)'!N$6,0),""),"")</f>
        <v/>
      </c>
      <c r="O362" s="70" t="str">
        <f>IF(ISNA(VLOOKUP($A362,DSSV!$A$9:$P$63848,'IN_DTK (2)'!O$6,0))=FALSE,VLOOKUP($A362,DSSV!$A$9:$P$63848,'IN_DTK (2)'!O$6,0),"")</f>
        <v/>
      </c>
      <c r="P362" s="71" t="str">
        <f>IF(ISNA(VLOOKUP($A362,DSSV!$A$9:$P$63848,'IN_DTK (2)'!P$6,0))=FALSE,VLOOKUP($A362,DSSV!$A$9:$P$63848,'IN_DTK (2)'!P$6,0),"")</f>
        <v/>
      </c>
      <c r="Q362" s="72" t="str">
        <f>IF(ISNA(VLOOKUP($A362,DSSV!$A$9:$P$63848,'IN_DTK (2)'!Q$6,0))=FALSE,VLOOKUP($A362,DSSV!$A$9:$P$63848,'IN_DTK (2)'!Q$6,0),"")</f>
        <v/>
      </c>
      <c r="R362" s="16" t="str">
        <f t="shared" si="5"/>
        <v/>
      </c>
    </row>
    <row r="363" spans="1:18" s="16" customFormat="1" ht="18" hidden="1" customHeight="1">
      <c r="A363" s="15">
        <v>354</v>
      </c>
      <c r="B363" s="68">
        <v>354</v>
      </c>
      <c r="C363" s="68" t="str">
        <f>IF(ISNA(VLOOKUP($A363,DSSV!$A$9:$P$63848,'IN_DTK (2)'!C$6,0))=FALSE,VLOOKUP($A363,DSSV!$A$9:$P$63848,'IN_DTK (2)'!C$6,0),"")</f>
        <v/>
      </c>
      <c r="D363" s="76" t="str">
        <f>IF(ISNA(VLOOKUP($A363,DSSV!$A$9:$P$63848,'IN_DTK (2)'!D$6,0))=FALSE,VLOOKUP($A363,DSSV!$A$9:$P$63848,'IN_DTK (2)'!D$6,0),"")</f>
        <v/>
      </c>
      <c r="E363" s="74" t="str">
        <f>IF(ISNA(VLOOKUP($A363,DSSV!$A$9:$P$63848,'IN_DTK (2)'!E$6,0))=FALSE,VLOOKUP($A363,DSSV!$A$9:$P$63848,'IN_DTK (2)'!E$6,0),"")</f>
        <v/>
      </c>
      <c r="F363" s="69" t="str">
        <f>IF(ISNA(VLOOKUP($A363,DSSV!$A$9:$P$63848,'IN_DTK (2)'!F$6,0))=FALSE,VLOOKUP($A363,DSSV!$A$9:$P$63848,'IN_DTK (2)'!F$6,0),"")</f>
        <v/>
      </c>
      <c r="G363" s="69" t="str">
        <f>IF(ISNA(VLOOKUP($A363,DSSV!$A$9:$P$63848,'IN_DTK (2)'!G$6,0))=FALSE,VLOOKUP($A363,DSSV!$A$9:$P$63848,'IN_DTK (2)'!G$6,0),"")</f>
        <v/>
      </c>
      <c r="H363" s="68" t="str">
        <f>IF(ISNA(VLOOKUP($A363,DSSV!$A$9:$P$63848,'IN_DTK (2)'!H$6,0))=FALSE,IF(H$9&lt;&gt;0,VLOOKUP($A363,DSSV!$A$9:$P$63848,'IN_DTK (2)'!H$6,0),""),"")</f>
        <v/>
      </c>
      <c r="I363" s="68" t="str">
        <f>IF(ISNA(VLOOKUP($A363,DSSV!$A$9:$P$63848,'IN_DTK (2)'!I$6,0))=FALSE,IF(I$9&lt;&gt;0,VLOOKUP($A363,DSSV!$A$9:$P$63848,'IN_DTK (2)'!I$6,0),""),"")</f>
        <v/>
      </c>
      <c r="J363" s="68" t="str">
        <f>IF(ISNA(VLOOKUP($A363,DSSV!$A$9:$P$63848,'IN_DTK (2)'!J$6,0))=FALSE,IF(J$9&lt;&gt;0,VLOOKUP($A363,DSSV!$A$9:$P$63848,'IN_DTK (2)'!J$6,0),""),"")</f>
        <v/>
      </c>
      <c r="K363" s="68" t="str">
        <f>IF(ISNA(VLOOKUP($A363,DSSV!$A$9:$P$63848,'IN_DTK (2)'!K$6,0))=FALSE,IF(K$9&lt;&gt;0,VLOOKUP($A363,DSSV!$A$9:$P$63848,'IN_DTK (2)'!K$6,0),""),"")</f>
        <v/>
      </c>
      <c r="L363" s="68" t="str">
        <f>IF(ISNA(VLOOKUP($A363,DSSV!$A$9:$P$63848,'IN_DTK (2)'!L$6,0))=FALSE,VLOOKUP($A363,DSSV!$A$9:$P$63848,'IN_DTK (2)'!L$6,0),"")</f>
        <v/>
      </c>
      <c r="M363" s="68" t="str">
        <f>IF(ISNA(VLOOKUP($A363,DSSV!$A$9:$P$63848,'IN_DTK (2)'!M$6,0))=FALSE,VLOOKUP($A363,DSSV!$A$9:$P$63848,'IN_DTK (2)'!M$6,0),"")</f>
        <v/>
      </c>
      <c r="N363" s="68" t="str">
        <f>IF(ISNA(VLOOKUP($A363,DSSV!$A$9:$P$63848,'IN_DTK (2)'!N$6,0))=FALSE,IF(N$9&lt;&gt;0,VLOOKUP($A363,DSSV!$A$9:$P$63848,'IN_DTK (2)'!N$6,0),""),"")</f>
        <v/>
      </c>
      <c r="O363" s="70" t="str">
        <f>IF(ISNA(VLOOKUP($A363,DSSV!$A$9:$P$63848,'IN_DTK (2)'!O$6,0))=FALSE,VLOOKUP($A363,DSSV!$A$9:$P$63848,'IN_DTK (2)'!O$6,0),"")</f>
        <v/>
      </c>
      <c r="P363" s="71" t="str">
        <f>IF(ISNA(VLOOKUP($A363,DSSV!$A$9:$P$63848,'IN_DTK (2)'!P$6,0))=FALSE,VLOOKUP($A363,DSSV!$A$9:$P$63848,'IN_DTK (2)'!P$6,0),"")</f>
        <v/>
      </c>
      <c r="Q363" s="72" t="str">
        <f>IF(ISNA(VLOOKUP($A363,DSSV!$A$9:$P$63848,'IN_DTK (2)'!Q$6,0))=FALSE,VLOOKUP($A363,DSSV!$A$9:$P$63848,'IN_DTK (2)'!Q$6,0),"")</f>
        <v/>
      </c>
      <c r="R363" s="16" t="str">
        <f t="shared" si="5"/>
        <v/>
      </c>
    </row>
    <row r="364" spans="1:18" s="16" customFormat="1" ht="18" hidden="1" customHeight="1">
      <c r="A364" s="15">
        <v>355</v>
      </c>
      <c r="B364" s="68">
        <v>355</v>
      </c>
      <c r="C364" s="68" t="str">
        <f>IF(ISNA(VLOOKUP($A364,DSSV!$A$9:$P$63848,'IN_DTK (2)'!C$6,0))=FALSE,VLOOKUP($A364,DSSV!$A$9:$P$63848,'IN_DTK (2)'!C$6,0),"")</f>
        <v/>
      </c>
      <c r="D364" s="76" t="str">
        <f>IF(ISNA(VLOOKUP($A364,DSSV!$A$9:$P$63848,'IN_DTK (2)'!D$6,0))=FALSE,VLOOKUP($A364,DSSV!$A$9:$P$63848,'IN_DTK (2)'!D$6,0),"")</f>
        <v/>
      </c>
      <c r="E364" s="74" t="str">
        <f>IF(ISNA(VLOOKUP($A364,DSSV!$A$9:$P$63848,'IN_DTK (2)'!E$6,0))=FALSE,VLOOKUP($A364,DSSV!$A$9:$P$63848,'IN_DTK (2)'!E$6,0),"")</f>
        <v/>
      </c>
      <c r="F364" s="69" t="str">
        <f>IF(ISNA(VLOOKUP($A364,DSSV!$A$9:$P$63848,'IN_DTK (2)'!F$6,0))=FALSE,VLOOKUP($A364,DSSV!$A$9:$P$63848,'IN_DTK (2)'!F$6,0),"")</f>
        <v/>
      </c>
      <c r="G364" s="69" t="str">
        <f>IF(ISNA(VLOOKUP($A364,DSSV!$A$9:$P$63848,'IN_DTK (2)'!G$6,0))=FALSE,VLOOKUP($A364,DSSV!$A$9:$P$63848,'IN_DTK (2)'!G$6,0),"")</f>
        <v/>
      </c>
      <c r="H364" s="68" t="str">
        <f>IF(ISNA(VLOOKUP($A364,DSSV!$A$9:$P$63848,'IN_DTK (2)'!H$6,0))=FALSE,IF(H$9&lt;&gt;0,VLOOKUP($A364,DSSV!$A$9:$P$63848,'IN_DTK (2)'!H$6,0),""),"")</f>
        <v/>
      </c>
      <c r="I364" s="68" t="str">
        <f>IF(ISNA(VLOOKUP($A364,DSSV!$A$9:$P$63848,'IN_DTK (2)'!I$6,0))=FALSE,IF(I$9&lt;&gt;0,VLOOKUP($A364,DSSV!$A$9:$P$63848,'IN_DTK (2)'!I$6,0),""),"")</f>
        <v/>
      </c>
      <c r="J364" s="68" t="str">
        <f>IF(ISNA(VLOOKUP($A364,DSSV!$A$9:$P$63848,'IN_DTK (2)'!J$6,0))=FALSE,IF(J$9&lt;&gt;0,VLOOKUP($A364,DSSV!$A$9:$P$63848,'IN_DTK (2)'!J$6,0),""),"")</f>
        <v/>
      </c>
      <c r="K364" s="68" t="str">
        <f>IF(ISNA(VLOOKUP($A364,DSSV!$A$9:$P$63848,'IN_DTK (2)'!K$6,0))=FALSE,IF(K$9&lt;&gt;0,VLOOKUP($A364,DSSV!$A$9:$P$63848,'IN_DTK (2)'!K$6,0),""),"")</f>
        <v/>
      </c>
      <c r="L364" s="68" t="str">
        <f>IF(ISNA(VLOOKUP($A364,DSSV!$A$9:$P$63848,'IN_DTK (2)'!L$6,0))=FALSE,VLOOKUP($A364,DSSV!$A$9:$P$63848,'IN_DTK (2)'!L$6,0),"")</f>
        <v/>
      </c>
      <c r="M364" s="68" t="str">
        <f>IF(ISNA(VLOOKUP($A364,DSSV!$A$9:$P$63848,'IN_DTK (2)'!M$6,0))=FALSE,VLOOKUP($A364,DSSV!$A$9:$P$63848,'IN_DTK (2)'!M$6,0),"")</f>
        <v/>
      </c>
      <c r="N364" s="68" t="str">
        <f>IF(ISNA(VLOOKUP($A364,DSSV!$A$9:$P$63848,'IN_DTK (2)'!N$6,0))=FALSE,IF(N$9&lt;&gt;0,VLOOKUP($A364,DSSV!$A$9:$P$63848,'IN_DTK (2)'!N$6,0),""),"")</f>
        <v/>
      </c>
      <c r="O364" s="70" t="str">
        <f>IF(ISNA(VLOOKUP($A364,DSSV!$A$9:$P$63848,'IN_DTK (2)'!O$6,0))=FALSE,VLOOKUP($A364,DSSV!$A$9:$P$63848,'IN_DTK (2)'!O$6,0),"")</f>
        <v/>
      </c>
      <c r="P364" s="71" t="str">
        <f>IF(ISNA(VLOOKUP($A364,DSSV!$A$9:$P$63848,'IN_DTK (2)'!P$6,0))=FALSE,VLOOKUP($A364,DSSV!$A$9:$P$63848,'IN_DTK (2)'!P$6,0),"")</f>
        <v/>
      </c>
      <c r="Q364" s="72" t="str">
        <f>IF(ISNA(VLOOKUP($A364,DSSV!$A$9:$P$63848,'IN_DTK (2)'!Q$6,0))=FALSE,VLOOKUP($A364,DSSV!$A$9:$P$63848,'IN_DTK (2)'!Q$6,0),"")</f>
        <v/>
      </c>
      <c r="R364" s="16" t="str">
        <f t="shared" si="5"/>
        <v/>
      </c>
    </row>
    <row r="365" spans="1:18" s="16" customFormat="1" ht="18" hidden="1" customHeight="1">
      <c r="A365" s="15">
        <v>356</v>
      </c>
      <c r="B365" s="68">
        <v>356</v>
      </c>
      <c r="C365" s="68" t="str">
        <f>IF(ISNA(VLOOKUP($A365,DSSV!$A$9:$P$63848,'IN_DTK (2)'!C$6,0))=FALSE,VLOOKUP($A365,DSSV!$A$9:$P$63848,'IN_DTK (2)'!C$6,0),"")</f>
        <v/>
      </c>
      <c r="D365" s="76" t="str">
        <f>IF(ISNA(VLOOKUP($A365,DSSV!$A$9:$P$63848,'IN_DTK (2)'!D$6,0))=FALSE,VLOOKUP($A365,DSSV!$A$9:$P$63848,'IN_DTK (2)'!D$6,0),"")</f>
        <v/>
      </c>
      <c r="E365" s="74" t="str">
        <f>IF(ISNA(VLOOKUP($A365,DSSV!$A$9:$P$63848,'IN_DTK (2)'!E$6,0))=FALSE,VLOOKUP($A365,DSSV!$A$9:$P$63848,'IN_DTK (2)'!E$6,0),"")</f>
        <v/>
      </c>
      <c r="F365" s="69" t="str">
        <f>IF(ISNA(VLOOKUP($A365,DSSV!$A$9:$P$63848,'IN_DTK (2)'!F$6,0))=FALSE,VLOOKUP($A365,DSSV!$A$9:$P$63848,'IN_DTK (2)'!F$6,0),"")</f>
        <v/>
      </c>
      <c r="G365" s="69" t="str">
        <f>IF(ISNA(VLOOKUP($A365,DSSV!$A$9:$P$63848,'IN_DTK (2)'!G$6,0))=FALSE,VLOOKUP($A365,DSSV!$A$9:$P$63848,'IN_DTK (2)'!G$6,0),"")</f>
        <v/>
      </c>
      <c r="H365" s="68" t="str">
        <f>IF(ISNA(VLOOKUP($A365,DSSV!$A$9:$P$63848,'IN_DTK (2)'!H$6,0))=FALSE,IF(H$9&lt;&gt;0,VLOOKUP($A365,DSSV!$A$9:$P$63848,'IN_DTK (2)'!H$6,0),""),"")</f>
        <v/>
      </c>
      <c r="I365" s="68" t="str">
        <f>IF(ISNA(VLOOKUP($A365,DSSV!$A$9:$P$63848,'IN_DTK (2)'!I$6,0))=FALSE,IF(I$9&lt;&gt;0,VLOOKUP($A365,DSSV!$A$9:$P$63848,'IN_DTK (2)'!I$6,0),""),"")</f>
        <v/>
      </c>
      <c r="J365" s="68" t="str">
        <f>IF(ISNA(VLOOKUP($A365,DSSV!$A$9:$P$63848,'IN_DTK (2)'!J$6,0))=FALSE,IF(J$9&lt;&gt;0,VLOOKUP($A365,DSSV!$A$9:$P$63848,'IN_DTK (2)'!J$6,0),""),"")</f>
        <v/>
      </c>
      <c r="K365" s="68" t="str">
        <f>IF(ISNA(VLOOKUP($A365,DSSV!$A$9:$P$63848,'IN_DTK (2)'!K$6,0))=FALSE,IF(K$9&lt;&gt;0,VLOOKUP($A365,DSSV!$A$9:$P$63848,'IN_DTK (2)'!K$6,0),""),"")</f>
        <v/>
      </c>
      <c r="L365" s="68" t="str">
        <f>IF(ISNA(VLOOKUP($A365,DSSV!$A$9:$P$63848,'IN_DTK (2)'!L$6,0))=FALSE,VLOOKUP($A365,DSSV!$A$9:$P$63848,'IN_DTK (2)'!L$6,0),"")</f>
        <v/>
      </c>
      <c r="M365" s="68" t="str">
        <f>IF(ISNA(VLOOKUP($A365,DSSV!$A$9:$P$63848,'IN_DTK (2)'!M$6,0))=FALSE,VLOOKUP($A365,DSSV!$A$9:$P$63848,'IN_DTK (2)'!M$6,0),"")</f>
        <v/>
      </c>
      <c r="N365" s="68" t="str">
        <f>IF(ISNA(VLOOKUP($A365,DSSV!$A$9:$P$63848,'IN_DTK (2)'!N$6,0))=FALSE,IF(N$9&lt;&gt;0,VLOOKUP($A365,DSSV!$A$9:$P$63848,'IN_DTK (2)'!N$6,0),""),"")</f>
        <v/>
      </c>
      <c r="O365" s="70" t="str">
        <f>IF(ISNA(VLOOKUP($A365,DSSV!$A$9:$P$63848,'IN_DTK (2)'!O$6,0))=FALSE,VLOOKUP($A365,DSSV!$A$9:$P$63848,'IN_DTK (2)'!O$6,0),"")</f>
        <v/>
      </c>
      <c r="P365" s="71" t="str">
        <f>IF(ISNA(VLOOKUP($A365,DSSV!$A$9:$P$63848,'IN_DTK (2)'!P$6,0))=FALSE,VLOOKUP($A365,DSSV!$A$9:$P$63848,'IN_DTK (2)'!P$6,0),"")</f>
        <v/>
      </c>
      <c r="Q365" s="72" t="str">
        <f>IF(ISNA(VLOOKUP($A365,DSSV!$A$9:$P$63848,'IN_DTK (2)'!Q$6,0))=FALSE,VLOOKUP($A365,DSSV!$A$9:$P$63848,'IN_DTK (2)'!Q$6,0),"")</f>
        <v/>
      </c>
      <c r="R365" s="16" t="str">
        <f t="shared" si="5"/>
        <v/>
      </c>
    </row>
    <row r="366" spans="1:18" s="16" customFormat="1" ht="18" hidden="1" customHeight="1">
      <c r="A366" s="15">
        <v>357</v>
      </c>
      <c r="B366" s="68">
        <v>357</v>
      </c>
      <c r="C366" s="68" t="str">
        <f>IF(ISNA(VLOOKUP($A366,DSSV!$A$9:$P$63848,'IN_DTK (2)'!C$6,0))=FALSE,VLOOKUP($A366,DSSV!$A$9:$P$63848,'IN_DTK (2)'!C$6,0),"")</f>
        <v/>
      </c>
      <c r="D366" s="76" t="str">
        <f>IF(ISNA(VLOOKUP($A366,DSSV!$A$9:$P$63848,'IN_DTK (2)'!D$6,0))=FALSE,VLOOKUP($A366,DSSV!$A$9:$P$63848,'IN_DTK (2)'!D$6,0),"")</f>
        <v/>
      </c>
      <c r="E366" s="74" t="str">
        <f>IF(ISNA(VLOOKUP($A366,DSSV!$A$9:$P$63848,'IN_DTK (2)'!E$6,0))=FALSE,VLOOKUP($A366,DSSV!$A$9:$P$63848,'IN_DTK (2)'!E$6,0),"")</f>
        <v/>
      </c>
      <c r="F366" s="69" t="str">
        <f>IF(ISNA(VLOOKUP($A366,DSSV!$A$9:$P$63848,'IN_DTK (2)'!F$6,0))=FALSE,VLOOKUP($A366,DSSV!$A$9:$P$63848,'IN_DTK (2)'!F$6,0),"")</f>
        <v/>
      </c>
      <c r="G366" s="69" t="str">
        <f>IF(ISNA(VLOOKUP($A366,DSSV!$A$9:$P$63848,'IN_DTK (2)'!G$6,0))=FALSE,VLOOKUP($A366,DSSV!$A$9:$P$63848,'IN_DTK (2)'!G$6,0),"")</f>
        <v/>
      </c>
      <c r="H366" s="68" t="str">
        <f>IF(ISNA(VLOOKUP($A366,DSSV!$A$9:$P$63848,'IN_DTK (2)'!H$6,0))=FALSE,IF(H$9&lt;&gt;0,VLOOKUP($A366,DSSV!$A$9:$P$63848,'IN_DTK (2)'!H$6,0),""),"")</f>
        <v/>
      </c>
      <c r="I366" s="68" t="str">
        <f>IF(ISNA(VLOOKUP($A366,DSSV!$A$9:$P$63848,'IN_DTK (2)'!I$6,0))=FALSE,IF(I$9&lt;&gt;0,VLOOKUP($A366,DSSV!$A$9:$P$63848,'IN_DTK (2)'!I$6,0),""),"")</f>
        <v/>
      </c>
      <c r="J366" s="68" t="str">
        <f>IF(ISNA(VLOOKUP($A366,DSSV!$A$9:$P$63848,'IN_DTK (2)'!J$6,0))=FALSE,IF(J$9&lt;&gt;0,VLOOKUP($A366,DSSV!$A$9:$P$63848,'IN_DTK (2)'!J$6,0),""),"")</f>
        <v/>
      </c>
      <c r="K366" s="68" t="str">
        <f>IF(ISNA(VLOOKUP($A366,DSSV!$A$9:$P$63848,'IN_DTK (2)'!K$6,0))=FALSE,IF(K$9&lt;&gt;0,VLOOKUP($A366,DSSV!$A$9:$P$63848,'IN_DTK (2)'!K$6,0),""),"")</f>
        <v/>
      </c>
      <c r="L366" s="68" t="str">
        <f>IF(ISNA(VLOOKUP($A366,DSSV!$A$9:$P$63848,'IN_DTK (2)'!L$6,0))=FALSE,VLOOKUP($A366,DSSV!$A$9:$P$63848,'IN_DTK (2)'!L$6,0),"")</f>
        <v/>
      </c>
      <c r="M366" s="68" t="str">
        <f>IF(ISNA(VLOOKUP($A366,DSSV!$A$9:$P$63848,'IN_DTK (2)'!M$6,0))=FALSE,VLOOKUP($A366,DSSV!$A$9:$P$63848,'IN_DTK (2)'!M$6,0),"")</f>
        <v/>
      </c>
      <c r="N366" s="68" t="str">
        <f>IF(ISNA(VLOOKUP($A366,DSSV!$A$9:$P$63848,'IN_DTK (2)'!N$6,0))=FALSE,IF(N$9&lt;&gt;0,VLOOKUP($A366,DSSV!$A$9:$P$63848,'IN_DTK (2)'!N$6,0),""),"")</f>
        <v/>
      </c>
      <c r="O366" s="70" t="str">
        <f>IF(ISNA(VLOOKUP($A366,DSSV!$A$9:$P$63848,'IN_DTK (2)'!O$6,0))=FALSE,VLOOKUP($A366,DSSV!$A$9:$P$63848,'IN_DTK (2)'!O$6,0),"")</f>
        <v/>
      </c>
      <c r="P366" s="71" t="str">
        <f>IF(ISNA(VLOOKUP($A366,DSSV!$A$9:$P$63848,'IN_DTK (2)'!P$6,0))=FALSE,VLOOKUP($A366,DSSV!$A$9:$P$63848,'IN_DTK (2)'!P$6,0),"")</f>
        <v/>
      </c>
      <c r="Q366" s="72" t="str">
        <f>IF(ISNA(VLOOKUP($A366,DSSV!$A$9:$P$63848,'IN_DTK (2)'!Q$6,0))=FALSE,VLOOKUP($A366,DSSV!$A$9:$P$63848,'IN_DTK (2)'!Q$6,0),"")</f>
        <v/>
      </c>
      <c r="R366" s="16" t="str">
        <f t="shared" si="5"/>
        <v/>
      </c>
    </row>
    <row r="367" spans="1:18" s="16" customFormat="1" ht="18" hidden="1" customHeight="1">
      <c r="A367" s="15">
        <v>358</v>
      </c>
      <c r="B367" s="68">
        <v>358</v>
      </c>
      <c r="C367" s="68" t="str">
        <f>IF(ISNA(VLOOKUP($A367,DSSV!$A$9:$P$63848,'IN_DTK (2)'!C$6,0))=FALSE,VLOOKUP($A367,DSSV!$A$9:$P$63848,'IN_DTK (2)'!C$6,0),"")</f>
        <v/>
      </c>
      <c r="D367" s="76" t="str">
        <f>IF(ISNA(VLOOKUP($A367,DSSV!$A$9:$P$63848,'IN_DTK (2)'!D$6,0))=FALSE,VLOOKUP($A367,DSSV!$A$9:$P$63848,'IN_DTK (2)'!D$6,0),"")</f>
        <v/>
      </c>
      <c r="E367" s="74" t="str">
        <f>IF(ISNA(VLOOKUP($A367,DSSV!$A$9:$P$63848,'IN_DTK (2)'!E$6,0))=FALSE,VLOOKUP($A367,DSSV!$A$9:$P$63848,'IN_DTK (2)'!E$6,0),"")</f>
        <v/>
      </c>
      <c r="F367" s="69" t="str">
        <f>IF(ISNA(VLOOKUP($A367,DSSV!$A$9:$P$63848,'IN_DTK (2)'!F$6,0))=FALSE,VLOOKUP($A367,DSSV!$A$9:$P$63848,'IN_DTK (2)'!F$6,0),"")</f>
        <v/>
      </c>
      <c r="G367" s="69" t="str">
        <f>IF(ISNA(VLOOKUP($A367,DSSV!$A$9:$P$63848,'IN_DTK (2)'!G$6,0))=FALSE,VLOOKUP($A367,DSSV!$A$9:$P$63848,'IN_DTK (2)'!G$6,0),"")</f>
        <v/>
      </c>
      <c r="H367" s="68" t="str">
        <f>IF(ISNA(VLOOKUP($A367,DSSV!$A$9:$P$63848,'IN_DTK (2)'!H$6,0))=FALSE,IF(H$9&lt;&gt;0,VLOOKUP($A367,DSSV!$A$9:$P$63848,'IN_DTK (2)'!H$6,0),""),"")</f>
        <v/>
      </c>
      <c r="I367" s="68" t="str">
        <f>IF(ISNA(VLOOKUP($A367,DSSV!$A$9:$P$63848,'IN_DTK (2)'!I$6,0))=FALSE,IF(I$9&lt;&gt;0,VLOOKUP($A367,DSSV!$A$9:$P$63848,'IN_DTK (2)'!I$6,0),""),"")</f>
        <v/>
      </c>
      <c r="J367" s="68" t="str">
        <f>IF(ISNA(VLOOKUP($A367,DSSV!$A$9:$P$63848,'IN_DTK (2)'!J$6,0))=FALSE,IF(J$9&lt;&gt;0,VLOOKUP($A367,DSSV!$A$9:$P$63848,'IN_DTK (2)'!J$6,0),""),"")</f>
        <v/>
      </c>
      <c r="K367" s="68" t="str">
        <f>IF(ISNA(VLOOKUP($A367,DSSV!$A$9:$P$63848,'IN_DTK (2)'!K$6,0))=FALSE,IF(K$9&lt;&gt;0,VLOOKUP($A367,DSSV!$A$9:$P$63848,'IN_DTK (2)'!K$6,0),""),"")</f>
        <v/>
      </c>
      <c r="L367" s="68" t="str">
        <f>IF(ISNA(VLOOKUP($A367,DSSV!$A$9:$P$63848,'IN_DTK (2)'!L$6,0))=FALSE,VLOOKUP($A367,DSSV!$A$9:$P$63848,'IN_DTK (2)'!L$6,0),"")</f>
        <v/>
      </c>
      <c r="M367" s="68" t="str">
        <f>IF(ISNA(VLOOKUP($A367,DSSV!$A$9:$P$63848,'IN_DTK (2)'!M$6,0))=FALSE,VLOOKUP($A367,DSSV!$A$9:$P$63848,'IN_DTK (2)'!M$6,0),"")</f>
        <v/>
      </c>
      <c r="N367" s="68" t="str">
        <f>IF(ISNA(VLOOKUP($A367,DSSV!$A$9:$P$63848,'IN_DTK (2)'!N$6,0))=FALSE,IF(N$9&lt;&gt;0,VLOOKUP($A367,DSSV!$A$9:$P$63848,'IN_DTK (2)'!N$6,0),""),"")</f>
        <v/>
      </c>
      <c r="O367" s="70" t="str">
        <f>IF(ISNA(VLOOKUP($A367,DSSV!$A$9:$P$63848,'IN_DTK (2)'!O$6,0))=FALSE,VLOOKUP($A367,DSSV!$A$9:$P$63848,'IN_DTK (2)'!O$6,0),"")</f>
        <v/>
      </c>
      <c r="P367" s="71" t="str">
        <f>IF(ISNA(VLOOKUP($A367,DSSV!$A$9:$P$63848,'IN_DTK (2)'!P$6,0))=FALSE,VLOOKUP($A367,DSSV!$A$9:$P$63848,'IN_DTK (2)'!P$6,0),"")</f>
        <v/>
      </c>
      <c r="Q367" s="72" t="str">
        <f>IF(ISNA(VLOOKUP($A367,DSSV!$A$9:$P$63848,'IN_DTK (2)'!Q$6,0))=FALSE,VLOOKUP($A367,DSSV!$A$9:$P$63848,'IN_DTK (2)'!Q$6,0),"")</f>
        <v/>
      </c>
      <c r="R367" s="16" t="str">
        <f t="shared" si="5"/>
        <v/>
      </c>
    </row>
    <row r="368" spans="1:18" s="16" customFormat="1" ht="18" hidden="1" customHeight="1">
      <c r="A368" s="15">
        <v>359</v>
      </c>
      <c r="B368" s="68">
        <v>359</v>
      </c>
      <c r="C368" s="68" t="str">
        <f>IF(ISNA(VLOOKUP($A368,DSSV!$A$9:$P$63848,'IN_DTK (2)'!C$6,0))=FALSE,VLOOKUP($A368,DSSV!$A$9:$P$63848,'IN_DTK (2)'!C$6,0),"")</f>
        <v/>
      </c>
      <c r="D368" s="76" t="str">
        <f>IF(ISNA(VLOOKUP($A368,DSSV!$A$9:$P$63848,'IN_DTK (2)'!D$6,0))=FALSE,VLOOKUP($A368,DSSV!$A$9:$P$63848,'IN_DTK (2)'!D$6,0),"")</f>
        <v/>
      </c>
      <c r="E368" s="74" t="str">
        <f>IF(ISNA(VLOOKUP($A368,DSSV!$A$9:$P$63848,'IN_DTK (2)'!E$6,0))=FALSE,VLOOKUP($A368,DSSV!$A$9:$P$63848,'IN_DTK (2)'!E$6,0),"")</f>
        <v/>
      </c>
      <c r="F368" s="69" t="str">
        <f>IF(ISNA(VLOOKUP($A368,DSSV!$A$9:$P$63848,'IN_DTK (2)'!F$6,0))=FALSE,VLOOKUP($A368,DSSV!$A$9:$P$63848,'IN_DTK (2)'!F$6,0),"")</f>
        <v/>
      </c>
      <c r="G368" s="69" t="str">
        <f>IF(ISNA(VLOOKUP($A368,DSSV!$A$9:$P$63848,'IN_DTK (2)'!G$6,0))=FALSE,VLOOKUP($A368,DSSV!$A$9:$P$63848,'IN_DTK (2)'!G$6,0),"")</f>
        <v/>
      </c>
      <c r="H368" s="68" t="str">
        <f>IF(ISNA(VLOOKUP($A368,DSSV!$A$9:$P$63848,'IN_DTK (2)'!H$6,0))=FALSE,IF(H$9&lt;&gt;0,VLOOKUP($A368,DSSV!$A$9:$P$63848,'IN_DTK (2)'!H$6,0),""),"")</f>
        <v/>
      </c>
      <c r="I368" s="68" t="str">
        <f>IF(ISNA(VLOOKUP($A368,DSSV!$A$9:$P$63848,'IN_DTK (2)'!I$6,0))=FALSE,IF(I$9&lt;&gt;0,VLOOKUP($A368,DSSV!$A$9:$P$63848,'IN_DTK (2)'!I$6,0),""),"")</f>
        <v/>
      </c>
      <c r="J368" s="68" t="str">
        <f>IF(ISNA(VLOOKUP($A368,DSSV!$A$9:$P$63848,'IN_DTK (2)'!J$6,0))=FALSE,IF(J$9&lt;&gt;0,VLOOKUP($A368,DSSV!$A$9:$P$63848,'IN_DTK (2)'!J$6,0),""),"")</f>
        <v/>
      </c>
      <c r="K368" s="68" t="str">
        <f>IF(ISNA(VLOOKUP($A368,DSSV!$A$9:$P$63848,'IN_DTK (2)'!K$6,0))=FALSE,IF(K$9&lt;&gt;0,VLOOKUP($A368,DSSV!$A$9:$P$63848,'IN_DTK (2)'!K$6,0),""),"")</f>
        <v/>
      </c>
      <c r="L368" s="68" t="str">
        <f>IF(ISNA(VLOOKUP($A368,DSSV!$A$9:$P$63848,'IN_DTK (2)'!L$6,0))=FALSE,VLOOKUP($A368,DSSV!$A$9:$P$63848,'IN_DTK (2)'!L$6,0),"")</f>
        <v/>
      </c>
      <c r="M368" s="68" t="str">
        <f>IF(ISNA(VLOOKUP($A368,DSSV!$A$9:$P$63848,'IN_DTK (2)'!M$6,0))=FALSE,VLOOKUP($A368,DSSV!$A$9:$P$63848,'IN_DTK (2)'!M$6,0),"")</f>
        <v/>
      </c>
      <c r="N368" s="68" t="str">
        <f>IF(ISNA(VLOOKUP($A368,DSSV!$A$9:$P$63848,'IN_DTK (2)'!N$6,0))=FALSE,IF(N$9&lt;&gt;0,VLOOKUP($A368,DSSV!$A$9:$P$63848,'IN_DTK (2)'!N$6,0),""),"")</f>
        <v/>
      </c>
      <c r="O368" s="70" t="str">
        <f>IF(ISNA(VLOOKUP($A368,DSSV!$A$9:$P$63848,'IN_DTK (2)'!O$6,0))=FALSE,VLOOKUP($A368,DSSV!$A$9:$P$63848,'IN_DTK (2)'!O$6,0),"")</f>
        <v/>
      </c>
      <c r="P368" s="71" t="str">
        <f>IF(ISNA(VLOOKUP($A368,DSSV!$A$9:$P$63848,'IN_DTK (2)'!P$6,0))=FALSE,VLOOKUP($A368,DSSV!$A$9:$P$63848,'IN_DTK (2)'!P$6,0),"")</f>
        <v/>
      </c>
      <c r="Q368" s="72" t="str">
        <f>IF(ISNA(VLOOKUP($A368,DSSV!$A$9:$P$63848,'IN_DTK (2)'!Q$6,0))=FALSE,VLOOKUP($A368,DSSV!$A$9:$P$63848,'IN_DTK (2)'!Q$6,0),"")</f>
        <v/>
      </c>
      <c r="R368" s="16" t="str">
        <f t="shared" si="5"/>
        <v/>
      </c>
    </row>
    <row r="369" spans="1:18" s="16" customFormat="1" ht="18" hidden="1" customHeight="1">
      <c r="A369" s="15">
        <v>360</v>
      </c>
      <c r="B369" s="68">
        <v>360</v>
      </c>
      <c r="C369" s="68" t="str">
        <f>IF(ISNA(VLOOKUP($A369,DSSV!$A$9:$P$63848,'IN_DTK (2)'!C$6,0))=FALSE,VLOOKUP($A369,DSSV!$A$9:$P$63848,'IN_DTK (2)'!C$6,0),"")</f>
        <v/>
      </c>
      <c r="D369" s="76" t="str">
        <f>IF(ISNA(VLOOKUP($A369,DSSV!$A$9:$P$63848,'IN_DTK (2)'!D$6,0))=FALSE,VLOOKUP($A369,DSSV!$A$9:$P$63848,'IN_DTK (2)'!D$6,0),"")</f>
        <v/>
      </c>
      <c r="E369" s="74" t="str">
        <f>IF(ISNA(VLOOKUP($A369,DSSV!$A$9:$P$63848,'IN_DTK (2)'!E$6,0))=FALSE,VLOOKUP($A369,DSSV!$A$9:$P$63848,'IN_DTK (2)'!E$6,0),"")</f>
        <v/>
      </c>
      <c r="F369" s="69" t="str">
        <f>IF(ISNA(VLOOKUP($A369,DSSV!$A$9:$P$63848,'IN_DTK (2)'!F$6,0))=FALSE,VLOOKUP($A369,DSSV!$A$9:$P$63848,'IN_DTK (2)'!F$6,0),"")</f>
        <v/>
      </c>
      <c r="G369" s="69" t="str">
        <f>IF(ISNA(VLOOKUP($A369,DSSV!$A$9:$P$63848,'IN_DTK (2)'!G$6,0))=FALSE,VLOOKUP($A369,DSSV!$A$9:$P$63848,'IN_DTK (2)'!G$6,0),"")</f>
        <v/>
      </c>
      <c r="H369" s="68" t="str">
        <f>IF(ISNA(VLOOKUP($A369,DSSV!$A$9:$P$63848,'IN_DTK (2)'!H$6,0))=FALSE,IF(H$9&lt;&gt;0,VLOOKUP($A369,DSSV!$A$9:$P$63848,'IN_DTK (2)'!H$6,0),""),"")</f>
        <v/>
      </c>
      <c r="I369" s="68" t="str">
        <f>IF(ISNA(VLOOKUP($A369,DSSV!$A$9:$P$63848,'IN_DTK (2)'!I$6,0))=FALSE,IF(I$9&lt;&gt;0,VLOOKUP($A369,DSSV!$A$9:$P$63848,'IN_DTK (2)'!I$6,0),""),"")</f>
        <v/>
      </c>
      <c r="J369" s="68" t="str">
        <f>IF(ISNA(VLOOKUP($A369,DSSV!$A$9:$P$63848,'IN_DTK (2)'!J$6,0))=FALSE,IF(J$9&lt;&gt;0,VLOOKUP($A369,DSSV!$A$9:$P$63848,'IN_DTK (2)'!J$6,0),""),"")</f>
        <v/>
      </c>
      <c r="K369" s="68" t="str">
        <f>IF(ISNA(VLOOKUP($A369,DSSV!$A$9:$P$63848,'IN_DTK (2)'!K$6,0))=FALSE,IF(K$9&lt;&gt;0,VLOOKUP($A369,DSSV!$A$9:$P$63848,'IN_DTK (2)'!K$6,0),""),"")</f>
        <v/>
      </c>
      <c r="L369" s="68" t="str">
        <f>IF(ISNA(VLOOKUP($A369,DSSV!$A$9:$P$63848,'IN_DTK (2)'!L$6,0))=FALSE,VLOOKUP($A369,DSSV!$A$9:$P$63848,'IN_DTK (2)'!L$6,0),"")</f>
        <v/>
      </c>
      <c r="M369" s="68" t="str">
        <f>IF(ISNA(VLOOKUP($A369,DSSV!$A$9:$P$63848,'IN_DTK (2)'!M$6,0))=FALSE,VLOOKUP($A369,DSSV!$A$9:$P$63848,'IN_DTK (2)'!M$6,0),"")</f>
        <v/>
      </c>
      <c r="N369" s="68" t="str">
        <f>IF(ISNA(VLOOKUP($A369,DSSV!$A$9:$P$63848,'IN_DTK (2)'!N$6,0))=FALSE,IF(N$9&lt;&gt;0,VLOOKUP($A369,DSSV!$A$9:$P$63848,'IN_DTK (2)'!N$6,0),""),"")</f>
        <v/>
      </c>
      <c r="O369" s="70" t="str">
        <f>IF(ISNA(VLOOKUP($A369,DSSV!$A$9:$P$63848,'IN_DTK (2)'!O$6,0))=FALSE,VLOOKUP($A369,DSSV!$A$9:$P$63848,'IN_DTK (2)'!O$6,0),"")</f>
        <v/>
      </c>
      <c r="P369" s="71" t="str">
        <f>IF(ISNA(VLOOKUP($A369,DSSV!$A$9:$P$63848,'IN_DTK (2)'!P$6,0))=FALSE,VLOOKUP($A369,DSSV!$A$9:$P$63848,'IN_DTK (2)'!P$6,0),"")</f>
        <v/>
      </c>
      <c r="Q369" s="72" t="str">
        <f>IF(ISNA(VLOOKUP($A369,DSSV!$A$9:$P$63848,'IN_DTK (2)'!Q$6,0))=FALSE,VLOOKUP($A369,DSSV!$A$9:$P$63848,'IN_DTK (2)'!Q$6,0),"")</f>
        <v/>
      </c>
      <c r="R369" s="16" t="str">
        <f t="shared" si="5"/>
        <v/>
      </c>
    </row>
    <row r="370" spans="1:18" s="16" customFormat="1" ht="18" hidden="1" customHeight="1">
      <c r="A370" s="15">
        <v>361</v>
      </c>
      <c r="B370" s="68">
        <v>361</v>
      </c>
      <c r="C370" s="68" t="str">
        <f>IF(ISNA(VLOOKUP($A370,DSSV!$A$9:$P$63848,'IN_DTK (2)'!C$6,0))=FALSE,VLOOKUP($A370,DSSV!$A$9:$P$63848,'IN_DTK (2)'!C$6,0),"")</f>
        <v/>
      </c>
      <c r="D370" s="76" t="str">
        <f>IF(ISNA(VLOOKUP($A370,DSSV!$A$9:$P$63848,'IN_DTK (2)'!D$6,0))=FALSE,VLOOKUP($A370,DSSV!$A$9:$P$63848,'IN_DTK (2)'!D$6,0),"")</f>
        <v/>
      </c>
      <c r="E370" s="74" t="str">
        <f>IF(ISNA(VLOOKUP($A370,DSSV!$A$9:$P$63848,'IN_DTK (2)'!E$6,0))=FALSE,VLOOKUP($A370,DSSV!$A$9:$P$63848,'IN_DTK (2)'!E$6,0),"")</f>
        <v/>
      </c>
      <c r="F370" s="69" t="str">
        <f>IF(ISNA(VLOOKUP($A370,DSSV!$A$9:$P$63848,'IN_DTK (2)'!F$6,0))=FALSE,VLOOKUP($A370,DSSV!$A$9:$P$63848,'IN_DTK (2)'!F$6,0),"")</f>
        <v/>
      </c>
      <c r="G370" s="69" t="str">
        <f>IF(ISNA(VLOOKUP($A370,DSSV!$A$9:$P$63848,'IN_DTK (2)'!G$6,0))=FALSE,VLOOKUP($A370,DSSV!$A$9:$P$63848,'IN_DTK (2)'!G$6,0),"")</f>
        <v/>
      </c>
      <c r="H370" s="68" t="str">
        <f>IF(ISNA(VLOOKUP($A370,DSSV!$A$9:$P$63848,'IN_DTK (2)'!H$6,0))=FALSE,IF(H$9&lt;&gt;0,VLOOKUP($A370,DSSV!$A$9:$P$63848,'IN_DTK (2)'!H$6,0),""),"")</f>
        <v/>
      </c>
      <c r="I370" s="68" t="str">
        <f>IF(ISNA(VLOOKUP($A370,DSSV!$A$9:$P$63848,'IN_DTK (2)'!I$6,0))=FALSE,IF(I$9&lt;&gt;0,VLOOKUP($A370,DSSV!$A$9:$P$63848,'IN_DTK (2)'!I$6,0),""),"")</f>
        <v/>
      </c>
      <c r="J370" s="68" t="str">
        <f>IF(ISNA(VLOOKUP($A370,DSSV!$A$9:$P$63848,'IN_DTK (2)'!J$6,0))=FALSE,IF(J$9&lt;&gt;0,VLOOKUP($A370,DSSV!$A$9:$P$63848,'IN_DTK (2)'!J$6,0),""),"")</f>
        <v/>
      </c>
      <c r="K370" s="68" t="str">
        <f>IF(ISNA(VLOOKUP($A370,DSSV!$A$9:$P$63848,'IN_DTK (2)'!K$6,0))=FALSE,IF(K$9&lt;&gt;0,VLOOKUP($A370,DSSV!$A$9:$P$63848,'IN_DTK (2)'!K$6,0),""),"")</f>
        <v/>
      </c>
      <c r="L370" s="68" t="str">
        <f>IF(ISNA(VLOOKUP($A370,DSSV!$A$9:$P$63848,'IN_DTK (2)'!L$6,0))=FALSE,VLOOKUP($A370,DSSV!$A$9:$P$63848,'IN_DTK (2)'!L$6,0),"")</f>
        <v/>
      </c>
      <c r="M370" s="68" t="str">
        <f>IF(ISNA(VLOOKUP($A370,DSSV!$A$9:$P$63848,'IN_DTK (2)'!M$6,0))=FALSE,VLOOKUP($A370,DSSV!$A$9:$P$63848,'IN_DTK (2)'!M$6,0),"")</f>
        <v/>
      </c>
      <c r="N370" s="68" t="str">
        <f>IF(ISNA(VLOOKUP($A370,DSSV!$A$9:$P$63848,'IN_DTK (2)'!N$6,0))=FALSE,IF(N$9&lt;&gt;0,VLOOKUP($A370,DSSV!$A$9:$P$63848,'IN_DTK (2)'!N$6,0),""),"")</f>
        <v/>
      </c>
      <c r="O370" s="70" t="str">
        <f>IF(ISNA(VLOOKUP($A370,DSSV!$A$9:$P$63848,'IN_DTK (2)'!O$6,0))=FALSE,VLOOKUP($A370,DSSV!$A$9:$P$63848,'IN_DTK (2)'!O$6,0),"")</f>
        <v/>
      </c>
      <c r="P370" s="71" t="str">
        <f>IF(ISNA(VLOOKUP($A370,DSSV!$A$9:$P$63848,'IN_DTK (2)'!P$6,0))=FALSE,VLOOKUP($A370,DSSV!$A$9:$P$63848,'IN_DTK (2)'!P$6,0),"")</f>
        <v/>
      </c>
      <c r="Q370" s="72" t="str">
        <f>IF(ISNA(VLOOKUP($A370,DSSV!$A$9:$P$63848,'IN_DTK (2)'!Q$6,0))=FALSE,VLOOKUP($A370,DSSV!$A$9:$P$63848,'IN_DTK (2)'!Q$6,0),"")</f>
        <v/>
      </c>
      <c r="R370" s="16" t="str">
        <f t="shared" si="5"/>
        <v/>
      </c>
    </row>
    <row r="371" spans="1:18" s="16" customFormat="1" ht="18" hidden="1" customHeight="1">
      <c r="A371" s="15">
        <v>362</v>
      </c>
      <c r="B371" s="68">
        <v>362</v>
      </c>
      <c r="C371" s="68" t="str">
        <f>IF(ISNA(VLOOKUP($A371,DSSV!$A$9:$P$63848,'IN_DTK (2)'!C$6,0))=FALSE,VLOOKUP($A371,DSSV!$A$9:$P$63848,'IN_DTK (2)'!C$6,0),"")</f>
        <v/>
      </c>
      <c r="D371" s="76" t="str">
        <f>IF(ISNA(VLOOKUP($A371,DSSV!$A$9:$P$63848,'IN_DTK (2)'!D$6,0))=FALSE,VLOOKUP($A371,DSSV!$A$9:$P$63848,'IN_DTK (2)'!D$6,0),"")</f>
        <v/>
      </c>
      <c r="E371" s="74" t="str">
        <f>IF(ISNA(VLOOKUP($A371,DSSV!$A$9:$P$63848,'IN_DTK (2)'!E$6,0))=FALSE,VLOOKUP($A371,DSSV!$A$9:$P$63848,'IN_DTK (2)'!E$6,0),"")</f>
        <v/>
      </c>
      <c r="F371" s="69" t="str">
        <f>IF(ISNA(VLOOKUP($A371,DSSV!$A$9:$P$63848,'IN_DTK (2)'!F$6,0))=FALSE,VLOOKUP($A371,DSSV!$A$9:$P$63848,'IN_DTK (2)'!F$6,0),"")</f>
        <v/>
      </c>
      <c r="G371" s="69" t="str">
        <f>IF(ISNA(VLOOKUP($A371,DSSV!$A$9:$P$63848,'IN_DTK (2)'!G$6,0))=FALSE,VLOOKUP($A371,DSSV!$A$9:$P$63848,'IN_DTK (2)'!G$6,0),"")</f>
        <v/>
      </c>
      <c r="H371" s="68" t="str">
        <f>IF(ISNA(VLOOKUP($A371,DSSV!$A$9:$P$63848,'IN_DTK (2)'!H$6,0))=FALSE,IF(H$9&lt;&gt;0,VLOOKUP($A371,DSSV!$A$9:$P$63848,'IN_DTK (2)'!H$6,0),""),"")</f>
        <v/>
      </c>
      <c r="I371" s="68" t="str">
        <f>IF(ISNA(VLOOKUP($A371,DSSV!$A$9:$P$63848,'IN_DTK (2)'!I$6,0))=FALSE,IF(I$9&lt;&gt;0,VLOOKUP($A371,DSSV!$A$9:$P$63848,'IN_DTK (2)'!I$6,0),""),"")</f>
        <v/>
      </c>
      <c r="J371" s="68" t="str">
        <f>IF(ISNA(VLOOKUP($A371,DSSV!$A$9:$P$63848,'IN_DTK (2)'!J$6,0))=FALSE,IF(J$9&lt;&gt;0,VLOOKUP($A371,DSSV!$A$9:$P$63848,'IN_DTK (2)'!J$6,0),""),"")</f>
        <v/>
      </c>
      <c r="K371" s="68" t="str">
        <f>IF(ISNA(VLOOKUP($A371,DSSV!$A$9:$P$63848,'IN_DTK (2)'!K$6,0))=FALSE,IF(K$9&lt;&gt;0,VLOOKUP($A371,DSSV!$A$9:$P$63848,'IN_DTK (2)'!K$6,0),""),"")</f>
        <v/>
      </c>
      <c r="L371" s="68" t="str">
        <f>IF(ISNA(VLOOKUP($A371,DSSV!$A$9:$P$63848,'IN_DTK (2)'!L$6,0))=FALSE,VLOOKUP($A371,DSSV!$A$9:$P$63848,'IN_DTK (2)'!L$6,0),"")</f>
        <v/>
      </c>
      <c r="M371" s="68" t="str">
        <f>IF(ISNA(VLOOKUP($A371,DSSV!$A$9:$P$63848,'IN_DTK (2)'!M$6,0))=FALSE,VLOOKUP($A371,DSSV!$A$9:$P$63848,'IN_DTK (2)'!M$6,0),"")</f>
        <v/>
      </c>
      <c r="N371" s="68" t="str">
        <f>IF(ISNA(VLOOKUP($A371,DSSV!$A$9:$P$63848,'IN_DTK (2)'!N$6,0))=FALSE,IF(N$9&lt;&gt;0,VLOOKUP($A371,DSSV!$A$9:$P$63848,'IN_DTK (2)'!N$6,0),""),"")</f>
        <v/>
      </c>
      <c r="O371" s="70" t="str">
        <f>IF(ISNA(VLOOKUP($A371,DSSV!$A$9:$P$63848,'IN_DTK (2)'!O$6,0))=FALSE,VLOOKUP($A371,DSSV!$A$9:$P$63848,'IN_DTK (2)'!O$6,0),"")</f>
        <v/>
      </c>
      <c r="P371" s="71" t="str">
        <f>IF(ISNA(VLOOKUP($A371,DSSV!$A$9:$P$63848,'IN_DTK (2)'!P$6,0))=FALSE,VLOOKUP($A371,DSSV!$A$9:$P$63848,'IN_DTK (2)'!P$6,0),"")</f>
        <v/>
      </c>
      <c r="Q371" s="72" t="str">
        <f>IF(ISNA(VLOOKUP($A371,DSSV!$A$9:$P$63848,'IN_DTK (2)'!Q$6,0))=FALSE,VLOOKUP($A371,DSSV!$A$9:$P$63848,'IN_DTK (2)'!Q$6,0),"")</f>
        <v/>
      </c>
      <c r="R371" s="16" t="str">
        <f t="shared" si="5"/>
        <v/>
      </c>
    </row>
    <row r="372" spans="1:18" s="16" customFormat="1" ht="18" hidden="1" customHeight="1">
      <c r="A372" s="15">
        <v>363</v>
      </c>
      <c r="B372" s="68">
        <v>363</v>
      </c>
      <c r="C372" s="68" t="str">
        <f>IF(ISNA(VLOOKUP($A372,DSSV!$A$9:$P$63848,'IN_DTK (2)'!C$6,0))=FALSE,VLOOKUP($A372,DSSV!$A$9:$P$63848,'IN_DTK (2)'!C$6,0),"")</f>
        <v/>
      </c>
      <c r="D372" s="76" t="str">
        <f>IF(ISNA(VLOOKUP($A372,DSSV!$A$9:$P$63848,'IN_DTK (2)'!D$6,0))=FALSE,VLOOKUP($A372,DSSV!$A$9:$P$63848,'IN_DTK (2)'!D$6,0),"")</f>
        <v/>
      </c>
      <c r="E372" s="74" t="str">
        <f>IF(ISNA(VLOOKUP($A372,DSSV!$A$9:$P$63848,'IN_DTK (2)'!E$6,0))=FALSE,VLOOKUP($A372,DSSV!$A$9:$P$63848,'IN_DTK (2)'!E$6,0),"")</f>
        <v/>
      </c>
      <c r="F372" s="69" t="str">
        <f>IF(ISNA(VLOOKUP($A372,DSSV!$A$9:$P$63848,'IN_DTK (2)'!F$6,0))=FALSE,VLOOKUP($A372,DSSV!$A$9:$P$63848,'IN_DTK (2)'!F$6,0),"")</f>
        <v/>
      </c>
      <c r="G372" s="69" t="str">
        <f>IF(ISNA(VLOOKUP($A372,DSSV!$A$9:$P$63848,'IN_DTK (2)'!G$6,0))=FALSE,VLOOKUP($A372,DSSV!$A$9:$P$63848,'IN_DTK (2)'!G$6,0),"")</f>
        <v/>
      </c>
      <c r="H372" s="68" t="str">
        <f>IF(ISNA(VLOOKUP($A372,DSSV!$A$9:$P$63848,'IN_DTK (2)'!H$6,0))=FALSE,IF(H$9&lt;&gt;0,VLOOKUP($A372,DSSV!$A$9:$P$63848,'IN_DTK (2)'!H$6,0),""),"")</f>
        <v/>
      </c>
      <c r="I372" s="68" t="str">
        <f>IF(ISNA(VLOOKUP($A372,DSSV!$A$9:$P$63848,'IN_DTK (2)'!I$6,0))=FALSE,IF(I$9&lt;&gt;0,VLOOKUP($A372,DSSV!$A$9:$P$63848,'IN_DTK (2)'!I$6,0),""),"")</f>
        <v/>
      </c>
      <c r="J372" s="68" t="str">
        <f>IF(ISNA(VLOOKUP($A372,DSSV!$A$9:$P$63848,'IN_DTK (2)'!J$6,0))=FALSE,IF(J$9&lt;&gt;0,VLOOKUP($A372,DSSV!$A$9:$P$63848,'IN_DTK (2)'!J$6,0),""),"")</f>
        <v/>
      </c>
      <c r="K372" s="68" t="str">
        <f>IF(ISNA(VLOOKUP($A372,DSSV!$A$9:$P$63848,'IN_DTK (2)'!K$6,0))=FALSE,IF(K$9&lt;&gt;0,VLOOKUP($A372,DSSV!$A$9:$P$63848,'IN_DTK (2)'!K$6,0),""),"")</f>
        <v/>
      </c>
      <c r="L372" s="68" t="str">
        <f>IF(ISNA(VLOOKUP($A372,DSSV!$A$9:$P$63848,'IN_DTK (2)'!L$6,0))=FALSE,VLOOKUP($A372,DSSV!$A$9:$P$63848,'IN_DTK (2)'!L$6,0),"")</f>
        <v/>
      </c>
      <c r="M372" s="68" t="str">
        <f>IF(ISNA(VLOOKUP($A372,DSSV!$A$9:$P$63848,'IN_DTK (2)'!M$6,0))=FALSE,VLOOKUP($A372,DSSV!$A$9:$P$63848,'IN_DTK (2)'!M$6,0),"")</f>
        <v/>
      </c>
      <c r="N372" s="68" t="str">
        <f>IF(ISNA(VLOOKUP($A372,DSSV!$A$9:$P$63848,'IN_DTK (2)'!N$6,0))=FALSE,IF(N$9&lt;&gt;0,VLOOKUP($A372,DSSV!$A$9:$P$63848,'IN_DTK (2)'!N$6,0),""),"")</f>
        <v/>
      </c>
      <c r="O372" s="70" t="str">
        <f>IF(ISNA(VLOOKUP($A372,DSSV!$A$9:$P$63848,'IN_DTK (2)'!O$6,0))=FALSE,VLOOKUP($A372,DSSV!$A$9:$P$63848,'IN_DTK (2)'!O$6,0),"")</f>
        <v/>
      </c>
      <c r="P372" s="71" t="str">
        <f>IF(ISNA(VLOOKUP($A372,DSSV!$A$9:$P$63848,'IN_DTK (2)'!P$6,0))=FALSE,VLOOKUP($A372,DSSV!$A$9:$P$63848,'IN_DTK (2)'!P$6,0),"")</f>
        <v/>
      </c>
      <c r="Q372" s="72" t="str">
        <f>IF(ISNA(VLOOKUP($A372,DSSV!$A$9:$P$63848,'IN_DTK (2)'!Q$6,0))=FALSE,VLOOKUP($A372,DSSV!$A$9:$P$63848,'IN_DTK (2)'!Q$6,0),"")</f>
        <v/>
      </c>
      <c r="R372" s="16" t="str">
        <f t="shared" si="5"/>
        <v/>
      </c>
    </row>
    <row r="373" spans="1:18" s="16" customFormat="1" ht="18" hidden="1" customHeight="1">
      <c r="A373" s="15">
        <v>364</v>
      </c>
      <c r="B373" s="68">
        <v>364</v>
      </c>
      <c r="C373" s="68" t="str">
        <f>IF(ISNA(VLOOKUP($A373,DSSV!$A$9:$P$63848,'IN_DTK (2)'!C$6,0))=FALSE,VLOOKUP($A373,DSSV!$A$9:$P$63848,'IN_DTK (2)'!C$6,0),"")</f>
        <v/>
      </c>
      <c r="D373" s="76" t="str">
        <f>IF(ISNA(VLOOKUP($A373,DSSV!$A$9:$P$63848,'IN_DTK (2)'!D$6,0))=FALSE,VLOOKUP($A373,DSSV!$A$9:$P$63848,'IN_DTK (2)'!D$6,0),"")</f>
        <v/>
      </c>
      <c r="E373" s="74" t="str">
        <f>IF(ISNA(VLOOKUP($A373,DSSV!$A$9:$P$63848,'IN_DTK (2)'!E$6,0))=FALSE,VLOOKUP($A373,DSSV!$A$9:$P$63848,'IN_DTK (2)'!E$6,0),"")</f>
        <v/>
      </c>
      <c r="F373" s="69" t="str">
        <f>IF(ISNA(VLOOKUP($A373,DSSV!$A$9:$P$63848,'IN_DTK (2)'!F$6,0))=FALSE,VLOOKUP($A373,DSSV!$A$9:$P$63848,'IN_DTK (2)'!F$6,0),"")</f>
        <v/>
      </c>
      <c r="G373" s="69" t="str">
        <f>IF(ISNA(VLOOKUP($A373,DSSV!$A$9:$P$63848,'IN_DTK (2)'!G$6,0))=FALSE,VLOOKUP($A373,DSSV!$A$9:$P$63848,'IN_DTK (2)'!G$6,0),"")</f>
        <v/>
      </c>
      <c r="H373" s="68" t="str">
        <f>IF(ISNA(VLOOKUP($A373,DSSV!$A$9:$P$63848,'IN_DTK (2)'!H$6,0))=FALSE,IF(H$9&lt;&gt;0,VLOOKUP($A373,DSSV!$A$9:$P$63848,'IN_DTK (2)'!H$6,0),""),"")</f>
        <v/>
      </c>
      <c r="I373" s="68" t="str">
        <f>IF(ISNA(VLOOKUP($A373,DSSV!$A$9:$P$63848,'IN_DTK (2)'!I$6,0))=FALSE,IF(I$9&lt;&gt;0,VLOOKUP($A373,DSSV!$A$9:$P$63848,'IN_DTK (2)'!I$6,0),""),"")</f>
        <v/>
      </c>
      <c r="J373" s="68" t="str">
        <f>IF(ISNA(VLOOKUP($A373,DSSV!$A$9:$P$63848,'IN_DTK (2)'!J$6,0))=FALSE,IF(J$9&lt;&gt;0,VLOOKUP($A373,DSSV!$A$9:$P$63848,'IN_DTK (2)'!J$6,0),""),"")</f>
        <v/>
      </c>
      <c r="K373" s="68" t="str">
        <f>IF(ISNA(VLOOKUP($A373,DSSV!$A$9:$P$63848,'IN_DTK (2)'!K$6,0))=FALSE,IF(K$9&lt;&gt;0,VLOOKUP($A373,DSSV!$A$9:$P$63848,'IN_DTK (2)'!K$6,0),""),"")</f>
        <v/>
      </c>
      <c r="L373" s="68" t="str">
        <f>IF(ISNA(VLOOKUP($A373,DSSV!$A$9:$P$63848,'IN_DTK (2)'!L$6,0))=FALSE,VLOOKUP($A373,DSSV!$A$9:$P$63848,'IN_DTK (2)'!L$6,0),"")</f>
        <v/>
      </c>
      <c r="M373" s="68" t="str">
        <f>IF(ISNA(VLOOKUP($A373,DSSV!$A$9:$P$63848,'IN_DTK (2)'!M$6,0))=FALSE,VLOOKUP($A373,DSSV!$A$9:$P$63848,'IN_DTK (2)'!M$6,0),"")</f>
        <v/>
      </c>
      <c r="N373" s="68" t="str">
        <f>IF(ISNA(VLOOKUP($A373,DSSV!$A$9:$P$63848,'IN_DTK (2)'!N$6,0))=FALSE,IF(N$9&lt;&gt;0,VLOOKUP($A373,DSSV!$A$9:$P$63848,'IN_DTK (2)'!N$6,0),""),"")</f>
        <v/>
      </c>
      <c r="O373" s="70" t="str">
        <f>IF(ISNA(VLOOKUP($A373,DSSV!$A$9:$P$63848,'IN_DTK (2)'!O$6,0))=FALSE,VLOOKUP($A373,DSSV!$A$9:$P$63848,'IN_DTK (2)'!O$6,0),"")</f>
        <v/>
      </c>
      <c r="P373" s="71" t="str">
        <f>IF(ISNA(VLOOKUP($A373,DSSV!$A$9:$P$63848,'IN_DTK (2)'!P$6,0))=FALSE,VLOOKUP($A373,DSSV!$A$9:$P$63848,'IN_DTK (2)'!P$6,0),"")</f>
        <v/>
      </c>
      <c r="Q373" s="72" t="str">
        <f>IF(ISNA(VLOOKUP($A373,DSSV!$A$9:$P$63848,'IN_DTK (2)'!Q$6,0))=FALSE,VLOOKUP($A373,DSSV!$A$9:$P$63848,'IN_DTK (2)'!Q$6,0),"")</f>
        <v/>
      </c>
      <c r="R373" s="16" t="str">
        <f t="shared" si="5"/>
        <v/>
      </c>
    </row>
    <row r="374" spans="1:18" s="16" customFormat="1" ht="18" hidden="1" customHeight="1">
      <c r="A374" s="15">
        <v>365</v>
      </c>
      <c r="B374" s="68">
        <v>365</v>
      </c>
      <c r="C374" s="68" t="str">
        <f>IF(ISNA(VLOOKUP($A374,DSSV!$A$9:$P$63848,'IN_DTK (2)'!C$6,0))=FALSE,VLOOKUP($A374,DSSV!$A$9:$P$63848,'IN_DTK (2)'!C$6,0),"")</f>
        <v/>
      </c>
      <c r="D374" s="76" t="str">
        <f>IF(ISNA(VLOOKUP($A374,DSSV!$A$9:$P$63848,'IN_DTK (2)'!D$6,0))=FALSE,VLOOKUP($A374,DSSV!$A$9:$P$63848,'IN_DTK (2)'!D$6,0),"")</f>
        <v/>
      </c>
      <c r="E374" s="74" t="str">
        <f>IF(ISNA(VLOOKUP($A374,DSSV!$A$9:$P$63848,'IN_DTK (2)'!E$6,0))=FALSE,VLOOKUP($A374,DSSV!$A$9:$P$63848,'IN_DTK (2)'!E$6,0),"")</f>
        <v/>
      </c>
      <c r="F374" s="69" t="str">
        <f>IF(ISNA(VLOOKUP($A374,DSSV!$A$9:$P$63848,'IN_DTK (2)'!F$6,0))=FALSE,VLOOKUP($A374,DSSV!$A$9:$P$63848,'IN_DTK (2)'!F$6,0),"")</f>
        <v/>
      </c>
      <c r="G374" s="69" t="str">
        <f>IF(ISNA(VLOOKUP($A374,DSSV!$A$9:$P$63848,'IN_DTK (2)'!G$6,0))=FALSE,VLOOKUP($A374,DSSV!$A$9:$P$63848,'IN_DTK (2)'!G$6,0),"")</f>
        <v/>
      </c>
      <c r="H374" s="68" t="str">
        <f>IF(ISNA(VLOOKUP($A374,DSSV!$A$9:$P$63848,'IN_DTK (2)'!H$6,0))=FALSE,IF(H$9&lt;&gt;0,VLOOKUP($A374,DSSV!$A$9:$P$63848,'IN_DTK (2)'!H$6,0),""),"")</f>
        <v/>
      </c>
      <c r="I374" s="68" t="str">
        <f>IF(ISNA(VLOOKUP($A374,DSSV!$A$9:$P$63848,'IN_DTK (2)'!I$6,0))=FALSE,IF(I$9&lt;&gt;0,VLOOKUP($A374,DSSV!$A$9:$P$63848,'IN_DTK (2)'!I$6,0),""),"")</f>
        <v/>
      </c>
      <c r="J374" s="68" t="str">
        <f>IF(ISNA(VLOOKUP($A374,DSSV!$A$9:$P$63848,'IN_DTK (2)'!J$6,0))=FALSE,IF(J$9&lt;&gt;0,VLOOKUP($A374,DSSV!$A$9:$P$63848,'IN_DTK (2)'!J$6,0),""),"")</f>
        <v/>
      </c>
      <c r="K374" s="68" t="str">
        <f>IF(ISNA(VLOOKUP($A374,DSSV!$A$9:$P$63848,'IN_DTK (2)'!K$6,0))=FALSE,IF(K$9&lt;&gt;0,VLOOKUP($A374,DSSV!$A$9:$P$63848,'IN_DTK (2)'!K$6,0),""),"")</f>
        <v/>
      </c>
      <c r="L374" s="68" t="str">
        <f>IF(ISNA(VLOOKUP($A374,DSSV!$A$9:$P$63848,'IN_DTK (2)'!L$6,0))=FALSE,VLOOKUP($A374,DSSV!$A$9:$P$63848,'IN_DTK (2)'!L$6,0),"")</f>
        <v/>
      </c>
      <c r="M374" s="68" t="str">
        <f>IF(ISNA(VLOOKUP($A374,DSSV!$A$9:$P$63848,'IN_DTK (2)'!M$6,0))=FALSE,VLOOKUP($A374,DSSV!$A$9:$P$63848,'IN_DTK (2)'!M$6,0),"")</f>
        <v/>
      </c>
      <c r="N374" s="68" t="str">
        <f>IF(ISNA(VLOOKUP($A374,DSSV!$A$9:$P$63848,'IN_DTK (2)'!N$6,0))=FALSE,IF(N$9&lt;&gt;0,VLOOKUP($A374,DSSV!$A$9:$P$63848,'IN_DTK (2)'!N$6,0),""),"")</f>
        <v/>
      </c>
      <c r="O374" s="70" t="str">
        <f>IF(ISNA(VLOOKUP($A374,DSSV!$A$9:$P$63848,'IN_DTK (2)'!O$6,0))=FALSE,VLOOKUP($A374,DSSV!$A$9:$P$63848,'IN_DTK (2)'!O$6,0),"")</f>
        <v/>
      </c>
      <c r="P374" s="71" t="str">
        <f>IF(ISNA(VLOOKUP($A374,DSSV!$A$9:$P$63848,'IN_DTK (2)'!P$6,0))=FALSE,VLOOKUP($A374,DSSV!$A$9:$P$63848,'IN_DTK (2)'!P$6,0),"")</f>
        <v/>
      </c>
      <c r="Q374" s="72" t="str">
        <f>IF(ISNA(VLOOKUP($A374,DSSV!$A$9:$P$63848,'IN_DTK (2)'!Q$6,0))=FALSE,VLOOKUP($A374,DSSV!$A$9:$P$63848,'IN_DTK (2)'!Q$6,0),"")</f>
        <v/>
      </c>
      <c r="R374" s="16" t="str">
        <f t="shared" si="5"/>
        <v/>
      </c>
    </row>
    <row r="375" spans="1:18" s="16" customFormat="1" ht="18" hidden="1" customHeight="1">
      <c r="A375" s="15">
        <v>366</v>
      </c>
      <c r="B375" s="68">
        <v>366</v>
      </c>
      <c r="C375" s="68" t="str">
        <f>IF(ISNA(VLOOKUP($A375,DSSV!$A$9:$P$63848,'IN_DTK (2)'!C$6,0))=FALSE,VLOOKUP($A375,DSSV!$A$9:$P$63848,'IN_DTK (2)'!C$6,0),"")</f>
        <v/>
      </c>
      <c r="D375" s="76" t="str">
        <f>IF(ISNA(VLOOKUP($A375,DSSV!$A$9:$P$63848,'IN_DTK (2)'!D$6,0))=FALSE,VLOOKUP($A375,DSSV!$A$9:$P$63848,'IN_DTK (2)'!D$6,0),"")</f>
        <v/>
      </c>
      <c r="E375" s="74" t="str">
        <f>IF(ISNA(VLOOKUP($A375,DSSV!$A$9:$P$63848,'IN_DTK (2)'!E$6,0))=FALSE,VLOOKUP($A375,DSSV!$A$9:$P$63848,'IN_DTK (2)'!E$6,0),"")</f>
        <v/>
      </c>
      <c r="F375" s="69" t="str">
        <f>IF(ISNA(VLOOKUP($A375,DSSV!$A$9:$P$63848,'IN_DTK (2)'!F$6,0))=FALSE,VLOOKUP($A375,DSSV!$A$9:$P$63848,'IN_DTK (2)'!F$6,0),"")</f>
        <v/>
      </c>
      <c r="G375" s="69" t="str">
        <f>IF(ISNA(VLOOKUP($A375,DSSV!$A$9:$P$63848,'IN_DTK (2)'!G$6,0))=FALSE,VLOOKUP($A375,DSSV!$A$9:$P$63848,'IN_DTK (2)'!G$6,0),"")</f>
        <v/>
      </c>
      <c r="H375" s="68" t="str">
        <f>IF(ISNA(VLOOKUP($A375,DSSV!$A$9:$P$63848,'IN_DTK (2)'!H$6,0))=FALSE,IF(H$9&lt;&gt;0,VLOOKUP($A375,DSSV!$A$9:$P$63848,'IN_DTK (2)'!H$6,0),""),"")</f>
        <v/>
      </c>
      <c r="I375" s="68" t="str">
        <f>IF(ISNA(VLOOKUP($A375,DSSV!$A$9:$P$63848,'IN_DTK (2)'!I$6,0))=FALSE,IF(I$9&lt;&gt;0,VLOOKUP($A375,DSSV!$A$9:$P$63848,'IN_DTK (2)'!I$6,0),""),"")</f>
        <v/>
      </c>
      <c r="J375" s="68" t="str">
        <f>IF(ISNA(VLOOKUP($A375,DSSV!$A$9:$P$63848,'IN_DTK (2)'!J$6,0))=FALSE,IF(J$9&lt;&gt;0,VLOOKUP($A375,DSSV!$A$9:$P$63848,'IN_DTK (2)'!J$6,0),""),"")</f>
        <v/>
      </c>
      <c r="K375" s="68" t="str">
        <f>IF(ISNA(VLOOKUP($A375,DSSV!$A$9:$P$63848,'IN_DTK (2)'!K$6,0))=FALSE,IF(K$9&lt;&gt;0,VLOOKUP($A375,DSSV!$A$9:$P$63848,'IN_DTK (2)'!K$6,0),""),"")</f>
        <v/>
      </c>
      <c r="L375" s="68" t="str">
        <f>IF(ISNA(VLOOKUP($A375,DSSV!$A$9:$P$63848,'IN_DTK (2)'!L$6,0))=FALSE,VLOOKUP($A375,DSSV!$A$9:$P$63848,'IN_DTK (2)'!L$6,0),"")</f>
        <v/>
      </c>
      <c r="M375" s="68" t="str">
        <f>IF(ISNA(VLOOKUP($A375,DSSV!$A$9:$P$63848,'IN_DTK (2)'!M$6,0))=FALSE,VLOOKUP($A375,DSSV!$A$9:$P$63848,'IN_DTK (2)'!M$6,0),"")</f>
        <v/>
      </c>
      <c r="N375" s="68" t="str">
        <f>IF(ISNA(VLOOKUP($A375,DSSV!$A$9:$P$63848,'IN_DTK (2)'!N$6,0))=FALSE,IF(N$9&lt;&gt;0,VLOOKUP($A375,DSSV!$A$9:$P$63848,'IN_DTK (2)'!N$6,0),""),"")</f>
        <v/>
      </c>
      <c r="O375" s="70" t="str">
        <f>IF(ISNA(VLOOKUP($A375,DSSV!$A$9:$P$63848,'IN_DTK (2)'!O$6,0))=FALSE,VLOOKUP($A375,DSSV!$A$9:$P$63848,'IN_DTK (2)'!O$6,0),"")</f>
        <v/>
      </c>
      <c r="P375" s="71" t="str">
        <f>IF(ISNA(VLOOKUP($A375,DSSV!$A$9:$P$63848,'IN_DTK (2)'!P$6,0))=FALSE,VLOOKUP($A375,DSSV!$A$9:$P$63848,'IN_DTK (2)'!P$6,0),"")</f>
        <v/>
      </c>
      <c r="Q375" s="72" t="str">
        <f>IF(ISNA(VLOOKUP($A375,DSSV!$A$9:$P$63848,'IN_DTK (2)'!Q$6,0))=FALSE,VLOOKUP($A375,DSSV!$A$9:$P$63848,'IN_DTK (2)'!Q$6,0),"")</f>
        <v/>
      </c>
      <c r="R375" s="16" t="str">
        <f t="shared" si="5"/>
        <v/>
      </c>
    </row>
    <row r="376" spans="1:18" s="16" customFormat="1" ht="18" hidden="1" customHeight="1">
      <c r="A376" s="15">
        <v>367</v>
      </c>
      <c r="B376" s="68">
        <v>367</v>
      </c>
      <c r="C376" s="68" t="str">
        <f>IF(ISNA(VLOOKUP($A376,DSSV!$A$9:$P$63848,'IN_DTK (2)'!C$6,0))=FALSE,VLOOKUP($A376,DSSV!$A$9:$P$63848,'IN_DTK (2)'!C$6,0),"")</f>
        <v/>
      </c>
      <c r="D376" s="76" t="str">
        <f>IF(ISNA(VLOOKUP($A376,DSSV!$A$9:$P$63848,'IN_DTK (2)'!D$6,0))=FALSE,VLOOKUP($A376,DSSV!$A$9:$P$63848,'IN_DTK (2)'!D$6,0),"")</f>
        <v/>
      </c>
      <c r="E376" s="74" t="str">
        <f>IF(ISNA(VLOOKUP($A376,DSSV!$A$9:$P$63848,'IN_DTK (2)'!E$6,0))=FALSE,VLOOKUP($A376,DSSV!$A$9:$P$63848,'IN_DTK (2)'!E$6,0),"")</f>
        <v/>
      </c>
      <c r="F376" s="69" t="str">
        <f>IF(ISNA(VLOOKUP($A376,DSSV!$A$9:$P$63848,'IN_DTK (2)'!F$6,0))=FALSE,VLOOKUP($A376,DSSV!$A$9:$P$63848,'IN_DTK (2)'!F$6,0),"")</f>
        <v/>
      </c>
      <c r="G376" s="69" t="str">
        <f>IF(ISNA(VLOOKUP($A376,DSSV!$A$9:$P$63848,'IN_DTK (2)'!G$6,0))=FALSE,VLOOKUP($A376,DSSV!$A$9:$P$63848,'IN_DTK (2)'!G$6,0),"")</f>
        <v/>
      </c>
      <c r="H376" s="68" t="str">
        <f>IF(ISNA(VLOOKUP($A376,DSSV!$A$9:$P$63848,'IN_DTK (2)'!H$6,0))=FALSE,IF(H$9&lt;&gt;0,VLOOKUP($A376,DSSV!$A$9:$P$63848,'IN_DTK (2)'!H$6,0),""),"")</f>
        <v/>
      </c>
      <c r="I376" s="68" t="str">
        <f>IF(ISNA(VLOOKUP($A376,DSSV!$A$9:$P$63848,'IN_DTK (2)'!I$6,0))=FALSE,IF(I$9&lt;&gt;0,VLOOKUP($A376,DSSV!$A$9:$P$63848,'IN_DTK (2)'!I$6,0),""),"")</f>
        <v/>
      </c>
      <c r="J376" s="68" t="str">
        <f>IF(ISNA(VLOOKUP($A376,DSSV!$A$9:$P$63848,'IN_DTK (2)'!J$6,0))=FALSE,IF(J$9&lt;&gt;0,VLOOKUP($A376,DSSV!$A$9:$P$63848,'IN_DTK (2)'!J$6,0),""),"")</f>
        <v/>
      </c>
      <c r="K376" s="68" t="str">
        <f>IF(ISNA(VLOOKUP($A376,DSSV!$A$9:$P$63848,'IN_DTK (2)'!K$6,0))=FALSE,IF(K$9&lt;&gt;0,VLOOKUP($A376,DSSV!$A$9:$P$63848,'IN_DTK (2)'!K$6,0),""),"")</f>
        <v/>
      </c>
      <c r="L376" s="68" t="str">
        <f>IF(ISNA(VLOOKUP($A376,DSSV!$A$9:$P$63848,'IN_DTK (2)'!L$6,0))=FALSE,VLOOKUP($A376,DSSV!$A$9:$P$63848,'IN_DTK (2)'!L$6,0),"")</f>
        <v/>
      </c>
      <c r="M376" s="68" t="str">
        <f>IF(ISNA(VLOOKUP($A376,DSSV!$A$9:$P$63848,'IN_DTK (2)'!M$6,0))=FALSE,VLOOKUP($A376,DSSV!$A$9:$P$63848,'IN_DTK (2)'!M$6,0),"")</f>
        <v/>
      </c>
      <c r="N376" s="68" t="str">
        <f>IF(ISNA(VLOOKUP($A376,DSSV!$A$9:$P$63848,'IN_DTK (2)'!N$6,0))=FALSE,IF(N$9&lt;&gt;0,VLOOKUP($A376,DSSV!$A$9:$P$63848,'IN_DTK (2)'!N$6,0),""),"")</f>
        <v/>
      </c>
      <c r="O376" s="70" t="str">
        <f>IF(ISNA(VLOOKUP($A376,DSSV!$A$9:$P$63848,'IN_DTK (2)'!O$6,0))=FALSE,VLOOKUP($A376,DSSV!$A$9:$P$63848,'IN_DTK (2)'!O$6,0),"")</f>
        <v/>
      </c>
      <c r="P376" s="71" t="str">
        <f>IF(ISNA(VLOOKUP($A376,DSSV!$A$9:$P$63848,'IN_DTK (2)'!P$6,0))=FALSE,VLOOKUP($A376,DSSV!$A$9:$P$63848,'IN_DTK (2)'!P$6,0),"")</f>
        <v/>
      </c>
      <c r="Q376" s="72" t="str">
        <f>IF(ISNA(VLOOKUP($A376,DSSV!$A$9:$P$63848,'IN_DTK (2)'!Q$6,0))=FALSE,VLOOKUP($A376,DSSV!$A$9:$P$63848,'IN_DTK (2)'!Q$6,0),"")</f>
        <v/>
      </c>
      <c r="R376" s="16" t="str">
        <f t="shared" si="5"/>
        <v/>
      </c>
    </row>
    <row r="377" spans="1:18" s="16" customFormat="1" ht="18" hidden="1" customHeight="1">
      <c r="A377" s="15">
        <v>368</v>
      </c>
      <c r="B377" s="68">
        <v>368</v>
      </c>
      <c r="C377" s="68" t="str">
        <f>IF(ISNA(VLOOKUP($A377,DSSV!$A$9:$P$63848,'IN_DTK (2)'!C$6,0))=FALSE,VLOOKUP($A377,DSSV!$A$9:$P$63848,'IN_DTK (2)'!C$6,0),"")</f>
        <v/>
      </c>
      <c r="D377" s="76" t="str">
        <f>IF(ISNA(VLOOKUP($A377,DSSV!$A$9:$P$63848,'IN_DTK (2)'!D$6,0))=FALSE,VLOOKUP($A377,DSSV!$A$9:$P$63848,'IN_DTK (2)'!D$6,0),"")</f>
        <v/>
      </c>
      <c r="E377" s="74" t="str">
        <f>IF(ISNA(VLOOKUP($A377,DSSV!$A$9:$P$63848,'IN_DTK (2)'!E$6,0))=FALSE,VLOOKUP($A377,DSSV!$A$9:$P$63848,'IN_DTK (2)'!E$6,0),"")</f>
        <v/>
      </c>
      <c r="F377" s="69" t="str">
        <f>IF(ISNA(VLOOKUP($A377,DSSV!$A$9:$P$63848,'IN_DTK (2)'!F$6,0))=FALSE,VLOOKUP($A377,DSSV!$A$9:$P$63848,'IN_DTK (2)'!F$6,0),"")</f>
        <v/>
      </c>
      <c r="G377" s="69" t="str">
        <f>IF(ISNA(VLOOKUP($A377,DSSV!$A$9:$P$63848,'IN_DTK (2)'!G$6,0))=FALSE,VLOOKUP($A377,DSSV!$A$9:$P$63848,'IN_DTK (2)'!G$6,0),"")</f>
        <v/>
      </c>
      <c r="H377" s="68" t="str">
        <f>IF(ISNA(VLOOKUP($A377,DSSV!$A$9:$P$63848,'IN_DTK (2)'!H$6,0))=FALSE,IF(H$9&lt;&gt;0,VLOOKUP($A377,DSSV!$A$9:$P$63848,'IN_DTK (2)'!H$6,0),""),"")</f>
        <v/>
      </c>
      <c r="I377" s="68" t="str">
        <f>IF(ISNA(VLOOKUP($A377,DSSV!$A$9:$P$63848,'IN_DTK (2)'!I$6,0))=FALSE,IF(I$9&lt;&gt;0,VLOOKUP($A377,DSSV!$A$9:$P$63848,'IN_DTK (2)'!I$6,0),""),"")</f>
        <v/>
      </c>
      <c r="J377" s="68" t="str">
        <f>IF(ISNA(VLOOKUP($A377,DSSV!$A$9:$P$63848,'IN_DTK (2)'!J$6,0))=FALSE,IF(J$9&lt;&gt;0,VLOOKUP($A377,DSSV!$A$9:$P$63848,'IN_DTK (2)'!J$6,0),""),"")</f>
        <v/>
      </c>
      <c r="K377" s="68" t="str">
        <f>IF(ISNA(VLOOKUP($A377,DSSV!$A$9:$P$63848,'IN_DTK (2)'!K$6,0))=FALSE,IF(K$9&lt;&gt;0,VLOOKUP($A377,DSSV!$A$9:$P$63848,'IN_DTK (2)'!K$6,0),""),"")</f>
        <v/>
      </c>
      <c r="L377" s="68" t="str">
        <f>IF(ISNA(VLOOKUP($A377,DSSV!$A$9:$P$63848,'IN_DTK (2)'!L$6,0))=FALSE,VLOOKUP($A377,DSSV!$A$9:$P$63848,'IN_DTK (2)'!L$6,0),"")</f>
        <v/>
      </c>
      <c r="M377" s="68" t="str">
        <f>IF(ISNA(VLOOKUP($A377,DSSV!$A$9:$P$63848,'IN_DTK (2)'!M$6,0))=FALSE,VLOOKUP($A377,DSSV!$A$9:$P$63848,'IN_DTK (2)'!M$6,0),"")</f>
        <v/>
      </c>
      <c r="N377" s="68" t="str">
        <f>IF(ISNA(VLOOKUP($A377,DSSV!$A$9:$P$63848,'IN_DTK (2)'!N$6,0))=FALSE,IF(N$9&lt;&gt;0,VLOOKUP($A377,DSSV!$A$9:$P$63848,'IN_DTK (2)'!N$6,0),""),"")</f>
        <v/>
      </c>
      <c r="O377" s="70" t="str">
        <f>IF(ISNA(VLOOKUP($A377,DSSV!$A$9:$P$63848,'IN_DTK (2)'!O$6,0))=FALSE,VLOOKUP($A377,DSSV!$A$9:$P$63848,'IN_DTK (2)'!O$6,0),"")</f>
        <v/>
      </c>
      <c r="P377" s="71" t="str">
        <f>IF(ISNA(VLOOKUP($A377,DSSV!$A$9:$P$63848,'IN_DTK (2)'!P$6,0))=FALSE,VLOOKUP($A377,DSSV!$A$9:$P$63848,'IN_DTK (2)'!P$6,0),"")</f>
        <v/>
      </c>
      <c r="Q377" s="72" t="str">
        <f>IF(ISNA(VLOOKUP($A377,DSSV!$A$9:$P$63848,'IN_DTK (2)'!Q$6,0))=FALSE,VLOOKUP($A377,DSSV!$A$9:$P$63848,'IN_DTK (2)'!Q$6,0),"")</f>
        <v/>
      </c>
      <c r="R377" s="16" t="str">
        <f t="shared" si="5"/>
        <v/>
      </c>
    </row>
    <row r="378" spans="1:18" s="16" customFormat="1" ht="18" hidden="1" customHeight="1">
      <c r="A378" s="15">
        <v>369</v>
      </c>
      <c r="B378" s="68">
        <v>369</v>
      </c>
      <c r="C378" s="68" t="str">
        <f>IF(ISNA(VLOOKUP($A378,DSSV!$A$9:$P$63848,'IN_DTK (2)'!C$6,0))=FALSE,VLOOKUP($A378,DSSV!$A$9:$P$63848,'IN_DTK (2)'!C$6,0),"")</f>
        <v/>
      </c>
      <c r="D378" s="76" t="str">
        <f>IF(ISNA(VLOOKUP($A378,DSSV!$A$9:$P$63848,'IN_DTK (2)'!D$6,0))=FALSE,VLOOKUP($A378,DSSV!$A$9:$P$63848,'IN_DTK (2)'!D$6,0),"")</f>
        <v/>
      </c>
      <c r="E378" s="74" t="str">
        <f>IF(ISNA(VLOOKUP($A378,DSSV!$A$9:$P$63848,'IN_DTK (2)'!E$6,0))=FALSE,VLOOKUP($A378,DSSV!$A$9:$P$63848,'IN_DTK (2)'!E$6,0),"")</f>
        <v/>
      </c>
      <c r="F378" s="69" t="str">
        <f>IF(ISNA(VLOOKUP($A378,DSSV!$A$9:$P$63848,'IN_DTK (2)'!F$6,0))=FALSE,VLOOKUP($A378,DSSV!$A$9:$P$63848,'IN_DTK (2)'!F$6,0),"")</f>
        <v/>
      </c>
      <c r="G378" s="69" t="str">
        <f>IF(ISNA(VLOOKUP($A378,DSSV!$A$9:$P$63848,'IN_DTK (2)'!G$6,0))=FALSE,VLOOKUP($A378,DSSV!$A$9:$P$63848,'IN_DTK (2)'!G$6,0),"")</f>
        <v/>
      </c>
      <c r="H378" s="68" t="str">
        <f>IF(ISNA(VLOOKUP($A378,DSSV!$A$9:$P$63848,'IN_DTK (2)'!H$6,0))=FALSE,IF(H$9&lt;&gt;0,VLOOKUP($A378,DSSV!$A$9:$P$63848,'IN_DTK (2)'!H$6,0),""),"")</f>
        <v/>
      </c>
      <c r="I378" s="68" t="str">
        <f>IF(ISNA(VLOOKUP($A378,DSSV!$A$9:$P$63848,'IN_DTK (2)'!I$6,0))=FALSE,IF(I$9&lt;&gt;0,VLOOKUP($A378,DSSV!$A$9:$P$63848,'IN_DTK (2)'!I$6,0),""),"")</f>
        <v/>
      </c>
      <c r="J378" s="68" t="str">
        <f>IF(ISNA(VLOOKUP($A378,DSSV!$A$9:$P$63848,'IN_DTK (2)'!J$6,0))=FALSE,IF(J$9&lt;&gt;0,VLOOKUP($A378,DSSV!$A$9:$P$63848,'IN_DTK (2)'!J$6,0),""),"")</f>
        <v/>
      </c>
      <c r="K378" s="68" t="str">
        <f>IF(ISNA(VLOOKUP($A378,DSSV!$A$9:$P$63848,'IN_DTK (2)'!K$6,0))=FALSE,IF(K$9&lt;&gt;0,VLOOKUP($A378,DSSV!$A$9:$P$63848,'IN_DTK (2)'!K$6,0),""),"")</f>
        <v/>
      </c>
      <c r="L378" s="68" t="str">
        <f>IF(ISNA(VLOOKUP($A378,DSSV!$A$9:$P$63848,'IN_DTK (2)'!L$6,0))=FALSE,VLOOKUP($A378,DSSV!$A$9:$P$63848,'IN_DTK (2)'!L$6,0),"")</f>
        <v/>
      </c>
      <c r="M378" s="68" t="str">
        <f>IF(ISNA(VLOOKUP($A378,DSSV!$A$9:$P$63848,'IN_DTK (2)'!M$6,0))=FALSE,VLOOKUP($A378,DSSV!$A$9:$P$63848,'IN_DTK (2)'!M$6,0),"")</f>
        <v/>
      </c>
      <c r="N378" s="68" t="str">
        <f>IF(ISNA(VLOOKUP($A378,DSSV!$A$9:$P$63848,'IN_DTK (2)'!N$6,0))=FALSE,IF(N$9&lt;&gt;0,VLOOKUP($A378,DSSV!$A$9:$P$63848,'IN_DTK (2)'!N$6,0),""),"")</f>
        <v/>
      </c>
      <c r="O378" s="70" t="str">
        <f>IF(ISNA(VLOOKUP($A378,DSSV!$A$9:$P$63848,'IN_DTK (2)'!O$6,0))=FALSE,VLOOKUP($A378,DSSV!$A$9:$P$63848,'IN_DTK (2)'!O$6,0),"")</f>
        <v/>
      </c>
      <c r="P378" s="71" t="str">
        <f>IF(ISNA(VLOOKUP($A378,DSSV!$A$9:$P$63848,'IN_DTK (2)'!P$6,0))=FALSE,VLOOKUP($A378,DSSV!$A$9:$P$63848,'IN_DTK (2)'!P$6,0),"")</f>
        <v/>
      </c>
      <c r="Q378" s="72" t="str">
        <f>IF(ISNA(VLOOKUP($A378,DSSV!$A$9:$P$63848,'IN_DTK (2)'!Q$6,0))=FALSE,VLOOKUP($A378,DSSV!$A$9:$P$63848,'IN_DTK (2)'!Q$6,0),"")</f>
        <v/>
      </c>
      <c r="R378" s="16" t="str">
        <f t="shared" si="5"/>
        <v/>
      </c>
    </row>
    <row r="379" spans="1:18" s="16" customFormat="1" ht="18" hidden="1" customHeight="1">
      <c r="A379" s="15">
        <v>370</v>
      </c>
      <c r="B379" s="68">
        <v>370</v>
      </c>
      <c r="C379" s="68" t="str">
        <f>IF(ISNA(VLOOKUP($A379,DSSV!$A$9:$P$63848,'IN_DTK (2)'!C$6,0))=FALSE,VLOOKUP($A379,DSSV!$A$9:$P$63848,'IN_DTK (2)'!C$6,0),"")</f>
        <v/>
      </c>
      <c r="D379" s="76" t="str">
        <f>IF(ISNA(VLOOKUP($A379,DSSV!$A$9:$P$63848,'IN_DTK (2)'!D$6,0))=FALSE,VLOOKUP($A379,DSSV!$A$9:$P$63848,'IN_DTK (2)'!D$6,0),"")</f>
        <v/>
      </c>
      <c r="E379" s="74" t="str">
        <f>IF(ISNA(VLOOKUP($A379,DSSV!$A$9:$P$63848,'IN_DTK (2)'!E$6,0))=FALSE,VLOOKUP($A379,DSSV!$A$9:$P$63848,'IN_DTK (2)'!E$6,0),"")</f>
        <v/>
      </c>
      <c r="F379" s="69" t="str">
        <f>IF(ISNA(VLOOKUP($A379,DSSV!$A$9:$P$63848,'IN_DTK (2)'!F$6,0))=FALSE,VLOOKUP($A379,DSSV!$A$9:$P$63848,'IN_DTK (2)'!F$6,0),"")</f>
        <v/>
      </c>
      <c r="G379" s="69" t="str">
        <f>IF(ISNA(VLOOKUP($A379,DSSV!$A$9:$P$63848,'IN_DTK (2)'!G$6,0))=FALSE,VLOOKUP($A379,DSSV!$A$9:$P$63848,'IN_DTK (2)'!G$6,0),"")</f>
        <v/>
      </c>
      <c r="H379" s="68" t="str">
        <f>IF(ISNA(VLOOKUP($A379,DSSV!$A$9:$P$63848,'IN_DTK (2)'!H$6,0))=FALSE,IF(H$9&lt;&gt;0,VLOOKUP($A379,DSSV!$A$9:$P$63848,'IN_DTK (2)'!H$6,0),""),"")</f>
        <v/>
      </c>
      <c r="I379" s="68" t="str">
        <f>IF(ISNA(VLOOKUP($A379,DSSV!$A$9:$P$63848,'IN_DTK (2)'!I$6,0))=FALSE,IF(I$9&lt;&gt;0,VLOOKUP($A379,DSSV!$A$9:$P$63848,'IN_DTK (2)'!I$6,0),""),"")</f>
        <v/>
      </c>
      <c r="J379" s="68" t="str">
        <f>IF(ISNA(VLOOKUP($A379,DSSV!$A$9:$P$63848,'IN_DTK (2)'!J$6,0))=FALSE,IF(J$9&lt;&gt;0,VLOOKUP($A379,DSSV!$A$9:$P$63848,'IN_DTK (2)'!J$6,0),""),"")</f>
        <v/>
      </c>
      <c r="K379" s="68" t="str">
        <f>IF(ISNA(VLOOKUP($A379,DSSV!$A$9:$P$63848,'IN_DTK (2)'!K$6,0))=FALSE,IF(K$9&lt;&gt;0,VLOOKUP($A379,DSSV!$A$9:$P$63848,'IN_DTK (2)'!K$6,0),""),"")</f>
        <v/>
      </c>
      <c r="L379" s="68" t="str">
        <f>IF(ISNA(VLOOKUP($A379,DSSV!$A$9:$P$63848,'IN_DTK (2)'!L$6,0))=FALSE,VLOOKUP($A379,DSSV!$A$9:$P$63848,'IN_DTK (2)'!L$6,0),"")</f>
        <v/>
      </c>
      <c r="M379" s="68" t="str">
        <f>IF(ISNA(VLOOKUP($A379,DSSV!$A$9:$P$63848,'IN_DTK (2)'!M$6,0))=FALSE,VLOOKUP($A379,DSSV!$A$9:$P$63848,'IN_DTK (2)'!M$6,0),"")</f>
        <v/>
      </c>
      <c r="N379" s="68" t="str">
        <f>IF(ISNA(VLOOKUP($A379,DSSV!$A$9:$P$63848,'IN_DTK (2)'!N$6,0))=FALSE,IF(N$9&lt;&gt;0,VLOOKUP($A379,DSSV!$A$9:$P$63848,'IN_DTK (2)'!N$6,0),""),"")</f>
        <v/>
      </c>
      <c r="O379" s="70" t="str">
        <f>IF(ISNA(VLOOKUP($A379,DSSV!$A$9:$P$63848,'IN_DTK (2)'!O$6,0))=FALSE,VLOOKUP($A379,DSSV!$A$9:$P$63848,'IN_DTK (2)'!O$6,0),"")</f>
        <v/>
      </c>
      <c r="P379" s="71" t="str">
        <f>IF(ISNA(VLOOKUP($A379,DSSV!$A$9:$P$63848,'IN_DTK (2)'!P$6,0))=FALSE,VLOOKUP($A379,DSSV!$A$9:$P$63848,'IN_DTK (2)'!P$6,0),"")</f>
        <v/>
      </c>
      <c r="Q379" s="72" t="str">
        <f>IF(ISNA(VLOOKUP($A379,DSSV!$A$9:$P$63848,'IN_DTK (2)'!Q$6,0))=FALSE,VLOOKUP($A379,DSSV!$A$9:$P$63848,'IN_DTK (2)'!Q$6,0),"")</f>
        <v/>
      </c>
      <c r="R379" s="16" t="str">
        <f t="shared" si="5"/>
        <v/>
      </c>
    </row>
    <row r="380" spans="1:18" s="16" customFormat="1" ht="18" hidden="1" customHeight="1">
      <c r="A380" s="15">
        <v>371</v>
      </c>
      <c r="B380" s="68">
        <v>371</v>
      </c>
      <c r="C380" s="68" t="str">
        <f>IF(ISNA(VLOOKUP($A380,DSSV!$A$9:$P$63848,'IN_DTK (2)'!C$6,0))=FALSE,VLOOKUP($A380,DSSV!$A$9:$P$63848,'IN_DTK (2)'!C$6,0),"")</f>
        <v/>
      </c>
      <c r="D380" s="76" t="str">
        <f>IF(ISNA(VLOOKUP($A380,DSSV!$A$9:$P$63848,'IN_DTK (2)'!D$6,0))=FALSE,VLOOKUP($A380,DSSV!$A$9:$P$63848,'IN_DTK (2)'!D$6,0),"")</f>
        <v/>
      </c>
      <c r="E380" s="74" t="str">
        <f>IF(ISNA(VLOOKUP($A380,DSSV!$A$9:$P$63848,'IN_DTK (2)'!E$6,0))=FALSE,VLOOKUP($A380,DSSV!$A$9:$P$63848,'IN_DTK (2)'!E$6,0),"")</f>
        <v/>
      </c>
      <c r="F380" s="69" t="str">
        <f>IF(ISNA(VLOOKUP($A380,DSSV!$A$9:$P$63848,'IN_DTK (2)'!F$6,0))=FALSE,VLOOKUP($A380,DSSV!$A$9:$P$63848,'IN_DTK (2)'!F$6,0),"")</f>
        <v/>
      </c>
      <c r="G380" s="69" t="str">
        <f>IF(ISNA(VLOOKUP($A380,DSSV!$A$9:$P$63848,'IN_DTK (2)'!G$6,0))=FALSE,VLOOKUP($A380,DSSV!$A$9:$P$63848,'IN_DTK (2)'!G$6,0),"")</f>
        <v/>
      </c>
      <c r="H380" s="68" t="str">
        <f>IF(ISNA(VLOOKUP($A380,DSSV!$A$9:$P$63848,'IN_DTK (2)'!H$6,0))=FALSE,IF(H$9&lt;&gt;0,VLOOKUP($A380,DSSV!$A$9:$P$63848,'IN_DTK (2)'!H$6,0),""),"")</f>
        <v/>
      </c>
      <c r="I380" s="68" t="str">
        <f>IF(ISNA(VLOOKUP($A380,DSSV!$A$9:$P$63848,'IN_DTK (2)'!I$6,0))=FALSE,IF(I$9&lt;&gt;0,VLOOKUP($A380,DSSV!$A$9:$P$63848,'IN_DTK (2)'!I$6,0),""),"")</f>
        <v/>
      </c>
      <c r="J380" s="68" t="str">
        <f>IF(ISNA(VLOOKUP($A380,DSSV!$A$9:$P$63848,'IN_DTK (2)'!J$6,0))=FALSE,IF(J$9&lt;&gt;0,VLOOKUP($A380,DSSV!$A$9:$P$63848,'IN_DTK (2)'!J$6,0),""),"")</f>
        <v/>
      </c>
      <c r="K380" s="68" t="str">
        <f>IF(ISNA(VLOOKUP($A380,DSSV!$A$9:$P$63848,'IN_DTK (2)'!K$6,0))=FALSE,IF(K$9&lt;&gt;0,VLOOKUP($A380,DSSV!$A$9:$P$63848,'IN_DTK (2)'!K$6,0),""),"")</f>
        <v/>
      </c>
      <c r="L380" s="68" t="str">
        <f>IF(ISNA(VLOOKUP($A380,DSSV!$A$9:$P$63848,'IN_DTK (2)'!L$6,0))=FALSE,VLOOKUP($A380,DSSV!$A$9:$P$63848,'IN_DTK (2)'!L$6,0),"")</f>
        <v/>
      </c>
      <c r="M380" s="68" t="str">
        <f>IF(ISNA(VLOOKUP($A380,DSSV!$A$9:$P$63848,'IN_DTK (2)'!M$6,0))=FALSE,VLOOKUP($A380,DSSV!$A$9:$P$63848,'IN_DTK (2)'!M$6,0),"")</f>
        <v/>
      </c>
      <c r="N380" s="68" t="str">
        <f>IF(ISNA(VLOOKUP($A380,DSSV!$A$9:$P$63848,'IN_DTK (2)'!N$6,0))=FALSE,IF(N$9&lt;&gt;0,VLOOKUP($A380,DSSV!$A$9:$P$63848,'IN_DTK (2)'!N$6,0),""),"")</f>
        <v/>
      </c>
      <c r="O380" s="70" t="str">
        <f>IF(ISNA(VLOOKUP($A380,DSSV!$A$9:$P$63848,'IN_DTK (2)'!O$6,0))=FALSE,VLOOKUP($A380,DSSV!$A$9:$P$63848,'IN_DTK (2)'!O$6,0),"")</f>
        <v/>
      </c>
      <c r="P380" s="71" t="str">
        <f>IF(ISNA(VLOOKUP($A380,DSSV!$A$9:$P$63848,'IN_DTK (2)'!P$6,0))=FALSE,VLOOKUP($A380,DSSV!$A$9:$P$63848,'IN_DTK (2)'!P$6,0),"")</f>
        <v/>
      </c>
      <c r="Q380" s="72" t="str">
        <f>IF(ISNA(VLOOKUP($A380,DSSV!$A$9:$P$63848,'IN_DTK (2)'!Q$6,0))=FALSE,VLOOKUP($A380,DSSV!$A$9:$P$63848,'IN_DTK (2)'!Q$6,0),"")</f>
        <v/>
      </c>
      <c r="R380" s="16" t="str">
        <f t="shared" si="5"/>
        <v/>
      </c>
    </row>
    <row r="381" spans="1:18" s="16" customFormat="1" ht="18" hidden="1" customHeight="1">
      <c r="A381" s="15">
        <v>372</v>
      </c>
      <c r="B381" s="68">
        <v>372</v>
      </c>
      <c r="C381" s="68" t="str">
        <f>IF(ISNA(VLOOKUP($A381,DSSV!$A$9:$P$63848,'IN_DTK (2)'!C$6,0))=FALSE,VLOOKUP($A381,DSSV!$A$9:$P$63848,'IN_DTK (2)'!C$6,0),"")</f>
        <v/>
      </c>
      <c r="D381" s="76" t="str">
        <f>IF(ISNA(VLOOKUP($A381,DSSV!$A$9:$P$63848,'IN_DTK (2)'!D$6,0))=FALSE,VLOOKUP($A381,DSSV!$A$9:$P$63848,'IN_DTK (2)'!D$6,0),"")</f>
        <v/>
      </c>
      <c r="E381" s="74" t="str">
        <f>IF(ISNA(VLOOKUP($A381,DSSV!$A$9:$P$63848,'IN_DTK (2)'!E$6,0))=FALSE,VLOOKUP($A381,DSSV!$A$9:$P$63848,'IN_DTK (2)'!E$6,0),"")</f>
        <v/>
      </c>
      <c r="F381" s="69" t="str">
        <f>IF(ISNA(VLOOKUP($A381,DSSV!$A$9:$P$63848,'IN_DTK (2)'!F$6,0))=FALSE,VLOOKUP($A381,DSSV!$A$9:$P$63848,'IN_DTK (2)'!F$6,0),"")</f>
        <v/>
      </c>
      <c r="G381" s="69" t="str">
        <f>IF(ISNA(VLOOKUP($A381,DSSV!$A$9:$P$63848,'IN_DTK (2)'!G$6,0))=FALSE,VLOOKUP($A381,DSSV!$A$9:$P$63848,'IN_DTK (2)'!G$6,0),"")</f>
        <v/>
      </c>
      <c r="H381" s="68" t="str">
        <f>IF(ISNA(VLOOKUP($A381,DSSV!$A$9:$P$63848,'IN_DTK (2)'!H$6,0))=FALSE,IF(H$9&lt;&gt;0,VLOOKUP($A381,DSSV!$A$9:$P$63848,'IN_DTK (2)'!H$6,0),""),"")</f>
        <v/>
      </c>
      <c r="I381" s="68" t="str">
        <f>IF(ISNA(VLOOKUP($A381,DSSV!$A$9:$P$63848,'IN_DTK (2)'!I$6,0))=FALSE,IF(I$9&lt;&gt;0,VLOOKUP($A381,DSSV!$A$9:$P$63848,'IN_DTK (2)'!I$6,0),""),"")</f>
        <v/>
      </c>
      <c r="J381" s="68" t="str">
        <f>IF(ISNA(VLOOKUP($A381,DSSV!$A$9:$P$63848,'IN_DTK (2)'!J$6,0))=FALSE,IF(J$9&lt;&gt;0,VLOOKUP($A381,DSSV!$A$9:$P$63848,'IN_DTK (2)'!J$6,0),""),"")</f>
        <v/>
      </c>
      <c r="K381" s="68" t="str">
        <f>IF(ISNA(VLOOKUP($A381,DSSV!$A$9:$P$63848,'IN_DTK (2)'!K$6,0))=FALSE,IF(K$9&lt;&gt;0,VLOOKUP($A381,DSSV!$A$9:$P$63848,'IN_DTK (2)'!K$6,0),""),"")</f>
        <v/>
      </c>
      <c r="L381" s="68" t="str">
        <f>IF(ISNA(VLOOKUP($A381,DSSV!$A$9:$P$63848,'IN_DTK (2)'!L$6,0))=FALSE,VLOOKUP($A381,DSSV!$A$9:$P$63848,'IN_DTK (2)'!L$6,0),"")</f>
        <v/>
      </c>
      <c r="M381" s="68" t="str">
        <f>IF(ISNA(VLOOKUP($A381,DSSV!$A$9:$P$63848,'IN_DTK (2)'!M$6,0))=FALSE,VLOOKUP($A381,DSSV!$A$9:$P$63848,'IN_DTK (2)'!M$6,0),"")</f>
        <v/>
      </c>
      <c r="N381" s="68" t="str">
        <f>IF(ISNA(VLOOKUP($A381,DSSV!$A$9:$P$63848,'IN_DTK (2)'!N$6,0))=FALSE,IF(N$9&lt;&gt;0,VLOOKUP($A381,DSSV!$A$9:$P$63848,'IN_DTK (2)'!N$6,0),""),"")</f>
        <v/>
      </c>
      <c r="O381" s="70" t="str">
        <f>IF(ISNA(VLOOKUP($A381,DSSV!$A$9:$P$63848,'IN_DTK (2)'!O$6,0))=FALSE,VLOOKUP($A381,DSSV!$A$9:$P$63848,'IN_DTK (2)'!O$6,0),"")</f>
        <v/>
      </c>
      <c r="P381" s="71" t="str">
        <f>IF(ISNA(VLOOKUP($A381,DSSV!$A$9:$P$63848,'IN_DTK (2)'!P$6,0))=FALSE,VLOOKUP($A381,DSSV!$A$9:$P$63848,'IN_DTK (2)'!P$6,0),"")</f>
        <v/>
      </c>
      <c r="Q381" s="72" t="str">
        <f>IF(ISNA(VLOOKUP($A381,DSSV!$A$9:$P$63848,'IN_DTK (2)'!Q$6,0))=FALSE,VLOOKUP($A381,DSSV!$A$9:$P$63848,'IN_DTK (2)'!Q$6,0),"")</f>
        <v/>
      </c>
      <c r="R381" s="16" t="str">
        <f t="shared" si="5"/>
        <v/>
      </c>
    </row>
    <row r="382" spans="1:18" s="16" customFormat="1" ht="18" hidden="1" customHeight="1">
      <c r="A382" s="15">
        <v>373</v>
      </c>
      <c r="B382" s="68">
        <v>373</v>
      </c>
      <c r="C382" s="68" t="str">
        <f>IF(ISNA(VLOOKUP($A382,DSSV!$A$9:$P$63848,'IN_DTK (2)'!C$6,0))=FALSE,VLOOKUP($A382,DSSV!$A$9:$P$63848,'IN_DTK (2)'!C$6,0),"")</f>
        <v/>
      </c>
      <c r="D382" s="76" t="str">
        <f>IF(ISNA(VLOOKUP($A382,DSSV!$A$9:$P$63848,'IN_DTK (2)'!D$6,0))=FALSE,VLOOKUP($A382,DSSV!$A$9:$P$63848,'IN_DTK (2)'!D$6,0),"")</f>
        <v/>
      </c>
      <c r="E382" s="74" t="str">
        <f>IF(ISNA(VLOOKUP($A382,DSSV!$A$9:$P$63848,'IN_DTK (2)'!E$6,0))=FALSE,VLOOKUP($A382,DSSV!$A$9:$P$63848,'IN_DTK (2)'!E$6,0),"")</f>
        <v/>
      </c>
      <c r="F382" s="69" t="str">
        <f>IF(ISNA(VLOOKUP($A382,DSSV!$A$9:$P$63848,'IN_DTK (2)'!F$6,0))=FALSE,VLOOKUP($A382,DSSV!$A$9:$P$63848,'IN_DTK (2)'!F$6,0),"")</f>
        <v/>
      </c>
      <c r="G382" s="69" t="str">
        <f>IF(ISNA(VLOOKUP($A382,DSSV!$A$9:$P$63848,'IN_DTK (2)'!G$6,0))=FALSE,VLOOKUP($A382,DSSV!$A$9:$P$63848,'IN_DTK (2)'!G$6,0),"")</f>
        <v/>
      </c>
      <c r="H382" s="68" t="str">
        <f>IF(ISNA(VLOOKUP($A382,DSSV!$A$9:$P$63848,'IN_DTK (2)'!H$6,0))=FALSE,IF(H$9&lt;&gt;0,VLOOKUP($A382,DSSV!$A$9:$P$63848,'IN_DTK (2)'!H$6,0),""),"")</f>
        <v/>
      </c>
      <c r="I382" s="68" t="str">
        <f>IF(ISNA(VLOOKUP($A382,DSSV!$A$9:$P$63848,'IN_DTK (2)'!I$6,0))=FALSE,IF(I$9&lt;&gt;0,VLOOKUP($A382,DSSV!$A$9:$P$63848,'IN_DTK (2)'!I$6,0),""),"")</f>
        <v/>
      </c>
      <c r="J382" s="68" t="str">
        <f>IF(ISNA(VLOOKUP($A382,DSSV!$A$9:$P$63848,'IN_DTK (2)'!J$6,0))=FALSE,IF(J$9&lt;&gt;0,VLOOKUP($A382,DSSV!$A$9:$P$63848,'IN_DTK (2)'!J$6,0),""),"")</f>
        <v/>
      </c>
      <c r="K382" s="68" t="str">
        <f>IF(ISNA(VLOOKUP($A382,DSSV!$A$9:$P$63848,'IN_DTK (2)'!K$6,0))=FALSE,IF(K$9&lt;&gt;0,VLOOKUP($A382,DSSV!$A$9:$P$63848,'IN_DTK (2)'!K$6,0),""),"")</f>
        <v/>
      </c>
      <c r="L382" s="68" t="str">
        <f>IF(ISNA(VLOOKUP($A382,DSSV!$A$9:$P$63848,'IN_DTK (2)'!L$6,0))=FALSE,VLOOKUP($A382,DSSV!$A$9:$P$63848,'IN_DTK (2)'!L$6,0),"")</f>
        <v/>
      </c>
      <c r="M382" s="68" t="str">
        <f>IF(ISNA(VLOOKUP($A382,DSSV!$A$9:$P$63848,'IN_DTK (2)'!M$6,0))=FALSE,VLOOKUP($A382,DSSV!$A$9:$P$63848,'IN_DTK (2)'!M$6,0),"")</f>
        <v/>
      </c>
      <c r="N382" s="68" t="str">
        <f>IF(ISNA(VLOOKUP($A382,DSSV!$A$9:$P$63848,'IN_DTK (2)'!N$6,0))=FALSE,IF(N$9&lt;&gt;0,VLOOKUP($A382,DSSV!$A$9:$P$63848,'IN_DTK (2)'!N$6,0),""),"")</f>
        <v/>
      </c>
      <c r="O382" s="70" t="str">
        <f>IF(ISNA(VLOOKUP($A382,DSSV!$A$9:$P$63848,'IN_DTK (2)'!O$6,0))=FALSE,VLOOKUP($A382,DSSV!$A$9:$P$63848,'IN_DTK (2)'!O$6,0),"")</f>
        <v/>
      </c>
      <c r="P382" s="71" t="str">
        <f>IF(ISNA(VLOOKUP($A382,DSSV!$A$9:$P$63848,'IN_DTK (2)'!P$6,0))=FALSE,VLOOKUP($A382,DSSV!$A$9:$P$63848,'IN_DTK (2)'!P$6,0),"")</f>
        <v/>
      </c>
      <c r="Q382" s="72" t="str">
        <f>IF(ISNA(VLOOKUP($A382,DSSV!$A$9:$P$63848,'IN_DTK (2)'!Q$6,0))=FALSE,VLOOKUP($A382,DSSV!$A$9:$P$63848,'IN_DTK (2)'!Q$6,0),"")</f>
        <v/>
      </c>
      <c r="R382" s="16" t="str">
        <f t="shared" si="5"/>
        <v/>
      </c>
    </row>
    <row r="383" spans="1:18" s="16" customFormat="1" ht="18" hidden="1" customHeight="1">
      <c r="A383" s="15">
        <v>374</v>
      </c>
      <c r="B383" s="68">
        <v>374</v>
      </c>
      <c r="C383" s="68" t="str">
        <f>IF(ISNA(VLOOKUP($A383,DSSV!$A$9:$P$63848,'IN_DTK (2)'!C$6,0))=FALSE,VLOOKUP($A383,DSSV!$A$9:$P$63848,'IN_DTK (2)'!C$6,0),"")</f>
        <v/>
      </c>
      <c r="D383" s="76" t="str">
        <f>IF(ISNA(VLOOKUP($A383,DSSV!$A$9:$P$63848,'IN_DTK (2)'!D$6,0))=FALSE,VLOOKUP($A383,DSSV!$A$9:$P$63848,'IN_DTK (2)'!D$6,0),"")</f>
        <v/>
      </c>
      <c r="E383" s="74" t="str">
        <f>IF(ISNA(VLOOKUP($A383,DSSV!$A$9:$P$63848,'IN_DTK (2)'!E$6,0))=FALSE,VLOOKUP($A383,DSSV!$A$9:$P$63848,'IN_DTK (2)'!E$6,0),"")</f>
        <v/>
      </c>
      <c r="F383" s="69" t="str">
        <f>IF(ISNA(VLOOKUP($A383,DSSV!$A$9:$P$63848,'IN_DTK (2)'!F$6,0))=FALSE,VLOOKUP($A383,DSSV!$A$9:$P$63848,'IN_DTK (2)'!F$6,0),"")</f>
        <v/>
      </c>
      <c r="G383" s="69" t="str">
        <f>IF(ISNA(VLOOKUP($A383,DSSV!$A$9:$P$63848,'IN_DTK (2)'!G$6,0))=FALSE,VLOOKUP($A383,DSSV!$A$9:$P$63848,'IN_DTK (2)'!G$6,0),"")</f>
        <v/>
      </c>
      <c r="H383" s="68" t="str">
        <f>IF(ISNA(VLOOKUP($A383,DSSV!$A$9:$P$63848,'IN_DTK (2)'!H$6,0))=FALSE,IF(H$9&lt;&gt;0,VLOOKUP($A383,DSSV!$A$9:$P$63848,'IN_DTK (2)'!H$6,0),""),"")</f>
        <v/>
      </c>
      <c r="I383" s="68" t="str">
        <f>IF(ISNA(VLOOKUP($A383,DSSV!$A$9:$P$63848,'IN_DTK (2)'!I$6,0))=FALSE,IF(I$9&lt;&gt;0,VLOOKUP($A383,DSSV!$A$9:$P$63848,'IN_DTK (2)'!I$6,0),""),"")</f>
        <v/>
      </c>
      <c r="J383" s="68" t="str">
        <f>IF(ISNA(VLOOKUP($A383,DSSV!$A$9:$P$63848,'IN_DTK (2)'!J$6,0))=FALSE,IF(J$9&lt;&gt;0,VLOOKUP($A383,DSSV!$A$9:$P$63848,'IN_DTK (2)'!J$6,0),""),"")</f>
        <v/>
      </c>
      <c r="K383" s="68" t="str">
        <f>IF(ISNA(VLOOKUP($A383,DSSV!$A$9:$P$63848,'IN_DTK (2)'!K$6,0))=FALSE,IF(K$9&lt;&gt;0,VLOOKUP($A383,DSSV!$A$9:$P$63848,'IN_DTK (2)'!K$6,0),""),"")</f>
        <v/>
      </c>
      <c r="L383" s="68" t="str">
        <f>IF(ISNA(VLOOKUP($A383,DSSV!$A$9:$P$63848,'IN_DTK (2)'!L$6,0))=FALSE,VLOOKUP($A383,DSSV!$A$9:$P$63848,'IN_DTK (2)'!L$6,0),"")</f>
        <v/>
      </c>
      <c r="M383" s="68" t="str">
        <f>IF(ISNA(VLOOKUP($A383,DSSV!$A$9:$P$63848,'IN_DTK (2)'!M$6,0))=FALSE,VLOOKUP($A383,DSSV!$A$9:$P$63848,'IN_DTK (2)'!M$6,0),"")</f>
        <v/>
      </c>
      <c r="N383" s="68" t="str">
        <f>IF(ISNA(VLOOKUP($A383,DSSV!$A$9:$P$63848,'IN_DTK (2)'!N$6,0))=FALSE,IF(N$9&lt;&gt;0,VLOOKUP($A383,DSSV!$A$9:$P$63848,'IN_DTK (2)'!N$6,0),""),"")</f>
        <v/>
      </c>
      <c r="O383" s="70" t="str">
        <f>IF(ISNA(VLOOKUP($A383,DSSV!$A$9:$P$63848,'IN_DTK (2)'!O$6,0))=FALSE,VLOOKUP($A383,DSSV!$A$9:$P$63848,'IN_DTK (2)'!O$6,0),"")</f>
        <v/>
      </c>
      <c r="P383" s="71" t="str">
        <f>IF(ISNA(VLOOKUP($A383,DSSV!$A$9:$P$63848,'IN_DTK (2)'!P$6,0))=FALSE,VLOOKUP($A383,DSSV!$A$9:$P$63848,'IN_DTK (2)'!P$6,0),"")</f>
        <v/>
      </c>
      <c r="Q383" s="72" t="str">
        <f>IF(ISNA(VLOOKUP($A383,DSSV!$A$9:$P$63848,'IN_DTK (2)'!Q$6,0))=FALSE,VLOOKUP($A383,DSSV!$A$9:$P$63848,'IN_DTK (2)'!Q$6,0),"")</f>
        <v/>
      </c>
      <c r="R383" s="16" t="str">
        <f t="shared" si="5"/>
        <v/>
      </c>
    </row>
    <row r="384" spans="1:18" s="16" customFormat="1" ht="18" hidden="1" customHeight="1">
      <c r="A384" s="15">
        <v>375</v>
      </c>
      <c r="B384" s="68">
        <v>375</v>
      </c>
      <c r="C384" s="68" t="str">
        <f>IF(ISNA(VLOOKUP($A384,DSSV!$A$9:$P$63848,'IN_DTK (2)'!C$6,0))=FALSE,VLOOKUP($A384,DSSV!$A$9:$P$63848,'IN_DTK (2)'!C$6,0),"")</f>
        <v/>
      </c>
      <c r="D384" s="76" t="str">
        <f>IF(ISNA(VLOOKUP($A384,DSSV!$A$9:$P$63848,'IN_DTK (2)'!D$6,0))=FALSE,VLOOKUP($A384,DSSV!$A$9:$P$63848,'IN_DTK (2)'!D$6,0),"")</f>
        <v/>
      </c>
      <c r="E384" s="74" t="str">
        <f>IF(ISNA(VLOOKUP($A384,DSSV!$A$9:$P$63848,'IN_DTK (2)'!E$6,0))=FALSE,VLOOKUP($A384,DSSV!$A$9:$P$63848,'IN_DTK (2)'!E$6,0),"")</f>
        <v/>
      </c>
      <c r="F384" s="69" t="str">
        <f>IF(ISNA(VLOOKUP($A384,DSSV!$A$9:$P$63848,'IN_DTK (2)'!F$6,0))=FALSE,VLOOKUP($A384,DSSV!$A$9:$P$63848,'IN_DTK (2)'!F$6,0),"")</f>
        <v/>
      </c>
      <c r="G384" s="69" t="str">
        <f>IF(ISNA(VLOOKUP($A384,DSSV!$A$9:$P$63848,'IN_DTK (2)'!G$6,0))=FALSE,VLOOKUP($A384,DSSV!$A$9:$P$63848,'IN_DTK (2)'!G$6,0),"")</f>
        <v/>
      </c>
      <c r="H384" s="68" t="str">
        <f>IF(ISNA(VLOOKUP($A384,DSSV!$A$9:$P$63848,'IN_DTK (2)'!H$6,0))=FALSE,IF(H$9&lt;&gt;0,VLOOKUP($A384,DSSV!$A$9:$P$63848,'IN_DTK (2)'!H$6,0),""),"")</f>
        <v/>
      </c>
      <c r="I384" s="68" t="str">
        <f>IF(ISNA(VLOOKUP($A384,DSSV!$A$9:$P$63848,'IN_DTK (2)'!I$6,0))=FALSE,IF(I$9&lt;&gt;0,VLOOKUP($A384,DSSV!$A$9:$P$63848,'IN_DTK (2)'!I$6,0),""),"")</f>
        <v/>
      </c>
      <c r="J384" s="68" t="str">
        <f>IF(ISNA(VLOOKUP($A384,DSSV!$A$9:$P$63848,'IN_DTK (2)'!J$6,0))=FALSE,IF(J$9&lt;&gt;0,VLOOKUP($A384,DSSV!$A$9:$P$63848,'IN_DTK (2)'!J$6,0),""),"")</f>
        <v/>
      </c>
      <c r="K384" s="68" t="str">
        <f>IF(ISNA(VLOOKUP($A384,DSSV!$A$9:$P$63848,'IN_DTK (2)'!K$6,0))=FALSE,IF(K$9&lt;&gt;0,VLOOKUP($A384,DSSV!$A$9:$P$63848,'IN_DTK (2)'!K$6,0),""),"")</f>
        <v/>
      </c>
      <c r="L384" s="68" t="str">
        <f>IF(ISNA(VLOOKUP($A384,DSSV!$A$9:$P$63848,'IN_DTK (2)'!L$6,0))=FALSE,VLOOKUP($A384,DSSV!$A$9:$P$63848,'IN_DTK (2)'!L$6,0),"")</f>
        <v/>
      </c>
      <c r="M384" s="68" t="str">
        <f>IF(ISNA(VLOOKUP($A384,DSSV!$A$9:$P$63848,'IN_DTK (2)'!M$6,0))=FALSE,VLOOKUP($A384,DSSV!$A$9:$P$63848,'IN_DTK (2)'!M$6,0),"")</f>
        <v/>
      </c>
      <c r="N384" s="68" t="str">
        <f>IF(ISNA(VLOOKUP($A384,DSSV!$A$9:$P$63848,'IN_DTK (2)'!N$6,0))=FALSE,IF(N$9&lt;&gt;0,VLOOKUP($A384,DSSV!$A$9:$P$63848,'IN_DTK (2)'!N$6,0),""),"")</f>
        <v/>
      </c>
      <c r="O384" s="70" t="str">
        <f>IF(ISNA(VLOOKUP($A384,DSSV!$A$9:$P$63848,'IN_DTK (2)'!O$6,0))=FALSE,VLOOKUP($A384,DSSV!$A$9:$P$63848,'IN_DTK (2)'!O$6,0),"")</f>
        <v/>
      </c>
      <c r="P384" s="71" t="str">
        <f>IF(ISNA(VLOOKUP($A384,DSSV!$A$9:$P$63848,'IN_DTK (2)'!P$6,0))=FALSE,VLOOKUP($A384,DSSV!$A$9:$P$63848,'IN_DTK (2)'!P$6,0),"")</f>
        <v/>
      </c>
      <c r="Q384" s="72" t="str">
        <f>IF(ISNA(VLOOKUP($A384,DSSV!$A$9:$P$63848,'IN_DTK (2)'!Q$6,0))=FALSE,VLOOKUP($A384,DSSV!$A$9:$P$63848,'IN_DTK (2)'!Q$6,0),"")</f>
        <v/>
      </c>
      <c r="R384" s="16" t="str">
        <f t="shared" si="5"/>
        <v/>
      </c>
    </row>
    <row r="385" spans="1:18" s="16" customFormat="1" ht="18" hidden="1" customHeight="1">
      <c r="A385" s="15">
        <v>376</v>
      </c>
      <c r="B385" s="68">
        <v>376</v>
      </c>
      <c r="C385" s="68" t="str">
        <f>IF(ISNA(VLOOKUP($A385,DSSV!$A$9:$P$63848,'IN_DTK (2)'!C$6,0))=FALSE,VLOOKUP($A385,DSSV!$A$9:$P$63848,'IN_DTK (2)'!C$6,0),"")</f>
        <v/>
      </c>
      <c r="D385" s="76" t="str">
        <f>IF(ISNA(VLOOKUP($A385,DSSV!$A$9:$P$63848,'IN_DTK (2)'!D$6,0))=FALSE,VLOOKUP($A385,DSSV!$A$9:$P$63848,'IN_DTK (2)'!D$6,0),"")</f>
        <v/>
      </c>
      <c r="E385" s="74" t="str">
        <f>IF(ISNA(VLOOKUP($A385,DSSV!$A$9:$P$63848,'IN_DTK (2)'!E$6,0))=FALSE,VLOOKUP($A385,DSSV!$A$9:$P$63848,'IN_DTK (2)'!E$6,0),"")</f>
        <v/>
      </c>
      <c r="F385" s="69" t="str">
        <f>IF(ISNA(VLOOKUP($A385,DSSV!$A$9:$P$63848,'IN_DTK (2)'!F$6,0))=FALSE,VLOOKUP($A385,DSSV!$A$9:$P$63848,'IN_DTK (2)'!F$6,0),"")</f>
        <v/>
      </c>
      <c r="G385" s="69" t="str">
        <f>IF(ISNA(VLOOKUP($A385,DSSV!$A$9:$P$63848,'IN_DTK (2)'!G$6,0))=FALSE,VLOOKUP($A385,DSSV!$A$9:$P$63848,'IN_DTK (2)'!G$6,0),"")</f>
        <v/>
      </c>
      <c r="H385" s="68" t="str">
        <f>IF(ISNA(VLOOKUP($A385,DSSV!$A$9:$P$63848,'IN_DTK (2)'!H$6,0))=FALSE,IF(H$9&lt;&gt;0,VLOOKUP($A385,DSSV!$A$9:$P$63848,'IN_DTK (2)'!H$6,0),""),"")</f>
        <v/>
      </c>
      <c r="I385" s="68" t="str">
        <f>IF(ISNA(VLOOKUP($A385,DSSV!$A$9:$P$63848,'IN_DTK (2)'!I$6,0))=FALSE,IF(I$9&lt;&gt;0,VLOOKUP($A385,DSSV!$A$9:$P$63848,'IN_DTK (2)'!I$6,0),""),"")</f>
        <v/>
      </c>
      <c r="J385" s="68" t="str">
        <f>IF(ISNA(VLOOKUP($A385,DSSV!$A$9:$P$63848,'IN_DTK (2)'!J$6,0))=FALSE,IF(J$9&lt;&gt;0,VLOOKUP($A385,DSSV!$A$9:$P$63848,'IN_DTK (2)'!J$6,0),""),"")</f>
        <v/>
      </c>
      <c r="K385" s="68" t="str">
        <f>IF(ISNA(VLOOKUP($A385,DSSV!$A$9:$P$63848,'IN_DTK (2)'!K$6,0))=FALSE,IF(K$9&lt;&gt;0,VLOOKUP($A385,DSSV!$A$9:$P$63848,'IN_DTK (2)'!K$6,0),""),"")</f>
        <v/>
      </c>
      <c r="L385" s="68" t="str">
        <f>IF(ISNA(VLOOKUP($A385,DSSV!$A$9:$P$63848,'IN_DTK (2)'!L$6,0))=FALSE,VLOOKUP($A385,DSSV!$A$9:$P$63848,'IN_DTK (2)'!L$6,0),"")</f>
        <v/>
      </c>
      <c r="M385" s="68" t="str">
        <f>IF(ISNA(VLOOKUP($A385,DSSV!$A$9:$P$63848,'IN_DTK (2)'!M$6,0))=FALSE,VLOOKUP($A385,DSSV!$A$9:$P$63848,'IN_DTK (2)'!M$6,0),"")</f>
        <v/>
      </c>
      <c r="N385" s="68" t="str">
        <f>IF(ISNA(VLOOKUP($A385,DSSV!$A$9:$P$63848,'IN_DTK (2)'!N$6,0))=FALSE,IF(N$9&lt;&gt;0,VLOOKUP($A385,DSSV!$A$9:$P$63848,'IN_DTK (2)'!N$6,0),""),"")</f>
        <v/>
      </c>
      <c r="O385" s="70" t="str">
        <f>IF(ISNA(VLOOKUP($A385,DSSV!$A$9:$P$63848,'IN_DTK (2)'!O$6,0))=FALSE,VLOOKUP($A385,DSSV!$A$9:$P$63848,'IN_DTK (2)'!O$6,0),"")</f>
        <v/>
      </c>
      <c r="P385" s="71" t="str">
        <f>IF(ISNA(VLOOKUP($A385,DSSV!$A$9:$P$63848,'IN_DTK (2)'!P$6,0))=FALSE,VLOOKUP($A385,DSSV!$A$9:$P$63848,'IN_DTK (2)'!P$6,0),"")</f>
        <v/>
      </c>
      <c r="Q385" s="72" t="str">
        <f>IF(ISNA(VLOOKUP($A385,DSSV!$A$9:$P$63848,'IN_DTK (2)'!Q$6,0))=FALSE,VLOOKUP($A385,DSSV!$A$9:$P$63848,'IN_DTK (2)'!Q$6,0),"")</f>
        <v/>
      </c>
      <c r="R385" s="16" t="str">
        <f t="shared" si="5"/>
        <v/>
      </c>
    </row>
    <row r="386" spans="1:18" s="16" customFormat="1" ht="18" hidden="1" customHeight="1">
      <c r="A386" s="15">
        <v>377</v>
      </c>
      <c r="B386" s="68">
        <v>377</v>
      </c>
      <c r="C386" s="68" t="str">
        <f>IF(ISNA(VLOOKUP($A386,DSSV!$A$9:$P$63848,'IN_DTK (2)'!C$6,0))=FALSE,VLOOKUP($A386,DSSV!$A$9:$P$63848,'IN_DTK (2)'!C$6,0),"")</f>
        <v/>
      </c>
      <c r="D386" s="76" t="str">
        <f>IF(ISNA(VLOOKUP($A386,DSSV!$A$9:$P$63848,'IN_DTK (2)'!D$6,0))=FALSE,VLOOKUP($A386,DSSV!$A$9:$P$63848,'IN_DTK (2)'!D$6,0),"")</f>
        <v/>
      </c>
      <c r="E386" s="74" t="str">
        <f>IF(ISNA(VLOOKUP($A386,DSSV!$A$9:$P$63848,'IN_DTK (2)'!E$6,0))=FALSE,VLOOKUP($A386,DSSV!$A$9:$P$63848,'IN_DTK (2)'!E$6,0),"")</f>
        <v/>
      </c>
      <c r="F386" s="69" t="str">
        <f>IF(ISNA(VLOOKUP($A386,DSSV!$A$9:$P$63848,'IN_DTK (2)'!F$6,0))=FALSE,VLOOKUP($A386,DSSV!$A$9:$P$63848,'IN_DTK (2)'!F$6,0),"")</f>
        <v/>
      </c>
      <c r="G386" s="69" t="str">
        <f>IF(ISNA(VLOOKUP($A386,DSSV!$A$9:$P$63848,'IN_DTK (2)'!G$6,0))=FALSE,VLOOKUP($A386,DSSV!$A$9:$P$63848,'IN_DTK (2)'!G$6,0),"")</f>
        <v/>
      </c>
      <c r="H386" s="68" t="str">
        <f>IF(ISNA(VLOOKUP($A386,DSSV!$A$9:$P$63848,'IN_DTK (2)'!H$6,0))=FALSE,IF(H$9&lt;&gt;0,VLOOKUP($A386,DSSV!$A$9:$P$63848,'IN_DTK (2)'!H$6,0),""),"")</f>
        <v/>
      </c>
      <c r="I386" s="68" t="str">
        <f>IF(ISNA(VLOOKUP($A386,DSSV!$A$9:$P$63848,'IN_DTK (2)'!I$6,0))=FALSE,IF(I$9&lt;&gt;0,VLOOKUP($A386,DSSV!$A$9:$P$63848,'IN_DTK (2)'!I$6,0),""),"")</f>
        <v/>
      </c>
      <c r="J386" s="68" t="str">
        <f>IF(ISNA(VLOOKUP($A386,DSSV!$A$9:$P$63848,'IN_DTK (2)'!J$6,0))=FALSE,IF(J$9&lt;&gt;0,VLOOKUP($A386,DSSV!$A$9:$P$63848,'IN_DTK (2)'!J$6,0),""),"")</f>
        <v/>
      </c>
      <c r="K386" s="68" t="str">
        <f>IF(ISNA(VLOOKUP($A386,DSSV!$A$9:$P$63848,'IN_DTK (2)'!K$6,0))=FALSE,IF(K$9&lt;&gt;0,VLOOKUP($A386,DSSV!$A$9:$P$63848,'IN_DTK (2)'!K$6,0),""),"")</f>
        <v/>
      </c>
      <c r="L386" s="68" t="str">
        <f>IF(ISNA(VLOOKUP($A386,DSSV!$A$9:$P$63848,'IN_DTK (2)'!L$6,0))=FALSE,VLOOKUP($A386,DSSV!$A$9:$P$63848,'IN_DTK (2)'!L$6,0),"")</f>
        <v/>
      </c>
      <c r="M386" s="68" t="str">
        <f>IF(ISNA(VLOOKUP($A386,DSSV!$A$9:$P$63848,'IN_DTK (2)'!M$6,0))=FALSE,VLOOKUP($A386,DSSV!$A$9:$P$63848,'IN_DTK (2)'!M$6,0),"")</f>
        <v/>
      </c>
      <c r="N386" s="68" t="str">
        <f>IF(ISNA(VLOOKUP($A386,DSSV!$A$9:$P$63848,'IN_DTK (2)'!N$6,0))=FALSE,IF(N$9&lt;&gt;0,VLOOKUP($A386,DSSV!$A$9:$P$63848,'IN_DTK (2)'!N$6,0),""),"")</f>
        <v/>
      </c>
      <c r="O386" s="70" t="str">
        <f>IF(ISNA(VLOOKUP($A386,DSSV!$A$9:$P$63848,'IN_DTK (2)'!O$6,0))=FALSE,VLOOKUP($A386,DSSV!$A$9:$P$63848,'IN_DTK (2)'!O$6,0),"")</f>
        <v/>
      </c>
      <c r="P386" s="71" t="str">
        <f>IF(ISNA(VLOOKUP($A386,DSSV!$A$9:$P$63848,'IN_DTK (2)'!P$6,0))=FALSE,VLOOKUP($A386,DSSV!$A$9:$P$63848,'IN_DTK (2)'!P$6,0),"")</f>
        <v/>
      </c>
      <c r="Q386" s="72" t="str">
        <f>IF(ISNA(VLOOKUP($A386,DSSV!$A$9:$P$63848,'IN_DTK (2)'!Q$6,0))=FALSE,VLOOKUP($A386,DSSV!$A$9:$P$63848,'IN_DTK (2)'!Q$6,0),"")</f>
        <v/>
      </c>
      <c r="R386" s="16" t="str">
        <f t="shared" si="5"/>
        <v/>
      </c>
    </row>
    <row r="387" spans="1:18" s="16" customFormat="1" ht="18" hidden="1" customHeight="1">
      <c r="A387" s="15">
        <v>378</v>
      </c>
      <c r="B387" s="68">
        <v>378</v>
      </c>
      <c r="C387" s="68" t="str">
        <f>IF(ISNA(VLOOKUP($A387,DSSV!$A$9:$P$63848,'IN_DTK (2)'!C$6,0))=FALSE,VLOOKUP($A387,DSSV!$A$9:$P$63848,'IN_DTK (2)'!C$6,0),"")</f>
        <v/>
      </c>
      <c r="D387" s="76" t="str">
        <f>IF(ISNA(VLOOKUP($A387,DSSV!$A$9:$P$63848,'IN_DTK (2)'!D$6,0))=FALSE,VLOOKUP($A387,DSSV!$A$9:$P$63848,'IN_DTK (2)'!D$6,0),"")</f>
        <v/>
      </c>
      <c r="E387" s="74" t="str">
        <f>IF(ISNA(VLOOKUP($A387,DSSV!$A$9:$P$63848,'IN_DTK (2)'!E$6,0))=FALSE,VLOOKUP($A387,DSSV!$A$9:$P$63848,'IN_DTK (2)'!E$6,0),"")</f>
        <v/>
      </c>
      <c r="F387" s="69" t="str">
        <f>IF(ISNA(VLOOKUP($A387,DSSV!$A$9:$P$63848,'IN_DTK (2)'!F$6,0))=FALSE,VLOOKUP($A387,DSSV!$A$9:$P$63848,'IN_DTK (2)'!F$6,0),"")</f>
        <v/>
      </c>
      <c r="G387" s="69" t="str">
        <f>IF(ISNA(VLOOKUP($A387,DSSV!$A$9:$P$63848,'IN_DTK (2)'!G$6,0))=FALSE,VLOOKUP($A387,DSSV!$A$9:$P$63848,'IN_DTK (2)'!G$6,0),"")</f>
        <v/>
      </c>
      <c r="H387" s="68" t="str">
        <f>IF(ISNA(VLOOKUP($A387,DSSV!$A$9:$P$63848,'IN_DTK (2)'!H$6,0))=FALSE,IF(H$9&lt;&gt;0,VLOOKUP($A387,DSSV!$A$9:$P$63848,'IN_DTK (2)'!H$6,0),""),"")</f>
        <v/>
      </c>
      <c r="I387" s="68" t="str">
        <f>IF(ISNA(VLOOKUP($A387,DSSV!$A$9:$P$63848,'IN_DTK (2)'!I$6,0))=FALSE,IF(I$9&lt;&gt;0,VLOOKUP($A387,DSSV!$A$9:$P$63848,'IN_DTK (2)'!I$6,0),""),"")</f>
        <v/>
      </c>
      <c r="J387" s="68" t="str">
        <f>IF(ISNA(VLOOKUP($A387,DSSV!$A$9:$P$63848,'IN_DTK (2)'!J$6,0))=FALSE,IF(J$9&lt;&gt;0,VLOOKUP($A387,DSSV!$A$9:$P$63848,'IN_DTK (2)'!J$6,0),""),"")</f>
        <v/>
      </c>
      <c r="K387" s="68" t="str">
        <f>IF(ISNA(VLOOKUP($A387,DSSV!$A$9:$P$63848,'IN_DTK (2)'!K$6,0))=FALSE,IF(K$9&lt;&gt;0,VLOOKUP($A387,DSSV!$A$9:$P$63848,'IN_DTK (2)'!K$6,0),""),"")</f>
        <v/>
      </c>
      <c r="L387" s="68" t="str">
        <f>IF(ISNA(VLOOKUP($A387,DSSV!$A$9:$P$63848,'IN_DTK (2)'!L$6,0))=FALSE,VLOOKUP($A387,DSSV!$A$9:$P$63848,'IN_DTK (2)'!L$6,0),"")</f>
        <v/>
      </c>
      <c r="M387" s="68" t="str">
        <f>IF(ISNA(VLOOKUP($A387,DSSV!$A$9:$P$63848,'IN_DTK (2)'!M$6,0))=FALSE,VLOOKUP($A387,DSSV!$A$9:$P$63848,'IN_DTK (2)'!M$6,0),"")</f>
        <v/>
      </c>
      <c r="N387" s="68" t="str">
        <f>IF(ISNA(VLOOKUP($A387,DSSV!$A$9:$P$63848,'IN_DTK (2)'!N$6,0))=FALSE,IF(N$9&lt;&gt;0,VLOOKUP($A387,DSSV!$A$9:$P$63848,'IN_DTK (2)'!N$6,0),""),"")</f>
        <v/>
      </c>
      <c r="O387" s="70" t="str">
        <f>IF(ISNA(VLOOKUP($A387,DSSV!$A$9:$P$63848,'IN_DTK (2)'!O$6,0))=FALSE,VLOOKUP($A387,DSSV!$A$9:$P$63848,'IN_DTK (2)'!O$6,0),"")</f>
        <v/>
      </c>
      <c r="P387" s="71" t="str">
        <f>IF(ISNA(VLOOKUP($A387,DSSV!$A$9:$P$63848,'IN_DTK (2)'!P$6,0))=FALSE,VLOOKUP($A387,DSSV!$A$9:$P$63848,'IN_DTK (2)'!P$6,0),"")</f>
        <v/>
      </c>
      <c r="Q387" s="72" t="str">
        <f>IF(ISNA(VLOOKUP($A387,DSSV!$A$9:$P$63848,'IN_DTK (2)'!Q$6,0))=FALSE,VLOOKUP($A387,DSSV!$A$9:$P$63848,'IN_DTK (2)'!Q$6,0),"")</f>
        <v/>
      </c>
      <c r="R387" s="16" t="str">
        <f t="shared" si="5"/>
        <v/>
      </c>
    </row>
    <row r="388" spans="1:18" s="16" customFormat="1" ht="18" hidden="1" customHeight="1">
      <c r="A388" s="15">
        <v>379</v>
      </c>
      <c r="B388" s="68">
        <v>379</v>
      </c>
      <c r="C388" s="68" t="str">
        <f>IF(ISNA(VLOOKUP($A388,DSSV!$A$9:$P$63848,'IN_DTK (2)'!C$6,0))=FALSE,VLOOKUP($A388,DSSV!$A$9:$P$63848,'IN_DTK (2)'!C$6,0),"")</f>
        <v/>
      </c>
      <c r="D388" s="76" t="str">
        <f>IF(ISNA(VLOOKUP($A388,DSSV!$A$9:$P$63848,'IN_DTK (2)'!D$6,0))=FALSE,VLOOKUP($A388,DSSV!$A$9:$P$63848,'IN_DTK (2)'!D$6,0),"")</f>
        <v/>
      </c>
      <c r="E388" s="74" t="str">
        <f>IF(ISNA(VLOOKUP($A388,DSSV!$A$9:$P$63848,'IN_DTK (2)'!E$6,0))=FALSE,VLOOKUP($A388,DSSV!$A$9:$P$63848,'IN_DTK (2)'!E$6,0),"")</f>
        <v/>
      </c>
      <c r="F388" s="69" t="str">
        <f>IF(ISNA(VLOOKUP($A388,DSSV!$A$9:$P$63848,'IN_DTK (2)'!F$6,0))=FALSE,VLOOKUP($A388,DSSV!$A$9:$P$63848,'IN_DTK (2)'!F$6,0),"")</f>
        <v/>
      </c>
      <c r="G388" s="69" t="str">
        <f>IF(ISNA(VLOOKUP($A388,DSSV!$A$9:$P$63848,'IN_DTK (2)'!G$6,0))=FALSE,VLOOKUP($A388,DSSV!$A$9:$P$63848,'IN_DTK (2)'!G$6,0),"")</f>
        <v/>
      </c>
      <c r="H388" s="68" t="str">
        <f>IF(ISNA(VLOOKUP($A388,DSSV!$A$9:$P$63848,'IN_DTK (2)'!H$6,0))=FALSE,IF(H$9&lt;&gt;0,VLOOKUP($A388,DSSV!$A$9:$P$63848,'IN_DTK (2)'!H$6,0),""),"")</f>
        <v/>
      </c>
      <c r="I388" s="68" t="str">
        <f>IF(ISNA(VLOOKUP($A388,DSSV!$A$9:$P$63848,'IN_DTK (2)'!I$6,0))=FALSE,IF(I$9&lt;&gt;0,VLOOKUP($A388,DSSV!$A$9:$P$63848,'IN_DTK (2)'!I$6,0),""),"")</f>
        <v/>
      </c>
      <c r="J388" s="68" t="str">
        <f>IF(ISNA(VLOOKUP($A388,DSSV!$A$9:$P$63848,'IN_DTK (2)'!J$6,0))=FALSE,IF(J$9&lt;&gt;0,VLOOKUP($A388,DSSV!$A$9:$P$63848,'IN_DTK (2)'!J$6,0),""),"")</f>
        <v/>
      </c>
      <c r="K388" s="68" t="str">
        <f>IF(ISNA(VLOOKUP($A388,DSSV!$A$9:$P$63848,'IN_DTK (2)'!K$6,0))=FALSE,IF(K$9&lt;&gt;0,VLOOKUP($A388,DSSV!$A$9:$P$63848,'IN_DTK (2)'!K$6,0),""),"")</f>
        <v/>
      </c>
      <c r="L388" s="68" t="str">
        <f>IF(ISNA(VLOOKUP($A388,DSSV!$A$9:$P$63848,'IN_DTK (2)'!L$6,0))=FALSE,VLOOKUP($A388,DSSV!$A$9:$P$63848,'IN_DTK (2)'!L$6,0),"")</f>
        <v/>
      </c>
      <c r="M388" s="68" t="str">
        <f>IF(ISNA(VLOOKUP($A388,DSSV!$A$9:$P$63848,'IN_DTK (2)'!M$6,0))=FALSE,VLOOKUP($A388,DSSV!$A$9:$P$63848,'IN_DTK (2)'!M$6,0),"")</f>
        <v/>
      </c>
      <c r="N388" s="68" t="str">
        <f>IF(ISNA(VLOOKUP($A388,DSSV!$A$9:$P$63848,'IN_DTK (2)'!N$6,0))=FALSE,IF(N$9&lt;&gt;0,VLOOKUP($A388,DSSV!$A$9:$P$63848,'IN_DTK (2)'!N$6,0),""),"")</f>
        <v/>
      </c>
      <c r="O388" s="70" t="str">
        <f>IF(ISNA(VLOOKUP($A388,DSSV!$A$9:$P$63848,'IN_DTK (2)'!O$6,0))=FALSE,VLOOKUP($A388,DSSV!$A$9:$P$63848,'IN_DTK (2)'!O$6,0),"")</f>
        <v/>
      </c>
      <c r="P388" s="71" t="str">
        <f>IF(ISNA(VLOOKUP($A388,DSSV!$A$9:$P$63848,'IN_DTK (2)'!P$6,0))=FALSE,VLOOKUP($A388,DSSV!$A$9:$P$63848,'IN_DTK (2)'!P$6,0),"")</f>
        <v/>
      </c>
      <c r="Q388" s="72" t="str">
        <f>IF(ISNA(VLOOKUP($A388,DSSV!$A$9:$P$63848,'IN_DTK (2)'!Q$6,0))=FALSE,VLOOKUP($A388,DSSV!$A$9:$P$63848,'IN_DTK (2)'!Q$6,0),"")</f>
        <v/>
      </c>
      <c r="R388" s="16" t="str">
        <f t="shared" si="5"/>
        <v/>
      </c>
    </row>
    <row r="389" spans="1:18" s="16" customFormat="1" ht="18" hidden="1" customHeight="1">
      <c r="A389" s="15">
        <v>380</v>
      </c>
      <c r="B389" s="68">
        <v>380</v>
      </c>
      <c r="C389" s="68" t="str">
        <f>IF(ISNA(VLOOKUP($A389,DSSV!$A$9:$P$63848,'IN_DTK (2)'!C$6,0))=FALSE,VLOOKUP($A389,DSSV!$A$9:$P$63848,'IN_DTK (2)'!C$6,0),"")</f>
        <v/>
      </c>
      <c r="D389" s="76" t="str">
        <f>IF(ISNA(VLOOKUP($A389,DSSV!$A$9:$P$63848,'IN_DTK (2)'!D$6,0))=FALSE,VLOOKUP($A389,DSSV!$A$9:$P$63848,'IN_DTK (2)'!D$6,0),"")</f>
        <v/>
      </c>
      <c r="E389" s="74" t="str">
        <f>IF(ISNA(VLOOKUP($A389,DSSV!$A$9:$P$63848,'IN_DTK (2)'!E$6,0))=FALSE,VLOOKUP($A389,DSSV!$A$9:$P$63848,'IN_DTK (2)'!E$6,0),"")</f>
        <v/>
      </c>
      <c r="F389" s="69" t="str">
        <f>IF(ISNA(VLOOKUP($A389,DSSV!$A$9:$P$63848,'IN_DTK (2)'!F$6,0))=FALSE,VLOOKUP($A389,DSSV!$A$9:$P$63848,'IN_DTK (2)'!F$6,0),"")</f>
        <v/>
      </c>
      <c r="G389" s="69" t="str">
        <f>IF(ISNA(VLOOKUP($A389,DSSV!$A$9:$P$63848,'IN_DTK (2)'!G$6,0))=FALSE,VLOOKUP($A389,DSSV!$A$9:$P$63848,'IN_DTK (2)'!G$6,0),"")</f>
        <v/>
      </c>
      <c r="H389" s="68" t="str">
        <f>IF(ISNA(VLOOKUP($A389,DSSV!$A$9:$P$63848,'IN_DTK (2)'!H$6,0))=FALSE,IF(H$9&lt;&gt;0,VLOOKUP($A389,DSSV!$A$9:$P$63848,'IN_DTK (2)'!H$6,0),""),"")</f>
        <v/>
      </c>
      <c r="I389" s="68" t="str">
        <f>IF(ISNA(VLOOKUP($A389,DSSV!$A$9:$P$63848,'IN_DTK (2)'!I$6,0))=FALSE,IF(I$9&lt;&gt;0,VLOOKUP($A389,DSSV!$A$9:$P$63848,'IN_DTK (2)'!I$6,0),""),"")</f>
        <v/>
      </c>
      <c r="J389" s="68" t="str">
        <f>IF(ISNA(VLOOKUP($A389,DSSV!$A$9:$P$63848,'IN_DTK (2)'!J$6,0))=FALSE,IF(J$9&lt;&gt;0,VLOOKUP($A389,DSSV!$A$9:$P$63848,'IN_DTK (2)'!J$6,0),""),"")</f>
        <v/>
      </c>
      <c r="K389" s="68" t="str">
        <f>IF(ISNA(VLOOKUP($A389,DSSV!$A$9:$P$63848,'IN_DTK (2)'!K$6,0))=FALSE,IF(K$9&lt;&gt;0,VLOOKUP($A389,DSSV!$A$9:$P$63848,'IN_DTK (2)'!K$6,0),""),"")</f>
        <v/>
      </c>
      <c r="L389" s="68" t="str">
        <f>IF(ISNA(VLOOKUP($A389,DSSV!$A$9:$P$63848,'IN_DTK (2)'!L$6,0))=FALSE,VLOOKUP($A389,DSSV!$A$9:$P$63848,'IN_DTK (2)'!L$6,0),"")</f>
        <v/>
      </c>
      <c r="M389" s="68" t="str">
        <f>IF(ISNA(VLOOKUP($A389,DSSV!$A$9:$P$63848,'IN_DTK (2)'!M$6,0))=FALSE,VLOOKUP($A389,DSSV!$A$9:$P$63848,'IN_DTK (2)'!M$6,0),"")</f>
        <v/>
      </c>
      <c r="N389" s="68" t="str">
        <f>IF(ISNA(VLOOKUP($A389,DSSV!$A$9:$P$63848,'IN_DTK (2)'!N$6,0))=FALSE,IF(N$9&lt;&gt;0,VLOOKUP($A389,DSSV!$A$9:$P$63848,'IN_DTK (2)'!N$6,0),""),"")</f>
        <v/>
      </c>
      <c r="O389" s="70" t="str">
        <f>IF(ISNA(VLOOKUP($A389,DSSV!$A$9:$P$63848,'IN_DTK (2)'!O$6,0))=FALSE,VLOOKUP($A389,DSSV!$A$9:$P$63848,'IN_DTK (2)'!O$6,0),"")</f>
        <v/>
      </c>
      <c r="P389" s="71" t="str">
        <f>IF(ISNA(VLOOKUP($A389,DSSV!$A$9:$P$63848,'IN_DTK (2)'!P$6,0))=FALSE,VLOOKUP($A389,DSSV!$A$9:$P$63848,'IN_DTK (2)'!P$6,0),"")</f>
        <v/>
      </c>
      <c r="Q389" s="72" t="str">
        <f>IF(ISNA(VLOOKUP($A389,DSSV!$A$9:$P$63848,'IN_DTK (2)'!Q$6,0))=FALSE,VLOOKUP($A389,DSSV!$A$9:$P$63848,'IN_DTK (2)'!Q$6,0),"")</f>
        <v/>
      </c>
      <c r="R389" s="16" t="str">
        <f t="shared" si="5"/>
        <v/>
      </c>
    </row>
    <row r="390" spans="1:18" s="16" customFormat="1" ht="18" hidden="1" customHeight="1">
      <c r="A390" s="15">
        <v>381</v>
      </c>
      <c r="B390" s="68">
        <v>381</v>
      </c>
      <c r="C390" s="68" t="str">
        <f>IF(ISNA(VLOOKUP($A390,DSSV!$A$9:$P$63848,'IN_DTK (2)'!C$6,0))=FALSE,VLOOKUP($A390,DSSV!$A$9:$P$63848,'IN_DTK (2)'!C$6,0),"")</f>
        <v/>
      </c>
      <c r="D390" s="76" t="str">
        <f>IF(ISNA(VLOOKUP($A390,DSSV!$A$9:$P$63848,'IN_DTK (2)'!D$6,0))=FALSE,VLOOKUP($A390,DSSV!$A$9:$P$63848,'IN_DTK (2)'!D$6,0),"")</f>
        <v/>
      </c>
      <c r="E390" s="74" t="str">
        <f>IF(ISNA(VLOOKUP($A390,DSSV!$A$9:$P$63848,'IN_DTK (2)'!E$6,0))=FALSE,VLOOKUP($A390,DSSV!$A$9:$P$63848,'IN_DTK (2)'!E$6,0),"")</f>
        <v/>
      </c>
      <c r="F390" s="69" t="str">
        <f>IF(ISNA(VLOOKUP($A390,DSSV!$A$9:$P$63848,'IN_DTK (2)'!F$6,0))=FALSE,VLOOKUP($A390,DSSV!$A$9:$P$63848,'IN_DTK (2)'!F$6,0),"")</f>
        <v/>
      </c>
      <c r="G390" s="69" t="str">
        <f>IF(ISNA(VLOOKUP($A390,DSSV!$A$9:$P$63848,'IN_DTK (2)'!G$6,0))=FALSE,VLOOKUP($A390,DSSV!$A$9:$P$63848,'IN_DTK (2)'!G$6,0),"")</f>
        <v/>
      </c>
      <c r="H390" s="68" t="str">
        <f>IF(ISNA(VLOOKUP($A390,DSSV!$A$9:$P$63848,'IN_DTK (2)'!H$6,0))=FALSE,IF(H$9&lt;&gt;0,VLOOKUP($A390,DSSV!$A$9:$P$63848,'IN_DTK (2)'!H$6,0),""),"")</f>
        <v/>
      </c>
      <c r="I390" s="68" t="str">
        <f>IF(ISNA(VLOOKUP($A390,DSSV!$A$9:$P$63848,'IN_DTK (2)'!I$6,0))=FALSE,IF(I$9&lt;&gt;0,VLOOKUP($A390,DSSV!$A$9:$P$63848,'IN_DTK (2)'!I$6,0),""),"")</f>
        <v/>
      </c>
      <c r="J390" s="68" t="str">
        <f>IF(ISNA(VLOOKUP($A390,DSSV!$A$9:$P$63848,'IN_DTK (2)'!J$6,0))=FALSE,IF(J$9&lt;&gt;0,VLOOKUP($A390,DSSV!$A$9:$P$63848,'IN_DTK (2)'!J$6,0),""),"")</f>
        <v/>
      </c>
      <c r="K390" s="68" t="str">
        <f>IF(ISNA(VLOOKUP($A390,DSSV!$A$9:$P$63848,'IN_DTK (2)'!K$6,0))=FALSE,IF(K$9&lt;&gt;0,VLOOKUP($A390,DSSV!$A$9:$P$63848,'IN_DTK (2)'!K$6,0),""),"")</f>
        <v/>
      </c>
      <c r="L390" s="68" t="str">
        <f>IF(ISNA(VLOOKUP($A390,DSSV!$A$9:$P$63848,'IN_DTK (2)'!L$6,0))=FALSE,VLOOKUP($A390,DSSV!$A$9:$P$63848,'IN_DTK (2)'!L$6,0),"")</f>
        <v/>
      </c>
      <c r="M390" s="68" t="str">
        <f>IF(ISNA(VLOOKUP($A390,DSSV!$A$9:$P$63848,'IN_DTK (2)'!M$6,0))=FALSE,VLOOKUP($A390,DSSV!$A$9:$P$63848,'IN_DTK (2)'!M$6,0),"")</f>
        <v/>
      </c>
      <c r="N390" s="68" t="str">
        <f>IF(ISNA(VLOOKUP($A390,DSSV!$A$9:$P$63848,'IN_DTK (2)'!N$6,0))=FALSE,IF(N$9&lt;&gt;0,VLOOKUP($A390,DSSV!$A$9:$P$63848,'IN_DTK (2)'!N$6,0),""),"")</f>
        <v/>
      </c>
      <c r="O390" s="70" t="str">
        <f>IF(ISNA(VLOOKUP($A390,DSSV!$A$9:$P$63848,'IN_DTK (2)'!O$6,0))=FALSE,VLOOKUP($A390,DSSV!$A$9:$P$63848,'IN_DTK (2)'!O$6,0),"")</f>
        <v/>
      </c>
      <c r="P390" s="71" t="str">
        <f>IF(ISNA(VLOOKUP($A390,DSSV!$A$9:$P$63848,'IN_DTK (2)'!P$6,0))=FALSE,VLOOKUP($A390,DSSV!$A$9:$P$63848,'IN_DTK (2)'!P$6,0),"")</f>
        <v/>
      </c>
      <c r="Q390" s="72" t="str">
        <f>IF(ISNA(VLOOKUP($A390,DSSV!$A$9:$P$63848,'IN_DTK (2)'!Q$6,0))=FALSE,VLOOKUP($A390,DSSV!$A$9:$P$63848,'IN_DTK (2)'!Q$6,0),"")</f>
        <v/>
      </c>
      <c r="R390" s="16" t="str">
        <f t="shared" si="5"/>
        <v/>
      </c>
    </row>
    <row r="391" spans="1:18" s="16" customFormat="1" ht="18" hidden="1" customHeight="1">
      <c r="A391" s="15">
        <v>382</v>
      </c>
      <c r="B391" s="68">
        <v>382</v>
      </c>
      <c r="C391" s="68" t="str">
        <f>IF(ISNA(VLOOKUP($A391,DSSV!$A$9:$P$63848,'IN_DTK (2)'!C$6,0))=FALSE,VLOOKUP($A391,DSSV!$A$9:$P$63848,'IN_DTK (2)'!C$6,0),"")</f>
        <v/>
      </c>
      <c r="D391" s="76" t="str">
        <f>IF(ISNA(VLOOKUP($A391,DSSV!$A$9:$P$63848,'IN_DTK (2)'!D$6,0))=FALSE,VLOOKUP($A391,DSSV!$A$9:$P$63848,'IN_DTK (2)'!D$6,0),"")</f>
        <v/>
      </c>
      <c r="E391" s="74" t="str">
        <f>IF(ISNA(VLOOKUP($A391,DSSV!$A$9:$P$63848,'IN_DTK (2)'!E$6,0))=FALSE,VLOOKUP($A391,DSSV!$A$9:$P$63848,'IN_DTK (2)'!E$6,0),"")</f>
        <v/>
      </c>
      <c r="F391" s="69" t="str">
        <f>IF(ISNA(VLOOKUP($A391,DSSV!$A$9:$P$63848,'IN_DTK (2)'!F$6,0))=FALSE,VLOOKUP($A391,DSSV!$A$9:$P$63848,'IN_DTK (2)'!F$6,0),"")</f>
        <v/>
      </c>
      <c r="G391" s="69" t="str">
        <f>IF(ISNA(VLOOKUP($A391,DSSV!$A$9:$P$63848,'IN_DTK (2)'!G$6,0))=FALSE,VLOOKUP($A391,DSSV!$A$9:$P$63848,'IN_DTK (2)'!G$6,0),"")</f>
        <v/>
      </c>
      <c r="H391" s="68" t="str">
        <f>IF(ISNA(VLOOKUP($A391,DSSV!$A$9:$P$63848,'IN_DTK (2)'!H$6,0))=FALSE,IF(H$9&lt;&gt;0,VLOOKUP($A391,DSSV!$A$9:$P$63848,'IN_DTK (2)'!H$6,0),""),"")</f>
        <v/>
      </c>
      <c r="I391" s="68" t="str">
        <f>IF(ISNA(VLOOKUP($A391,DSSV!$A$9:$P$63848,'IN_DTK (2)'!I$6,0))=FALSE,IF(I$9&lt;&gt;0,VLOOKUP($A391,DSSV!$A$9:$P$63848,'IN_DTK (2)'!I$6,0),""),"")</f>
        <v/>
      </c>
      <c r="J391" s="68" t="str">
        <f>IF(ISNA(VLOOKUP($A391,DSSV!$A$9:$P$63848,'IN_DTK (2)'!J$6,0))=FALSE,IF(J$9&lt;&gt;0,VLOOKUP($A391,DSSV!$A$9:$P$63848,'IN_DTK (2)'!J$6,0),""),"")</f>
        <v/>
      </c>
      <c r="K391" s="68" t="str">
        <f>IF(ISNA(VLOOKUP($A391,DSSV!$A$9:$P$63848,'IN_DTK (2)'!K$6,0))=FALSE,IF(K$9&lt;&gt;0,VLOOKUP($A391,DSSV!$A$9:$P$63848,'IN_DTK (2)'!K$6,0),""),"")</f>
        <v/>
      </c>
      <c r="L391" s="68" t="str">
        <f>IF(ISNA(VLOOKUP($A391,DSSV!$A$9:$P$63848,'IN_DTK (2)'!L$6,0))=FALSE,VLOOKUP($A391,DSSV!$A$9:$P$63848,'IN_DTK (2)'!L$6,0),"")</f>
        <v/>
      </c>
      <c r="M391" s="68" t="str">
        <f>IF(ISNA(VLOOKUP($A391,DSSV!$A$9:$P$63848,'IN_DTK (2)'!M$6,0))=FALSE,VLOOKUP($A391,DSSV!$A$9:$P$63848,'IN_DTK (2)'!M$6,0),"")</f>
        <v/>
      </c>
      <c r="N391" s="68" t="str">
        <f>IF(ISNA(VLOOKUP($A391,DSSV!$A$9:$P$63848,'IN_DTK (2)'!N$6,0))=FALSE,IF(N$9&lt;&gt;0,VLOOKUP($A391,DSSV!$A$9:$P$63848,'IN_DTK (2)'!N$6,0),""),"")</f>
        <v/>
      </c>
      <c r="O391" s="70" t="str">
        <f>IF(ISNA(VLOOKUP($A391,DSSV!$A$9:$P$63848,'IN_DTK (2)'!O$6,0))=FALSE,VLOOKUP($A391,DSSV!$A$9:$P$63848,'IN_DTK (2)'!O$6,0),"")</f>
        <v/>
      </c>
      <c r="P391" s="71" t="str">
        <f>IF(ISNA(VLOOKUP($A391,DSSV!$A$9:$P$63848,'IN_DTK (2)'!P$6,0))=FALSE,VLOOKUP($A391,DSSV!$A$9:$P$63848,'IN_DTK (2)'!P$6,0),"")</f>
        <v/>
      </c>
      <c r="Q391" s="72" t="str">
        <f>IF(ISNA(VLOOKUP($A391,DSSV!$A$9:$P$63848,'IN_DTK (2)'!Q$6,0))=FALSE,VLOOKUP($A391,DSSV!$A$9:$P$63848,'IN_DTK (2)'!Q$6,0),"")</f>
        <v/>
      </c>
      <c r="R391" s="16" t="str">
        <f t="shared" si="5"/>
        <v/>
      </c>
    </row>
    <row r="392" spans="1:18" s="16" customFormat="1" ht="18" hidden="1" customHeight="1">
      <c r="A392" s="15">
        <v>383</v>
      </c>
      <c r="B392" s="68">
        <v>383</v>
      </c>
      <c r="C392" s="68" t="str">
        <f>IF(ISNA(VLOOKUP($A392,DSSV!$A$9:$P$63848,'IN_DTK (2)'!C$6,0))=FALSE,VLOOKUP($A392,DSSV!$A$9:$P$63848,'IN_DTK (2)'!C$6,0),"")</f>
        <v/>
      </c>
      <c r="D392" s="76" t="str">
        <f>IF(ISNA(VLOOKUP($A392,DSSV!$A$9:$P$63848,'IN_DTK (2)'!D$6,0))=FALSE,VLOOKUP($A392,DSSV!$A$9:$P$63848,'IN_DTK (2)'!D$6,0),"")</f>
        <v/>
      </c>
      <c r="E392" s="74" t="str">
        <f>IF(ISNA(VLOOKUP($A392,DSSV!$A$9:$P$63848,'IN_DTK (2)'!E$6,0))=FALSE,VLOOKUP($A392,DSSV!$A$9:$P$63848,'IN_DTK (2)'!E$6,0),"")</f>
        <v/>
      </c>
      <c r="F392" s="69" t="str">
        <f>IF(ISNA(VLOOKUP($A392,DSSV!$A$9:$P$63848,'IN_DTK (2)'!F$6,0))=FALSE,VLOOKUP($A392,DSSV!$A$9:$P$63848,'IN_DTK (2)'!F$6,0),"")</f>
        <v/>
      </c>
      <c r="G392" s="69" t="str">
        <f>IF(ISNA(VLOOKUP($A392,DSSV!$A$9:$P$63848,'IN_DTK (2)'!G$6,0))=FALSE,VLOOKUP($A392,DSSV!$A$9:$P$63848,'IN_DTK (2)'!G$6,0),"")</f>
        <v/>
      </c>
      <c r="H392" s="68" t="str">
        <f>IF(ISNA(VLOOKUP($A392,DSSV!$A$9:$P$63848,'IN_DTK (2)'!H$6,0))=FALSE,IF(H$9&lt;&gt;0,VLOOKUP($A392,DSSV!$A$9:$P$63848,'IN_DTK (2)'!H$6,0),""),"")</f>
        <v/>
      </c>
      <c r="I392" s="68" t="str">
        <f>IF(ISNA(VLOOKUP($A392,DSSV!$A$9:$P$63848,'IN_DTK (2)'!I$6,0))=FALSE,IF(I$9&lt;&gt;0,VLOOKUP($A392,DSSV!$A$9:$P$63848,'IN_DTK (2)'!I$6,0),""),"")</f>
        <v/>
      </c>
      <c r="J392" s="68" t="str">
        <f>IF(ISNA(VLOOKUP($A392,DSSV!$A$9:$P$63848,'IN_DTK (2)'!J$6,0))=FALSE,IF(J$9&lt;&gt;0,VLOOKUP($A392,DSSV!$A$9:$P$63848,'IN_DTK (2)'!J$6,0),""),"")</f>
        <v/>
      </c>
      <c r="K392" s="68" t="str">
        <f>IF(ISNA(VLOOKUP($A392,DSSV!$A$9:$P$63848,'IN_DTK (2)'!K$6,0))=FALSE,IF(K$9&lt;&gt;0,VLOOKUP($A392,DSSV!$A$9:$P$63848,'IN_DTK (2)'!K$6,0),""),"")</f>
        <v/>
      </c>
      <c r="L392" s="68" t="str">
        <f>IF(ISNA(VLOOKUP($A392,DSSV!$A$9:$P$63848,'IN_DTK (2)'!L$6,0))=FALSE,VLOOKUP($A392,DSSV!$A$9:$P$63848,'IN_DTK (2)'!L$6,0),"")</f>
        <v/>
      </c>
      <c r="M392" s="68" t="str">
        <f>IF(ISNA(VLOOKUP($A392,DSSV!$A$9:$P$63848,'IN_DTK (2)'!M$6,0))=FALSE,VLOOKUP($A392,DSSV!$A$9:$P$63848,'IN_DTK (2)'!M$6,0),"")</f>
        <v/>
      </c>
      <c r="N392" s="68" t="str">
        <f>IF(ISNA(VLOOKUP($A392,DSSV!$A$9:$P$63848,'IN_DTK (2)'!N$6,0))=FALSE,IF(N$9&lt;&gt;0,VLOOKUP($A392,DSSV!$A$9:$P$63848,'IN_DTK (2)'!N$6,0),""),"")</f>
        <v/>
      </c>
      <c r="O392" s="70" t="str">
        <f>IF(ISNA(VLOOKUP($A392,DSSV!$A$9:$P$63848,'IN_DTK (2)'!O$6,0))=FALSE,VLOOKUP($A392,DSSV!$A$9:$P$63848,'IN_DTK (2)'!O$6,0),"")</f>
        <v/>
      </c>
      <c r="P392" s="71" t="str">
        <f>IF(ISNA(VLOOKUP($A392,DSSV!$A$9:$P$63848,'IN_DTK (2)'!P$6,0))=FALSE,VLOOKUP($A392,DSSV!$A$9:$P$63848,'IN_DTK (2)'!P$6,0),"")</f>
        <v/>
      </c>
      <c r="Q392" s="72" t="str">
        <f>IF(ISNA(VLOOKUP($A392,DSSV!$A$9:$P$63848,'IN_DTK (2)'!Q$6,0))=FALSE,VLOOKUP($A392,DSSV!$A$9:$P$63848,'IN_DTK (2)'!Q$6,0),"")</f>
        <v/>
      </c>
      <c r="R392" s="16" t="str">
        <f t="shared" si="5"/>
        <v/>
      </c>
    </row>
    <row r="393" spans="1:18" s="16" customFormat="1" ht="18" hidden="1" customHeight="1">
      <c r="A393" s="15">
        <v>384</v>
      </c>
      <c r="B393" s="68">
        <v>384</v>
      </c>
      <c r="C393" s="68" t="str">
        <f>IF(ISNA(VLOOKUP($A393,DSSV!$A$9:$P$63848,'IN_DTK (2)'!C$6,0))=FALSE,VLOOKUP($A393,DSSV!$A$9:$P$63848,'IN_DTK (2)'!C$6,0),"")</f>
        <v/>
      </c>
      <c r="D393" s="76" t="str">
        <f>IF(ISNA(VLOOKUP($A393,DSSV!$A$9:$P$63848,'IN_DTK (2)'!D$6,0))=FALSE,VLOOKUP($A393,DSSV!$A$9:$P$63848,'IN_DTK (2)'!D$6,0),"")</f>
        <v/>
      </c>
      <c r="E393" s="74" t="str">
        <f>IF(ISNA(VLOOKUP($A393,DSSV!$A$9:$P$63848,'IN_DTK (2)'!E$6,0))=FALSE,VLOOKUP($A393,DSSV!$A$9:$P$63848,'IN_DTK (2)'!E$6,0),"")</f>
        <v/>
      </c>
      <c r="F393" s="69" t="str">
        <f>IF(ISNA(VLOOKUP($A393,DSSV!$A$9:$P$63848,'IN_DTK (2)'!F$6,0))=FALSE,VLOOKUP($A393,DSSV!$A$9:$P$63848,'IN_DTK (2)'!F$6,0),"")</f>
        <v/>
      </c>
      <c r="G393" s="69" t="str">
        <f>IF(ISNA(VLOOKUP($A393,DSSV!$A$9:$P$63848,'IN_DTK (2)'!G$6,0))=FALSE,VLOOKUP($A393,DSSV!$A$9:$P$63848,'IN_DTK (2)'!G$6,0),"")</f>
        <v/>
      </c>
      <c r="H393" s="68" t="str">
        <f>IF(ISNA(VLOOKUP($A393,DSSV!$A$9:$P$63848,'IN_DTK (2)'!H$6,0))=FALSE,IF(H$9&lt;&gt;0,VLOOKUP($A393,DSSV!$A$9:$P$63848,'IN_DTK (2)'!H$6,0),""),"")</f>
        <v/>
      </c>
      <c r="I393" s="68" t="str">
        <f>IF(ISNA(VLOOKUP($A393,DSSV!$A$9:$P$63848,'IN_DTK (2)'!I$6,0))=FALSE,IF(I$9&lt;&gt;0,VLOOKUP($A393,DSSV!$A$9:$P$63848,'IN_DTK (2)'!I$6,0),""),"")</f>
        <v/>
      </c>
      <c r="J393" s="68" t="str">
        <f>IF(ISNA(VLOOKUP($A393,DSSV!$A$9:$P$63848,'IN_DTK (2)'!J$6,0))=FALSE,IF(J$9&lt;&gt;0,VLOOKUP($A393,DSSV!$A$9:$P$63848,'IN_DTK (2)'!J$6,0),""),"")</f>
        <v/>
      </c>
      <c r="K393" s="68" t="str">
        <f>IF(ISNA(VLOOKUP($A393,DSSV!$A$9:$P$63848,'IN_DTK (2)'!K$6,0))=FALSE,IF(K$9&lt;&gt;0,VLOOKUP($A393,DSSV!$A$9:$P$63848,'IN_DTK (2)'!K$6,0),""),"")</f>
        <v/>
      </c>
      <c r="L393" s="68" t="str">
        <f>IF(ISNA(VLOOKUP($A393,DSSV!$A$9:$P$63848,'IN_DTK (2)'!L$6,0))=FALSE,VLOOKUP($A393,DSSV!$A$9:$P$63848,'IN_DTK (2)'!L$6,0),"")</f>
        <v/>
      </c>
      <c r="M393" s="68" t="str">
        <f>IF(ISNA(VLOOKUP($A393,DSSV!$A$9:$P$63848,'IN_DTK (2)'!M$6,0))=FALSE,VLOOKUP($A393,DSSV!$A$9:$P$63848,'IN_DTK (2)'!M$6,0),"")</f>
        <v/>
      </c>
      <c r="N393" s="68" t="str">
        <f>IF(ISNA(VLOOKUP($A393,DSSV!$A$9:$P$63848,'IN_DTK (2)'!N$6,0))=FALSE,IF(N$9&lt;&gt;0,VLOOKUP($A393,DSSV!$A$9:$P$63848,'IN_DTK (2)'!N$6,0),""),"")</f>
        <v/>
      </c>
      <c r="O393" s="70" t="str">
        <f>IF(ISNA(VLOOKUP($A393,DSSV!$A$9:$P$63848,'IN_DTK (2)'!O$6,0))=FALSE,VLOOKUP($A393,DSSV!$A$9:$P$63848,'IN_DTK (2)'!O$6,0),"")</f>
        <v/>
      </c>
      <c r="P393" s="71" t="str">
        <f>IF(ISNA(VLOOKUP($A393,DSSV!$A$9:$P$63848,'IN_DTK (2)'!P$6,0))=FALSE,VLOOKUP($A393,DSSV!$A$9:$P$63848,'IN_DTK (2)'!P$6,0),"")</f>
        <v/>
      </c>
      <c r="Q393" s="72" t="str">
        <f>IF(ISNA(VLOOKUP($A393,DSSV!$A$9:$P$63848,'IN_DTK (2)'!Q$6,0))=FALSE,VLOOKUP($A393,DSSV!$A$9:$P$63848,'IN_DTK (2)'!Q$6,0),"")</f>
        <v/>
      </c>
      <c r="R393" s="16" t="str">
        <f t="shared" si="5"/>
        <v/>
      </c>
    </row>
    <row r="394" spans="1:18" s="16" customFormat="1" ht="18" hidden="1" customHeight="1">
      <c r="A394" s="15">
        <v>385</v>
      </c>
      <c r="B394" s="68">
        <v>385</v>
      </c>
      <c r="C394" s="68" t="str">
        <f>IF(ISNA(VLOOKUP($A394,DSSV!$A$9:$P$63848,'IN_DTK (2)'!C$6,0))=FALSE,VLOOKUP($A394,DSSV!$A$9:$P$63848,'IN_DTK (2)'!C$6,0),"")</f>
        <v/>
      </c>
      <c r="D394" s="76" t="str">
        <f>IF(ISNA(VLOOKUP($A394,DSSV!$A$9:$P$63848,'IN_DTK (2)'!D$6,0))=FALSE,VLOOKUP($A394,DSSV!$A$9:$P$63848,'IN_DTK (2)'!D$6,0),"")</f>
        <v/>
      </c>
      <c r="E394" s="74" t="str">
        <f>IF(ISNA(VLOOKUP($A394,DSSV!$A$9:$P$63848,'IN_DTK (2)'!E$6,0))=FALSE,VLOOKUP($A394,DSSV!$A$9:$P$63848,'IN_DTK (2)'!E$6,0),"")</f>
        <v/>
      </c>
      <c r="F394" s="69" t="str">
        <f>IF(ISNA(VLOOKUP($A394,DSSV!$A$9:$P$63848,'IN_DTK (2)'!F$6,0))=FALSE,VLOOKUP($A394,DSSV!$A$9:$P$63848,'IN_DTK (2)'!F$6,0),"")</f>
        <v/>
      </c>
      <c r="G394" s="69" t="str">
        <f>IF(ISNA(VLOOKUP($A394,DSSV!$A$9:$P$63848,'IN_DTK (2)'!G$6,0))=FALSE,VLOOKUP($A394,DSSV!$A$9:$P$63848,'IN_DTK (2)'!G$6,0),"")</f>
        <v/>
      </c>
      <c r="H394" s="68" t="str">
        <f>IF(ISNA(VLOOKUP($A394,DSSV!$A$9:$P$63848,'IN_DTK (2)'!H$6,0))=FALSE,IF(H$9&lt;&gt;0,VLOOKUP($A394,DSSV!$A$9:$P$63848,'IN_DTK (2)'!H$6,0),""),"")</f>
        <v/>
      </c>
      <c r="I394" s="68" t="str">
        <f>IF(ISNA(VLOOKUP($A394,DSSV!$A$9:$P$63848,'IN_DTK (2)'!I$6,0))=FALSE,IF(I$9&lt;&gt;0,VLOOKUP($A394,DSSV!$A$9:$P$63848,'IN_DTK (2)'!I$6,0),""),"")</f>
        <v/>
      </c>
      <c r="J394" s="68" t="str">
        <f>IF(ISNA(VLOOKUP($A394,DSSV!$A$9:$P$63848,'IN_DTK (2)'!J$6,0))=FALSE,IF(J$9&lt;&gt;0,VLOOKUP($A394,DSSV!$A$9:$P$63848,'IN_DTK (2)'!J$6,0),""),"")</f>
        <v/>
      </c>
      <c r="K394" s="68" t="str">
        <f>IF(ISNA(VLOOKUP($A394,DSSV!$A$9:$P$63848,'IN_DTK (2)'!K$6,0))=FALSE,IF(K$9&lt;&gt;0,VLOOKUP($A394,DSSV!$A$9:$P$63848,'IN_DTK (2)'!K$6,0),""),"")</f>
        <v/>
      </c>
      <c r="L394" s="68" t="str">
        <f>IF(ISNA(VLOOKUP($A394,DSSV!$A$9:$P$63848,'IN_DTK (2)'!L$6,0))=FALSE,VLOOKUP($A394,DSSV!$A$9:$P$63848,'IN_DTK (2)'!L$6,0),"")</f>
        <v/>
      </c>
      <c r="M394" s="68" t="str">
        <f>IF(ISNA(VLOOKUP($A394,DSSV!$A$9:$P$63848,'IN_DTK (2)'!M$6,0))=FALSE,VLOOKUP($A394,DSSV!$A$9:$P$63848,'IN_DTK (2)'!M$6,0),"")</f>
        <v/>
      </c>
      <c r="N394" s="68" t="str">
        <f>IF(ISNA(VLOOKUP($A394,DSSV!$A$9:$P$63848,'IN_DTK (2)'!N$6,0))=FALSE,IF(N$9&lt;&gt;0,VLOOKUP($A394,DSSV!$A$9:$P$63848,'IN_DTK (2)'!N$6,0),""),"")</f>
        <v/>
      </c>
      <c r="O394" s="70" t="str">
        <f>IF(ISNA(VLOOKUP($A394,DSSV!$A$9:$P$63848,'IN_DTK (2)'!O$6,0))=FALSE,VLOOKUP($A394,DSSV!$A$9:$P$63848,'IN_DTK (2)'!O$6,0),"")</f>
        <v/>
      </c>
      <c r="P394" s="71" t="str">
        <f>IF(ISNA(VLOOKUP($A394,DSSV!$A$9:$P$63848,'IN_DTK (2)'!P$6,0))=FALSE,VLOOKUP($A394,DSSV!$A$9:$P$63848,'IN_DTK (2)'!P$6,0),"")</f>
        <v/>
      </c>
      <c r="Q394" s="72" t="str">
        <f>IF(ISNA(VLOOKUP($A394,DSSV!$A$9:$P$63848,'IN_DTK (2)'!Q$6,0))=FALSE,VLOOKUP($A394,DSSV!$A$9:$P$63848,'IN_DTK (2)'!Q$6,0),"")</f>
        <v/>
      </c>
      <c r="R394" s="16" t="str">
        <f t="shared" si="5"/>
        <v/>
      </c>
    </row>
    <row r="395" spans="1:18" s="16" customFormat="1" ht="18" hidden="1" customHeight="1">
      <c r="A395" s="15">
        <v>386</v>
      </c>
      <c r="B395" s="68">
        <v>386</v>
      </c>
      <c r="C395" s="68" t="str">
        <f>IF(ISNA(VLOOKUP($A395,DSSV!$A$9:$P$63848,'IN_DTK (2)'!C$6,0))=FALSE,VLOOKUP($A395,DSSV!$A$9:$P$63848,'IN_DTK (2)'!C$6,0),"")</f>
        <v/>
      </c>
      <c r="D395" s="76" t="str">
        <f>IF(ISNA(VLOOKUP($A395,DSSV!$A$9:$P$63848,'IN_DTK (2)'!D$6,0))=FALSE,VLOOKUP($A395,DSSV!$A$9:$P$63848,'IN_DTK (2)'!D$6,0),"")</f>
        <v/>
      </c>
      <c r="E395" s="74" t="str">
        <f>IF(ISNA(VLOOKUP($A395,DSSV!$A$9:$P$63848,'IN_DTK (2)'!E$6,0))=FALSE,VLOOKUP($A395,DSSV!$A$9:$P$63848,'IN_DTK (2)'!E$6,0),"")</f>
        <v/>
      </c>
      <c r="F395" s="69" t="str">
        <f>IF(ISNA(VLOOKUP($A395,DSSV!$A$9:$P$63848,'IN_DTK (2)'!F$6,0))=FALSE,VLOOKUP($A395,DSSV!$A$9:$P$63848,'IN_DTK (2)'!F$6,0),"")</f>
        <v/>
      </c>
      <c r="G395" s="69" t="str">
        <f>IF(ISNA(VLOOKUP($A395,DSSV!$A$9:$P$63848,'IN_DTK (2)'!G$6,0))=FALSE,VLOOKUP($A395,DSSV!$A$9:$P$63848,'IN_DTK (2)'!G$6,0),"")</f>
        <v/>
      </c>
      <c r="H395" s="68" t="str">
        <f>IF(ISNA(VLOOKUP($A395,DSSV!$A$9:$P$63848,'IN_DTK (2)'!H$6,0))=FALSE,IF(H$9&lt;&gt;0,VLOOKUP($A395,DSSV!$A$9:$P$63848,'IN_DTK (2)'!H$6,0),""),"")</f>
        <v/>
      </c>
      <c r="I395" s="68" t="str">
        <f>IF(ISNA(VLOOKUP($A395,DSSV!$A$9:$P$63848,'IN_DTK (2)'!I$6,0))=FALSE,IF(I$9&lt;&gt;0,VLOOKUP($A395,DSSV!$A$9:$P$63848,'IN_DTK (2)'!I$6,0),""),"")</f>
        <v/>
      </c>
      <c r="J395" s="68" t="str">
        <f>IF(ISNA(VLOOKUP($A395,DSSV!$A$9:$P$63848,'IN_DTK (2)'!J$6,0))=FALSE,IF(J$9&lt;&gt;0,VLOOKUP($A395,DSSV!$A$9:$P$63848,'IN_DTK (2)'!J$6,0),""),"")</f>
        <v/>
      </c>
      <c r="K395" s="68" t="str">
        <f>IF(ISNA(VLOOKUP($A395,DSSV!$A$9:$P$63848,'IN_DTK (2)'!K$6,0))=FALSE,IF(K$9&lt;&gt;0,VLOOKUP($A395,DSSV!$A$9:$P$63848,'IN_DTK (2)'!K$6,0),""),"")</f>
        <v/>
      </c>
      <c r="L395" s="68" t="str">
        <f>IF(ISNA(VLOOKUP($A395,DSSV!$A$9:$P$63848,'IN_DTK (2)'!L$6,0))=FALSE,VLOOKUP($A395,DSSV!$A$9:$P$63848,'IN_DTK (2)'!L$6,0),"")</f>
        <v/>
      </c>
      <c r="M395" s="68" t="str">
        <f>IF(ISNA(VLOOKUP($A395,DSSV!$A$9:$P$63848,'IN_DTK (2)'!M$6,0))=FALSE,VLOOKUP($A395,DSSV!$A$9:$P$63848,'IN_DTK (2)'!M$6,0),"")</f>
        <v/>
      </c>
      <c r="N395" s="68" t="str">
        <f>IF(ISNA(VLOOKUP($A395,DSSV!$A$9:$P$63848,'IN_DTK (2)'!N$6,0))=FALSE,IF(N$9&lt;&gt;0,VLOOKUP($A395,DSSV!$A$9:$P$63848,'IN_DTK (2)'!N$6,0),""),"")</f>
        <v/>
      </c>
      <c r="O395" s="70" t="str">
        <f>IF(ISNA(VLOOKUP($A395,DSSV!$A$9:$P$63848,'IN_DTK (2)'!O$6,0))=FALSE,VLOOKUP($A395,DSSV!$A$9:$P$63848,'IN_DTK (2)'!O$6,0),"")</f>
        <v/>
      </c>
      <c r="P395" s="71" t="str">
        <f>IF(ISNA(VLOOKUP($A395,DSSV!$A$9:$P$63848,'IN_DTK (2)'!P$6,0))=FALSE,VLOOKUP($A395,DSSV!$A$9:$P$63848,'IN_DTK (2)'!P$6,0),"")</f>
        <v/>
      </c>
      <c r="Q395" s="72" t="str">
        <f>IF(ISNA(VLOOKUP($A395,DSSV!$A$9:$P$63848,'IN_DTK (2)'!Q$6,0))=FALSE,VLOOKUP($A395,DSSV!$A$9:$P$63848,'IN_DTK (2)'!Q$6,0),"")</f>
        <v/>
      </c>
      <c r="R395" s="16" t="str">
        <f t="shared" ref="R395:R458" si="6">LEFT(F395,6)</f>
        <v/>
      </c>
    </row>
    <row r="396" spans="1:18" s="16" customFormat="1" ht="18" hidden="1" customHeight="1">
      <c r="A396" s="15">
        <v>387</v>
      </c>
      <c r="B396" s="68">
        <v>387</v>
      </c>
      <c r="C396" s="68" t="str">
        <f>IF(ISNA(VLOOKUP($A396,DSSV!$A$9:$P$63848,'IN_DTK (2)'!C$6,0))=FALSE,VLOOKUP($A396,DSSV!$A$9:$P$63848,'IN_DTK (2)'!C$6,0),"")</f>
        <v/>
      </c>
      <c r="D396" s="76" t="str">
        <f>IF(ISNA(VLOOKUP($A396,DSSV!$A$9:$P$63848,'IN_DTK (2)'!D$6,0))=FALSE,VLOOKUP($A396,DSSV!$A$9:$P$63848,'IN_DTK (2)'!D$6,0),"")</f>
        <v/>
      </c>
      <c r="E396" s="74" t="str">
        <f>IF(ISNA(VLOOKUP($A396,DSSV!$A$9:$P$63848,'IN_DTK (2)'!E$6,0))=FALSE,VLOOKUP($A396,DSSV!$A$9:$P$63848,'IN_DTK (2)'!E$6,0),"")</f>
        <v/>
      </c>
      <c r="F396" s="69" t="str">
        <f>IF(ISNA(VLOOKUP($A396,DSSV!$A$9:$P$63848,'IN_DTK (2)'!F$6,0))=FALSE,VLOOKUP($A396,DSSV!$A$9:$P$63848,'IN_DTK (2)'!F$6,0),"")</f>
        <v/>
      </c>
      <c r="G396" s="69" t="str">
        <f>IF(ISNA(VLOOKUP($A396,DSSV!$A$9:$P$63848,'IN_DTK (2)'!G$6,0))=FALSE,VLOOKUP($A396,DSSV!$A$9:$P$63848,'IN_DTK (2)'!G$6,0),"")</f>
        <v/>
      </c>
      <c r="H396" s="68" t="str">
        <f>IF(ISNA(VLOOKUP($A396,DSSV!$A$9:$P$63848,'IN_DTK (2)'!H$6,0))=FALSE,IF(H$9&lt;&gt;0,VLOOKUP($A396,DSSV!$A$9:$P$63848,'IN_DTK (2)'!H$6,0),""),"")</f>
        <v/>
      </c>
      <c r="I396" s="68" t="str">
        <f>IF(ISNA(VLOOKUP($A396,DSSV!$A$9:$P$63848,'IN_DTK (2)'!I$6,0))=FALSE,IF(I$9&lt;&gt;0,VLOOKUP($A396,DSSV!$A$9:$P$63848,'IN_DTK (2)'!I$6,0),""),"")</f>
        <v/>
      </c>
      <c r="J396" s="68" t="str">
        <f>IF(ISNA(VLOOKUP($A396,DSSV!$A$9:$P$63848,'IN_DTK (2)'!J$6,0))=FALSE,IF(J$9&lt;&gt;0,VLOOKUP($A396,DSSV!$A$9:$P$63848,'IN_DTK (2)'!J$6,0),""),"")</f>
        <v/>
      </c>
      <c r="K396" s="68" t="str">
        <f>IF(ISNA(VLOOKUP($A396,DSSV!$A$9:$P$63848,'IN_DTK (2)'!K$6,0))=FALSE,IF(K$9&lt;&gt;0,VLOOKUP($A396,DSSV!$A$9:$P$63848,'IN_DTK (2)'!K$6,0),""),"")</f>
        <v/>
      </c>
      <c r="L396" s="68" t="str">
        <f>IF(ISNA(VLOOKUP($A396,DSSV!$A$9:$P$63848,'IN_DTK (2)'!L$6,0))=FALSE,VLOOKUP($A396,DSSV!$A$9:$P$63848,'IN_DTK (2)'!L$6,0),"")</f>
        <v/>
      </c>
      <c r="M396" s="68" t="str">
        <f>IF(ISNA(VLOOKUP($A396,DSSV!$A$9:$P$63848,'IN_DTK (2)'!M$6,0))=FALSE,VLOOKUP($A396,DSSV!$A$9:$P$63848,'IN_DTK (2)'!M$6,0),"")</f>
        <v/>
      </c>
      <c r="N396" s="68" t="str">
        <f>IF(ISNA(VLOOKUP($A396,DSSV!$A$9:$P$63848,'IN_DTK (2)'!N$6,0))=FALSE,IF(N$9&lt;&gt;0,VLOOKUP($A396,DSSV!$A$9:$P$63848,'IN_DTK (2)'!N$6,0),""),"")</f>
        <v/>
      </c>
      <c r="O396" s="70" t="str">
        <f>IF(ISNA(VLOOKUP($A396,DSSV!$A$9:$P$63848,'IN_DTK (2)'!O$6,0))=FALSE,VLOOKUP($A396,DSSV!$A$9:$P$63848,'IN_DTK (2)'!O$6,0),"")</f>
        <v/>
      </c>
      <c r="P396" s="71" t="str">
        <f>IF(ISNA(VLOOKUP($A396,DSSV!$A$9:$P$63848,'IN_DTK (2)'!P$6,0))=FALSE,VLOOKUP($A396,DSSV!$A$9:$P$63848,'IN_DTK (2)'!P$6,0),"")</f>
        <v/>
      </c>
      <c r="Q396" s="72" t="str">
        <f>IF(ISNA(VLOOKUP($A396,DSSV!$A$9:$P$63848,'IN_DTK (2)'!Q$6,0))=FALSE,VLOOKUP($A396,DSSV!$A$9:$P$63848,'IN_DTK (2)'!Q$6,0),"")</f>
        <v/>
      </c>
      <c r="R396" s="16" t="str">
        <f t="shared" si="6"/>
        <v/>
      </c>
    </row>
    <row r="397" spans="1:18" s="16" customFormat="1" ht="18" hidden="1" customHeight="1">
      <c r="A397" s="15">
        <v>388</v>
      </c>
      <c r="B397" s="68">
        <v>388</v>
      </c>
      <c r="C397" s="68" t="str">
        <f>IF(ISNA(VLOOKUP($A397,DSSV!$A$9:$P$63848,'IN_DTK (2)'!C$6,0))=FALSE,VLOOKUP($A397,DSSV!$A$9:$P$63848,'IN_DTK (2)'!C$6,0),"")</f>
        <v/>
      </c>
      <c r="D397" s="76" t="str">
        <f>IF(ISNA(VLOOKUP($A397,DSSV!$A$9:$P$63848,'IN_DTK (2)'!D$6,0))=FALSE,VLOOKUP($A397,DSSV!$A$9:$P$63848,'IN_DTK (2)'!D$6,0),"")</f>
        <v/>
      </c>
      <c r="E397" s="74" t="str">
        <f>IF(ISNA(VLOOKUP($A397,DSSV!$A$9:$P$63848,'IN_DTK (2)'!E$6,0))=FALSE,VLOOKUP($A397,DSSV!$A$9:$P$63848,'IN_DTK (2)'!E$6,0),"")</f>
        <v/>
      </c>
      <c r="F397" s="69" t="str">
        <f>IF(ISNA(VLOOKUP($A397,DSSV!$A$9:$P$63848,'IN_DTK (2)'!F$6,0))=FALSE,VLOOKUP($A397,DSSV!$A$9:$P$63848,'IN_DTK (2)'!F$6,0),"")</f>
        <v/>
      </c>
      <c r="G397" s="69" t="str">
        <f>IF(ISNA(VLOOKUP($A397,DSSV!$A$9:$P$63848,'IN_DTK (2)'!G$6,0))=FALSE,VLOOKUP($A397,DSSV!$A$9:$P$63848,'IN_DTK (2)'!G$6,0),"")</f>
        <v/>
      </c>
      <c r="H397" s="68" t="str">
        <f>IF(ISNA(VLOOKUP($A397,DSSV!$A$9:$P$63848,'IN_DTK (2)'!H$6,0))=FALSE,IF(H$9&lt;&gt;0,VLOOKUP($A397,DSSV!$A$9:$P$63848,'IN_DTK (2)'!H$6,0),""),"")</f>
        <v/>
      </c>
      <c r="I397" s="68" t="str">
        <f>IF(ISNA(VLOOKUP($A397,DSSV!$A$9:$P$63848,'IN_DTK (2)'!I$6,0))=FALSE,IF(I$9&lt;&gt;0,VLOOKUP($A397,DSSV!$A$9:$P$63848,'IN_DTK (2)'!I$6,0),""),"")</f>
        <v/>
      </c>
      <c r="J397" s="68" t="str">
        <f>IF(ISNA(VLOOKUP($A397,DSSV!$A$9:$P$63848,'IN_DTK (2)'!J$6,0))=FALSE,IF(J$9&lt;&gt;0,VLOOKUP($A397,DSSV!$A$9:$P$63848,'IN_DTK (2)'!J$6,0),""),"")</f>
        <v/>
      </c>
      <c r="K397" s="68" t="str">
        <f>IF(ISNA(VLOOKUP($A397,DSSV!$A$9:$P$63848,'IN_DTK (2)'!K$6,0))=FALSE,IF(K$9&lt;&gt;0,VLOOKUP($A397,DSSV!$A$9:$P$63848,'IN_DTK (2)'!K$6,0),""),"")</f>
        <v/>
      </c>
      <c r="L397" s="68" t="str">
        <f>IF(ISNA(VLOOKUP($A397,DSSV!$A$9:$P$63848,'IN_DTK (2)'!L$6,0))=FALSE,VLOOKUP($A397,DSSV!$A$9:$P$63848,'IN_DTK (2)'!L$6,0),"")</f>
        <v/>
      </c>
      <c r="M397" s="68" t="str">
        <f>IF(ISNA(VLOOKUP($A397,DSSV!$A$9:$P$63848,'IN_DTK (2)'!M$6,0))=FALSE,VLOOKUP($A397,DSSV!$A$9:$P$63848,'IN_DTK (2)'!M$6,0),"")</f>
        <v/>
      </c>
      <c r="N397" s="68" t="str">
        <f>IF(ISNA(VLOOKUP($A397,DSSV!$A$9:$P$63848,'IN_DTK (2)'!N$6,0))=FALSE,IF(N$9&lt;&gt;0,VLOOKUP($A397,DSSV!$A$9:$P$63848,'IN_DTK (2)'!N$6,0),""),"")</f>
        <v/>
      </c>
      <c r="O397" s="70" t="str">
        <f>IF(ISNA(VLOOKUP($A397,DSSV!$A$9:$P$63848,'IN_DTK (2)'!O$6,0))=FALSE,VLOOKUP($A397,DSSV!$A$9:$P$63848,'IN_DTK (2)'!O$6,0),"")</f>
        <v/>
      </c>
      <c r="P397" s="71" t="str">
        <f>IF(ISNA(VLOOKUP($A397,DSSV!$A$9:$P$63848,'IN_DTK (2)'!P$6,0))=FALSE,VLOOKUP($A397,DSSV!$A$9:$P$63848,'IN_DTK (2)'!P$6,0),"")</f>
        <v/>
      </c>
      <c r="Q397" s="72" t="str">
        <f>IF(ISNA(VLOOKUP($A397,DSSV!$A$9:$P$63848,'IN_DTK (2)'!Q$6,0))=FALSE,VLOOKUP($A397,DSSV!$A$9:$P$63848,'IN_DTK (2)'!Q$6,0),"")</f>
        <v/>
      </c>
      <c r="R397" s="16" t="str">
        <f t="shared" si="6"/>
        <v/>
      </c>
    </row>
    <row r="398" spans="1:18" s="16" customFormat="1" ht="18" hidden="1" customHeight="1">
      <c r="A398" s="15">
        <v>389</v>
      </c>
      <c r="B398" s="68">
        <v>389</v>
      </c>
      <c r="C398" s="68" t="str">
        <f>IF(ISNA(VLOOKUP($A398,DSSV!$A$9:$P$63848,'IN_DTK (2)'!C$6,0))=FALSE,VLOOKUP($A398,DSSV!$A$9:$P$63848,'IN_DTK (2)'!C$6,0),"")</f>
        <v/>
      </c>
      <c r="D398" s="76" t="str">
        <f>IF(ISNA(VLOOKUP($A398,DSSV!$A$9:$P$63848,'IN_DTK (2)'!D$6,0))=FALSE,VLOOKUP($A398,DSSV!$A$9:$P$63848,'IN_DTK (2)'!D$6,0),"")</f>
        <v/>
      </c>
      <c r="E398" s="74" t="str">
        <f>IF(ISNA(VLOOKUP($A398,DSSV!$A$9:$P$63848,'IN_DTK (2)'!E$6,0))=FALSE,VLOOKUP($A398,DSSV!$A$9:$P$63848,'IN_DTK (2)'!E$6,0),"")</f>
        <v/>
      </c>
      <c r="F398" s="69" t="str">
        <f>IF(ISNA(VLOOKUP($A398,DSSV!$A$9:$P$63848,'IN_DTK (2)'!F$6,0))=FALSE,VLOOKUP($A398,DSSV!$A$9:$P$63848,'IN_DTK (2)'!F$6,0),"")</f>
        <v/>
      </c>
      <c r="G398" s="69" t="str">
        <f>IF(ISNA(VLOOKUP($A398,DSSV!$A$9:$P$63848,'IN_DTK (2)'!G$6,0))=FALSE,VLOOKUP($A398,DSSV!$A$9:$P$63848,'IN_DTK (2)'!G$6,0),"")</f>
        <v/>
      </c>
      <c r="H398" s="68" t="str">
        <f>IF(ISNA(VLOOKUP($A398,DSSV!$A$9:$P$63848,'IN_DTK (2)'!H$6,0))=FALSE,IF(H$9&lt;&gt;0,VLOOKUP($A398,DSSV!$A$9:$P$63848,'IN_DTK (2)'!H$6,0),""),"")</f>
        <v/>
      </c>
      <c r="I398" s="68" t="str">
        <f>IF(ISNA(VLOOKUP($A398,DSSV!$A$9:$P$63848,'IN_DTK (2)'!I$6,0))=FALSE,IF(I$9&lt;&gt;0,VLOOKUP($A398,DSSV!$A$9:$P$63848,'IN_DTK (2)'!I$6,0),""),"")</f>
        <v/>
      </c>
      <c r="J398" s="68" t="str">
        <f>IF(ISNA(VLOOKUP($A398,DSSV!$A$9:$P$63848,'IN_DTK (2)'!J$6,0))=FALSE,IF(J$9&lt;&gt;0,VLOOKUP($A398,DSSV!$A$9:$P$63848,'IN_DTK (2)'!J$6,0),""),"")</f>
        <v/>
      </c>
      <c r="K398" s="68" t="str">
        <f>IF(ISNA(VLOOKUP($A398,DSSV!$A$9:$P$63848,'IN_DTK (2)'!K$6,0))=FALSE,IF(K$9&lt;&gt;0,VLOOKUP($A398,DSSV!$A$9:$P$63848,'IN_DTK (2)'!K$6,0),""),"")</f>
        <v/>
      </c>
      <c r="L398" s="68" t="str">
        <f>IF(ISNA(VLOOKUP($A398,DSSV!$A$9:$P$63848,'IN_DTK (2)'!L$6,0))=FALSE,VLOOKUP($A398,DSSV!$A$9:$P$63848,'IN_DTK (2)'!L$6,0),"")</f>
        <v/>
      </c>
      <c r="M398" s="68" t="str">
        <f>IF(ISNA(VLOOKUP($A398,DSSV!$A$9:$P$63848,'IN_DTK (2)'!M$6,0))=FALSE,VLOOKUP($A398,DSSV!$A$9:$P$63848,'IN_DTK (2)'!M$6,0),"")</f>
        <v/>
      </c>
      <c r="N398" s="68" t="str">
        <f>IF(ISNA(VLOOKUP($A398,DSSV!$A$9:$P$63848,'IN_DTK (2)'!N$6,0))=FALSE,IF(N$9&lt;&gt;0,VLOOKUP($A398,DSSV!$A$9:$P$63848,'IN_DTK (2)'!N$6,0),""),"")</f>
        <v/>
      </c>
      <c r="O398" s="70" t="str">
        <f>IF(ISNA(VLOOKUP($A398,DSSV!$A$9:$P$63848,'IN_DTK (2)'!O$6,0))=FALSE,VLOOKUP($A398,DSSV!$A$9:$P$63848,'IN_DTK (2)'!O$6,0),"")</f>
        <v/>
      </c>
      <c r="P398" s="71" t="str">
        <f>IF(ISNA(VLOOKUP($A398,DSSV!$A$9:$P$63848,'IN_DTK (2)'!P$6,0))=FALSE,VLOOKUP($A398,DSSV!$A$9:$P$63848,'IN_DTK (2)'!P$6,0),"")</f>
        <v/>
      </c>
      <c r="Q398" s="72" t="str">
        <f>IF(ISNA(VLOOKUP($A398,DSSV!$A$9:$P$63848,'IN_DTK (2)'!Q$6,0))=FALSE,VLOOKUP($A398,DSSV!$A$9:$P$63848,'IN_DTK (2)'!Q$6,0),"")</f>
        <v/>
      </c>
      <c r="R398" s="16" t="str">
        <f t="shared" si="6"/>
        <v/>
      </c>
    </row>
    <row r="399" spans="1:18" s="16" customFormat="1" ht="18" hidden="1" customHeight="1">
      <c r="A399" s="15">
        <v>390</v>
      </c>
      <c r="B399" s="68">
        <v>390</v>
      </c>
      <c r="C399" s="68" t="str">
        <f>IF(ISNA(VLOOKUP($A399,DSSV!$A$9:$P$63848,'IN_DTK (2)'!C$6,0))=FALSE,VLOOKUP($A399,DSSV!$A$9:$P$63848,'IN_DTK (2)'!C$6,0),"")</f>
        <v/>
      </c>
      <c r="D399" s="76" t="str">
        <f>IF(ISNA(VLOOKUP($A399,DSSV!$A$9:$P$63848,'IN_DTK (2)'!D$6,0))=FALSE,VLOOKUP($A399,DSSV!$A$9:$P$63848,'IN_DTK (2)'!D$6,0),"")</f>
        <v/>
      </c>
      <c r="E399" s="74" t="str">
        <f>IF(ISNA(VLOOKUP($A399,DSSV!$A$9:$P$63848,'IN_DTK (2)'!E$6,0))=FALSE,VLOOKUP($A399,DSSV!$A$9:$P$63848,'IN_DTK (2)'!E$6,0),"")</f>
        <v/>
      </c>
      <c r="F399" s="69" t="str">
        <f>IF(ISNA(VLOOKUP($A399,DSSV!$A$9:$P$63848,'IN_DTK (2)'!F$6,0))=FALSE,VLOOKUP($A399,DSSV!$A$9:$P$63848,'IN_DTK (2)'!F$6,0),"")</f>
        <v/>
      </c>
      <c r="G399" s="69" t="str">
        <f>IF(ISNA(VLOOKUP($A399,DSSV!$A$9:$P$63848,'IN_DTK (2)'!G$6,0))=FALSE,VLOOKUP($A399,DSSV!$A$9:$P$63848,'IN_DTK (2)'!G$6,0),"")</f>
        <v/>
      </c>
      <c r="H399" s="68" t="str">
        <f>IF(ISNA(VLOOKUP($A399,DSSV!$A$9:$P$63848,'IN_DTK (2)'!H$6,0))=FALSE,IF(H$9&lt;&gt;0,VLOOKUP($A399,DSSV!$A$9:$P$63848,'IN_DTK (2)'!H$6,0),""),"")</f>
        <v/>
      </c>
      <c r="I399" s="68" t="str">
        <f>IF(ISNA(VLOOKUP($A399,DSSV!$A$9:$P$63848,'IN_DTK (2)'!I$6,0))=FALSE,IF(I$9&lt;&gt;0,VLOOKUP($A399,DSSV!$A$9:$P$63848,'IN_DTK (2)'!I$6,0),""),"")</f>
        <v/>
      </c>
      <c r="J399" s="68" t="str">
        <f>IF(ISNA(VLOOKUP($A399,DSSV!$A$9:$P$63848,'IN_DTK (2)'!J$6,0))=FALSE,IF(J$9&lt;&gt;0,VLOOKUP($A399,DSSV!$A$9:$P$63848,'IN_DTK (2)'!J$6,0),""),"")</f>
        <v/>
      </c>
      <c r="K399" s="68" t="str">
        <f>IF(ISNA(VLOOKUP($A399,DSSV!$A$9:$P$63848,'IN_DTK (2)'!K$6,0))=FALSE,IF(K$9&lt;&gt;0,VLOOKUP($A399,DSSV!$A$9:$P$63848,'IN_DTK (2)'!K$6,0),""),"")</f>
        <v/>
      </c>
      <c r="L399" s="68" t="str">
        <f>IF(ISNA(VLOOKUP($A399,DSSV!$A$9:$P$63848,'IN_DTK (2)'!L$6,0))=FALSE,VLOOKUP($A399,DSSV!$A$9:$P$63848,'IN_DTK (2)'!L$6,0),"")</f>
        <v/>
      </c>
      <c r="M399" s="68" t="str">
        <f>IF(ISNA(VLOOKUP($A399,DSSV!$A$9:$P$63848,'IN_DTK (2)'!M$6,0))=FALSE,VLOOKUP($A399,DSSV!$A$9:$P$63848,'IN_DTK (2)'!M$6,0),"")</f>
        <v/>
      </c>
      <c r="N399" s="68" t="str">
        <f>IF(ISNA(VLOOKUP($A399,DSSV!$A$9:$P$63848,'IN_DTK (2)'!N$6,0))=FALSE,IF(N$9&lt;&gt;0,VLOOKUP($A399,DSSV!$A$9:$P$63848,'IN_DTK (2)'!N$6,0),""),"")</f>
        <v/>
      </c>
      <c r="O399" s="70" t="str">
        <f>IF(ISNA(VLOOKUP($A399,DSSV!$A$9:$P$63848,'IN_DTK (2)'!O$6,0))=FALSE,VLOOKUP($A399,DSSV!$A$9:$P$63848,'IN_DTK (2)'!O$6,0),"")</f>
        <v/>
      </c>
      <c r="P399" s="71" t="str">
        <f>IF(ISNA(VLOOKUP($A399,DSSV!$A$9:$P$63848,'IN_DTK (2)'!P$6,0))=FALSE,VLOOKUP($A399,DSSV!$A$9:$P$63848,'IN_DTK (2)'!P$6,0),"")</f>
        <v/>
      </c>
      <c r="Q399" s="72" t="str">
        <f>IF(ISNA(VLOOKUP($A399,DSSV!$A$9:$P$63848,'IN_DTK (2)'!Q$6,0))=FALSE,VLOOKUP($A399,DSSV!$A$9:$P$63848,'IN_DTK (2)'!Q$6,0),"")</f>
        <v/>
      </c>
      <c r="R399" s="16" t="str">
        <f t="shared" si="6"/>
        <v/>
      </c>
    </row>
    <row r="400" spans="1:18" s="16" customFormat="1" ht="18" hidden="1" customHeight="1">
      <c r="A400" s="15">
        <v>391</v>
      </c>
      <c r="B400" s="68">
        <v>391</v>
      </c>
      <c r="C400" s="68" t="str">
        <f>IF(ISNA(VLOOKUP($A400,DSSV!$A$9:$P$63848,'IN_DTK (2)'!C$6,0))=FALSE,VLOOKUP($A400,DSSV!$A$9:$P$63848,'IN_DTK (2)'!C$6,0),"")</f>
        <v/>
      </c>
      <c r="D400" s="76" t="str">
        <f>IF(ISNA(VLOOKUP($A400,DSSV!$A$9:$P$63848,'IN_DTK (2)'!D$6,0))=FALSE,VLOOKUP($A400,DSSV!$A$9:$P$63848,'IN_DTK (2)'!D$6,0),"")</f>
        <v/>
      </c>
      <c r="E400" s="74" t="str">
        <f>IF(ISNA(VLOOKUP($A400,DSSV!$A$9:$P$63848,'IN_DTK (2)'!E$6,0))=FALSE,VLOOKUP($A400,DSSV!$A$9:$P$63848,'IN_DTK (2)'!E$6,0),"")</f>
        <v/>
      </c>
      <c r="F400" s="69" t="str">
        <f>IF(ISNA(VLOOKUP($A400,DSSV!$A$9:$P$63848,'IN_DTK (2)'!F$6,0))=FALSE,VLOOKUP($A400,DSSV!$A$9:$P$63848,'IN_DTK (2)'!F$6,0),"")</f>
        <v/>
      </c>
      <c r="G400" s="69" t="str">
        <f>IF(ISNA(VLOOKUP($A400,DSSV!$A$9:$P$63848,'IN_DTK (2)'!G$6,0))=FALSE,VLOOKUP($A400,DSSV!$A$9:$P$63848,'IN_DTK (2)'!G$6,0),"")</f>
        <v/>
      </c>
      <c r="H400" s="68" t="str">
        <f>IF(ISNA(VLOOKUP($A400,DSSV!$A$9:$P$63848,'IN_DTK (2)'!H$6,0))=FALSE,IF(H$9&lt;&gt;0,VLOOKUP($A400,DSSV!$A$9:$P$63848,'IN_DTK (2)'!H$6,0),""),"")</f>
        <v/>
      </c>
      <c r="I400" s="68" t="str">
        <f>IF(ISNA(VLOOKUP($A400,DSSV!$A$9:$P$63848,'IN_DTK (2)'!I$6,0))=FALSE,IF(I$9&lt;&gt;0,VLOOKUP($A400,DSSV!$A$9:$P$63848,'IN_DTK (2)'!I$6,0),""),"")</f>
        <v/>
      </c>
      <c r="J400" s="68" t="str">
        <f>IF(ISNA(VLOOKUP($A400,DSSV!$A$9:$P$63848,'IN_DTK (2)'!J$6,0))=FALSE,IF(J$9&lt;&gt;0,VLOOKUP($A400,DSSV!$A$9:$P$63848,'IN_DTK (2)'!J$6,0),""),"")</f>
        <v/>
      </c>
      <c r="K400" s="68" t="str">
        <f>IF(ISNA(VLOOKUP($A400,DSSV!$A$9:$P$63848,'IN_DTK (2)'!K$6,0))=FALSE,IF(K$9&lt;&gt;0,VLOOKUP($A400,DSSV!$A$9:$P$63848,'IN_DTK (2)'!K$6,0),""),"")</f>
        <v/>
      </c>
      <c r="L400" s="68" t="str">
        <f>IF(ISNA(VLOOKUP($A400,DSSV!$A$9:$P$63848,'IN_DTK (2)'!L$6,0))=FALSE,VLOOKUP($A400,DSSV!$A$9:$P$63848,'IN_DTK (2)'!L$6,0),"")</f>
        <v/>
      </c>
      <c r="M400" s="68" t="str">
        <f>IF(ISNA(VLOOKUP($A400,DSSV!$A$9:$P$63848,'IN_DTK (2)'!M$6,0))=FALSE,VLOOKUP($A400,DSSV!$A$9:$P$63848,'IN_DTK (2)'!M$6,0),"")</f>
        <v/>
      </c>
      <c r="N400" s="68" t="str">
        <f>IF(ISNA(VLOOKUP($A400,DSSV!$A$9:$P$63848,'IN_DTK (2)'!N$6,0))=FALSE,IF(N$9&lt;&gt;0,VLOOKUP($A400,DSSV!$A$9:$P$63848,'IN_DTK (2)'!N$6,0),""),"")</f>
        <v/>
      </c>
      <c r="O400" s="70" t="str">
        <f>IF(ISNA(VLOOKUP($A400,DSSV!$A$9:$P$63848,'IN_DTK (2)'!O$6,0))=FALSE,VLOOKUP($A400,DSSV!$A$9:$P$63848,'IN_DTK (2)'!O$6,0),"")</f>
        <v/>
      </c>
      <c r="P400" s="71" t="str">
        <f>IF(ISNA(VLOOKUP($A400,DSSV!$A$9:$P$63848,'IN_DTK (2)'!P$6,0))=FALSE,VLOOKUP($A400,DSSV!$A$9:$P$63848,'IN_DTK (2)'!P$6,0),"")</f>
        <v/>
      </c>
      <c r="Q400" s="72" t="str">
        <f>IF(ISNA(VLOOKUP($A400,DSSV!$A$9:$P$63848,'IN_DTK (2)'!Q$6,0))=FALSE,VLOOKUP($A400,DSSV!$A$9:$P$63848,'IN_DTK (2)'!Q$6,0),"")</f>
        <v/>
      </c>
      <c r="R400" s="16" t="str">
        <f t="shared" si="6"/>
        <v/>
      </c>
    </row>
    <row r="401" spans="1:18" s="16" customFormat="1" ht="18" hidden="1" customHeight="1">
      <c r="A401" s="15">
        <v>392</v>
      </c>
      <c r="B401" s="68">
        <v>392</v>
      </c>
      <c r="C401" s="68" t="str">
        <f>IF(ISNA(VLOOKUP($A401,DSSV!$A$9:$P$63848,'IN_DTK (2)'!C$6,0))=FALSE,VLOOKUP($A401,DSSV!$A$9:$P$63848,'IN_DTK (2)'!C$6,0),"")</f>
        <v/>
      </c>
      <c r="D401" s="76" t="str">
        <f>IF(ISNA(VLOOKUP($A401,DSSV!$A$9:$P$63848,'IN_DTK (2)'!D$6,0))=FALSE,VLOOKUP($A401,DSSV!$A$9:$P$63848,'IN_DTK (2)'!D$6,0),"")</f>
        <v/>
      </c>
      <c r="E401" s="74" t="str">
        <f>IF(ISNA(VLOOKUP($A401,DSSV!$A$9:$P$63848,'IN_DTK (2)'!E$6,0))=FALSE,VLOOKUP($A401,DSSV!$A$9:$P$63848,'IN_DTK (2)'!E$6,0),"")</f>
        <v/>
      </c>
      <c r="F401" s="69" t="str">
        <f>IF(ISNA(VLOOKUP($A401,DSSV!$A$9:$P$63848,'IN_DTK (2)'!F$6,0))=FALSE,VLOOKUP($A401,DSSV!$A$9:$P$63848,'IN_DTK (2)'!F$6,0),"")</f>
        <v/>
      </c>
      <c r="G401" s="69" t="str">
        <f>IF(ISNA(VLOOKUP($A401,DSSV!$A$9:$P$63848,'IN_DTK (2)'!G$6,0))=FALSE,VLOOKUP($A401,DSSV!$A$9:$P$63848,'IN_DTK (2)'!G$6,0),"")</f>
        <v/>
      </c>
      <c r="H401" s="68" t="str">
        <f>IF(ISNA(VLOOKUP($A401,DSSV!$A$9:$P$63848,'IN_DTK (2)'!H$6,0))=FALSE,IF(H$9&lt;&gt;0,VLOOKUP($A401,DSSV!$A$9:$P$63848,'IN_DTK (2)'!H$6,0),""),"")</f>
        <v/>
      </c>
      <c r="I401" s="68" t="str">
        <f>IF(ISNA(VLOOKUP($A401,DSSV!$A$9:$P$63848,'IN_DTK (2)'!I$6,0))=FALSE,IF(I$9&lt;&gt;0,VLOOKUP($A401,DSSV!$A$9:$P$63848,'IN_DTK (2)'!I$6,0),""),"")</f>
        <v/>
      </c>
      <c r="J401" s="68" t="str">
        <f>IF(ISNA(VLOOKUP($A401,DSSV!$A$9:$P$63848,'IN_DTK (2)'!J$6,0))=FALSE,IF(J$9&lt;&gt;0,VLOOKUP($A401,DSSV!$A$9:$P$63848,'IN_DTK (2)'!J$6,0),""),"")</f>
        <v/>
      </c>
      <c r="K401" s="68" t="str">
        <f>IF(ISNA(VLOOKUP($A401,DSSV!$A$9:$P$63848,'IN_DTK (2)'!K$6,0))=FALSE,IF(K$9&lt;&gt;0,VLOOKUP($A401,DSSV!$A$9:$P$63848,'IN_DTK (2)'!K$6,0),""),"")</f>
        <v/>
      </c>
      <c r="L401" s="68" t="str">
        <f>IF(ISNA(VLOOKUP($A401,DSSV!$A$9:$P$63848,'IN_DTK (2)'!L$6,0))=FALSE,VLOOKUP($A401,DSSV!$A$9:$P$63848,'IN_DTK (2)'!L$6,0),"")</f>
        <v/>
      </c>
      <c r="M401" s="68" t="str">
        <f>IF(ISNA(VLOOKUP($A401,DSSV!$A$9:$P$63848,'IN_DTK (2)'!M$6,0))=FALSE,VLOOKUP($A401,DSSV!$A$9:$P$63848,'IN_DTK (2)'!M$6,0),"")</f>
        <v/>
      </c>
      <c r="N401" s="68" t="str">
        <f>IF(ISNA(VLOOKUP($A401,DSSV!$A$9:$P$63848,'IN_DTK (2)'!N$6,0))=FALSE,IF(N$9&lt;&gt;0,VLOOKUP($A401,DSSV!$A$9:$P$63848,'IN_DTK (2)'!N$6,0),""),"")</f>
        <v/>
      </c>
      <c r="O401" s="70" t="str">
        <f>IF(ISNA(VLOOKUP($A401,DSSV!$A$9:$P$63848,'IN_DTK (2)'!O$6,0))=FALSE,VLOOKUP($A401,DSSV!$A$9:$P$63848,'IN_DTK (2)'!O$6,0),"")</f>
        <v/>
      </c>
      <c r="P401" s="71" t="str">
        <f>IF(ISNA(VLOOKUP($A401,DSSV!$A$9:$P$63848,'IN_DTK (2)'!P$6,0))=FALSE,VLOOKUP($A401,DSSV!$A$9:$P$63848,'IN_DTK (2)'!P$6,0),"")</f>
        <v/>
      </c>
      <c r="Q401" s="72" t="str">
        <f>IF(ISNA(VLOOKUP($A401,DSSV!$A$9:$P$63848,'IN_DTK (2)'!Q$6,0))=FALSE,VLOOKUP($A401,DSSV!$A$9:$P$63848,'IN_DTK (2)'!Q$6,0),"")</f>
        <v/>
      </c>
      <c r="R401" s="16" t="str">
        <f t="shared" si="6"/>
        <v/>
      </c>
    </row>
    <row r="402" spans="1:18" s="16" customFormat="1" ht="18" hidden="1" customHeight="1">
      <c r="A402" s="15">
        <v>393</v>
      </c>
      <c r="B402" s="68">
        <v>393</v>
      </c>
      <c r="C402" s="68" t="str">
        <f>IF(ISNA(VLOOKUP($A402,DSSV!$A$9:$P$63848,'IN_DTK (2)'!C$6,0))=FALSE,VLOOKUP($A402,DSSV!$A$9:$P$63848,'IN_DTK (2)'!C$6,0),"")</f>
        <v/>
      </c>
      <c r="D402" s="76" t="str">
        <f>IF(ISNA(VLOOKUP($A402,DSSV!$A$9:$P$63848,'IN_DTK (2)'!D$6,0))=FALSE,VLOOKUP($A402,DSSV!$A$9:$P$63848,'IN_DTK (2)'!D$6,0),"")</f>
        <v/>
      </c>
      <c r="E402" s="74" t="str">
        <f>IF(ISNA(VLOOKUP($A402,DSSV!$A$9:$P$63848,'IN_DTK (2)'!E$6,0))=FALSE,VLOOKUP($A402,DSSV!$A$9:$P$63848,'IN_DTK (2)'!E$6,0),"")</f>
        <v/>
      </c>
      <c r="F402" s="69" t="str">
        <f>IF(ISNA(VLOOKUP($A402,DSSV!$A$9:$P$63848,'IN_DTK (2)'!F$6,0))=FALSE,VLOOKUP($A402,DSSV!$A$9:$P$63848,'IN_DTK (2)'!F$6,0),"")</f>
        <v/>
      </c>
      <c r="G402" s="69" t="str">
        <f>IF(ISNA(VLOOKUP($A402,DSSV!$A$9:$P$63848,'IN_DTK (2)'!G$6,0))=FALSE,VLOOKUP($A402,DSSV!$A$9:$P$63848,'IN_DTK (2)'!G$6,0),"")</f>
        <v/>
      </c>
      <c r="H402" s="68" t="str">
        <f>IF(ISNA(VLOOKUP($A402,DSSV!$A$9:$P$63848,'IN_DTK (2)'!H$6,0))=FALSE,IF(H$9&lt;&gt;0,VLOOKUP($A402,DSSV!$A$9:$P$63848,'IN_DTK (2)'!H$6,0),""),"")</f>
        <v/>
      </c>
      <c r="I402" s="68" t="str">
        <f>IF(ISNA(VLOOKUP($A402,DSSV!$A$9:$P$63848,'IN_DTK (2)'!I$6,0))=FALSE,IF(I$9&lt;&gt;0,VLOOKUP($A402,DSSV!$A$9:$P$63848,'IN_DTK (2)'!I$6,0),""),"")</f>
        <v/>
      </c>
      <c r="J402" s="68" t="str">
        <f>IF(ISNA(VLOOKUP($A402,DSSV!$A$9:$P$63848,'IN_DTK (2)'!J$6,0))=FALSE,IF(J$9&lt;&gt;0,VLOOKUP($A402,DSSV!$A$9:$P$63848,'IN_DTK (2)'!J$6,0),""),"")</f>
        <v/>
      </c>
      <c r="K402" s="68" t="str">
        <f>IF(ISNA(VLOOKUP($A402,DSSV!$A$9:$P$63848,'IN_DTK (2)'!K$6,0))=FALSE,IF(K$9&lt;&gt;0,VLOOKUP($A402,DSSV!$A$9:$P$63848,'IN_DTK (2)'!K$6,0),""),"")</f>
        <v/>
      </c>
      <c r="L402" s="68" t="str">
        <f>IF(ISNA(VLOOKUP($A402,DSSV!$A$9:$P$63848,'IN_DTK (2)'!L$6,0))=FALSE,VLOOKUP($A402,DSSV!$A$9:$P$63848,'IN_DTK (2)'!L$6,0),"")</f>
        <v/>
      </c>
      <c r="M402" s="68" t="str">
        <f>IF(ISNA(VLOOKUP($A402,DSSV!$A$9:$P$63848,'IN_DTK (2)'!M$6,0))=FALSE,VLOOKUP($A402,DSSV!$A$9:$P$63848,'IN_DTK (2)'!M$6,0),"")</f>
        <v/>
      </c>
      <c r="N402" s="68" t="str">
        <f>IF(ISNA(VLOOKUP($A402,DSSV!$A$9:$P$63848,'IN_DTK (2)'!N$6,0))=FALSE,IF(N$9&lt;&gt;0,VLOOKUP($A402,DSSV!$A$9:$P$63848,'IN_DTK (2)'!N$6,0),""),"")</f>
        <v/>
      </c>
      <c r="O402" s="70" t="str">
        <f>IF(ISNA(VLOOKUP($A402,DSSV!$A$9:$P$63848,'IN_DTK (2)'!O$6,0))=FALSE,VLOOKUP($A402,DSSV!$A$9:$P$63848,'IN_DTK (2)'!O$6,0),"")</f>
        <v/>
      </c>
      <c r="P402" s="71" t="str">
        <f>IF(ISNA(VLOOKUP($A402,DSSV!$A$9:$P$63848,'IN_DTK (2)'!P$6,0))=FALSE,VLOOKUP($A402,DSSV!$A$9:$P$63848,'IN_DTK (2)'!P$6,0),"")</f>
        <v/>
      </c>
      <c r="Q402" s="72" t="str">
        <f>IF(ISNA(VLOOKUP($A402,DSSV!$A$9:$P$63848,'IN_DTK (2)'!Q$6,0))=FALSE,VLOOKUP($A402,DSSV!$A$9:$P$63848,'IN_DTK (2)'!Q$6,0),"")</f>
        <v/>
      </c>
      <c r="R402" s="16" t="str">
        <f t="shared" si="6"/>
        <v/>
      </c>
    </row>
    <row r="403" spans="1:18" s="16" customFormat="1" ht="18" hidden="1" customHeight="1">
      <c r="A403" s="15">
        <v>394</v>
      </c>
      <c r="B403" s="68">
        <v>394</v>
      </c>
      <c r="C403" s="68" t="str">
        <f>IF(ISNA(VLOOKUP($A403,DSSV!$A$9:$P$63848,'IN_DTK (2)'!C$6,0))=FALSE,VLOOKUP($A403,DSSV!$A$9:$P$63848,'IN_DTK (2)'!C$6,0),"")</f>
        <v/>
      </c>
      <c r="D403" s="76" t="str">
        <f>IF(ISNA(VLOOKUP($A403,DSSV!$A$9:$P$63848,'IN_DTK (2)'!D$6,0))=FALSE,VLOOKUP($A403,DSSV!$A$9:$P$63848,'IN_DTK (2)'!D$6,0),"")</f>
        <v/>
      </c>
      <c r="E403" s="74" t="str">
        <f>IF(ISNA(VLOOKUP($A403,DSSV!$A$9:$P$63848,'IN_DTK (2)'!E$6,0))=FALSE,VLOOKUP($A403,DSSV!$A$9:$P$63848,'IN_DTK (2)'!E$6,0),"")</f>
        <v/>
      </c>
      <c r="F403" s="69" t="str">
        <f>IF(ISNA(VLOOKUP($A403,DSSV!$A$9:$P$63848,'IN_DTK (2)'!F$6,0))=FALSE,VLOOKUP($A403,DSSV!$A$9:$P$63848,'IN_DTK (2)'!F$6,0),"")</f>
        <v/>
      </c>
      <c r="G403" s="69" t="str">
        <f>IF(ISNA(VLOOKUP($A403,DSSV!$A$9:$P$63848,'IN_DTK (2)'!G$6,0))=FALSE,VLOOKUP($A403,DSSV!$A$9:$P$63848,'IN_DTK (2)'!G$6,0),"")</f>
        <v/>
      </c>
      <c r="H403" s="68" t="str">
        <f>IF(ISNA(VLOOKUP($A403,DSSV!$A$9:$P$63848,'IN_DTK (2)'!H$6,0))=FALSE,IF(H$9&lt;&gt;0,VLOOKUP($A403,DSSV!$A$9:$P$63848,'IN_DTK (2)'!H$6,0),""),"")</f>
        <v/>
      </c>
      <c r="I403" s="68" t="str">
        <f>IF(ISNA(VLOOKUP($A403,DSSV!$A$9:$P$63848,'IN_DTK (2)'!I$6,0))=FALSE,IF(I$9&lt;&gt;0,VLOOKUP($A403,DSSV!$A$9:$P$63848,'IN_DTK (2)'!I$6,0),""),"")</f>
        <v/>
      </c>
      <c r="J403" s="68" t="str">
        <f>IF(ISNA(VLOOKUP($A403,DSSV!$A$9:$P$63848,'IN_DTK (2)'!J$6,0))=FALSE,IF(J$9&lt;&gt;0,VLOOKUP($A403,DSSV!$A$9:$P$63848,'IN_DTK (2)'!J$6,0),""),"")</f>
        <v/>
      </c>
      <c r="K403" s="68" t="str">
        <f>IF(ISNA(VLOOKUP($A403,DSSV!$A$9:$P$63848,'IN_DTK (2)'!K$6,0))=FALSE,IF(K$9&lt;&gt;0,VLOOKUP($A403,DSSV!$A$9:$P$63848,'IN_DTK (2)'!K$6,0),""),"")</f>
        <v/>
      </c>
      <c r="L403" s="68" t="str">
        <f>IF(ISNA(VLOOKUP($A403,DSSV!$A$9:$P$63848,'IN_DTK (2)'!L$6,0))=FALSE,VLOOKUP($A403,DSSV!$A$9:$P$63848,'IN_DTK (2)'!L$6,0),"")</f>
        <v/>
      </c>
      <c r="M403" s="68" t="str">
        <f>IF(ISNA(VLOOKUP($A403,DSSV!$A$9:$P$63848,'IN_DTK (2)'!M$6,0))=FALSE,VLOOKUP($A403,DSSV!$A$9:$P$63848,'IN_DTK (2)'!M$6,0),"")</f>
        <v/>
      </c>
      <c r="N403" s="68" t="str">
        <f>IF(ISNA(VLOOKUP($A403,DSSV!$A$9:$P$63848,'IN_DTK (2)'!N$6,0))=FALSE,IF(N$9&lt;&gt;0,VLOOKUP($A403,DSSV!$A$9:$P$63848,'IN_DTK (2)'!N$6,0),""),"")</f>
        <v/>
      </c>
      <c r="O403" s="70" t="str">
        <f>IF(ISNA(VLOOKUP($A403,DSSV!$A$9:$P$63848,'IN_DTK (2)'!O$6,0))=FALSE,VLOOKUP($A403,DSSV!$A$9:$P$63848,'IN_DTK (2)'!O$6,0),"")</f>
        <v/>
      </c>
      <c r="P403" s="71" t="str">
        <f>IF(ISNA(VLOOKUP($A403,DSSV!$A$9:$P$63848,'IN_DTK (2)'!P$6,0))=FALSE,VLOOKUP($A403,DSSV!$A$9:$P$63848,'IN_DTK (2)'!P$6,0),"")</f>
        <v/>
      </c>
      <c r="Q403" s="72" t="str">
        <f>IF(ISNA(VLOOKUP($A403,DSSV!$A$9:$P$63848,'IN_DTK (2)'!Q$6,0))=FALSE,VLOOKUP($A403,DSSV!$A$9:$P$63848,'IN_DTK (2)'!Q$6,0),"")</f>
        <v/>
      </c>
      <c r="R403" s="16" t="str">
        <f t="shared" si="6"/>
        <v/>
      </c>
    </row>
    <row r="404" spans="1:18" s="16" customFormat="1" ht="18" hidden="1" customHeight="1">
      <c r="A404" s="15">
        <v>395</v>
      </c>
      <c r="B404" s="68">
        <v>395</v>
      </c>
      <c r="C404" s="68" t="str">
        <f>IF(ISNA(VLOOKUP($A404,DSSV!$A$9:$P$63848,'IN_DTK (2)'!C$6,0))=FALSE,VLOOKUP($A404,DSSV!$A$9:$P$63848,'IN_DTK (2)'!C$6,0),"")</f>
        <v/>
      </c>
      <c r="D404" s="76" t="str">
        <f>IF(ISNA(VLOOKUP($A404,DSSV!$A$9:$P$63848,'IN_DTK (2)'!D$6,0))=FALSE,VLOOKUP($A404,DSSV!$A$9:$P$63848,'IN_DTK (2)'!D$6,0),"")</f>
        <v/>
      </c>
      <c r="E404" s="74" t="str">
        <f>IF(ISNA(VLOOKUP($A404,DSSV!$A$9:$P$63848,'IN_DTK (2)'!E$6,0))=FALSE,VLOOKUP($A404,DSSV!$A$9:$P$63848,'IN_DTK (2)'!E$6,0),"")</f>
        <v/>
      </c>
      <c r="F404" s="69" t="str">
        <f>IF(ISNA(VLOOKUP($A404,DSSV!$A$9:$P$63848,'IN_DTK (2)'!F$6,0))=FALSE,VLOOKUP($A404,DSSV!$A$9:$P$63848,'IN_DTK (2)'!F$6,0),"")</f>
        <v/>
      </c>
      <c r="G404" s="69" t="str">
        <f>IF(ISNA(VLOOKUP($A404,DSSV!$A$9:$P$63848,'IN_DTK (2)'!G$6,0))=FALSE,VLOOKUP($A404,DSSV!$A$9:$P$63848,'IN_DTK (2)'!G$6,0),"")</f>
        <v/>
      </c>
      <c r="H404" s="68" t="str">
        <f>IF(ISNA(VLOOKUP($A404,DSSV!$A$9:$P$63848,'IN_DTK (2)'!H$6,0))=FALSE,IF(H$9&lt;&gt;0,VLOOKUP($A404,DSSV!$A$9:$P$63848,'IN_DTK (2)'!H$6,0),""),"")</f>
        <v/>
      </c>
      <c r="I404" s="68" t="str">
        <f>IF(ISNA(VLOOKUP($A404,DSSV!$A$9:$P$63848,'IN_DTK (2)'!I$6,0))=FALSE,IF(I$9&lt;&gt;0,VLOOKUP($A404,DSSV!$A$9:$P$63848,'IN_DTK (2)'!I$6,0),""),"")</f>
        <v/>
      </c>
      <c r="J404" s="68" t="str">
        <f>IF(ISNA(VLOOKUP($A404,DSSV!$A$9:$P$63848,'IN_DTK (2)'!J$6,0))=FALSE,IF(J$9&lt;&gt;0,VLOOKUP($A404,DSSV!$A$9:$P$63848,'IN_DTK (2)'!J$6,0),""),"")</f>
        <v/>
      </c>
      <c r="K404" s="68" t="str">
        <f>IF(ISNA(VLOOKUP($A404,DSSV!$A$9:$P$63848,'IN_DTK (2)'!K$6,0))=FALSE,IF(K$9&lt;&gt;0,VLOOKUP($A404,DSSV!$A$9:$P$63848,'IN_DTK (2)'!K$6,0),""),"")</f>
        <v/>
      </c>
      <c r="L404" s="68" t="str">
        <f>IF(ISNA(VLOOKUP($A404,DSSV!$A$9:$P$63848,'IN_DTK (2)'!L$6,0))=FALSE,VLOOKUP($A404,DSSV!$A$9:$P$63848,'IN_DTK (2)'!L$6,0),"")</f>
        <v/>
      </c>
      <c r="M404" s="68" t="str">
        <f>IF(ISNA(VLOOKUP($A404,DSSV!$A$9:$P$63848,'IN_DTK (2)'!M$6,0))=FALSE,VLOOKUP($A404,DSSV!$A$9:$P$63848,'IN_DTK (2)'!M$6,0),"")</f>
        <v/>
      </c>
      <c r="N404" s="68" t="str">
        <f>IF(ISNA(VLOOKUP($A404,DSSV!$A$9:$P$63848,'IN_DTK (2)'!N$6,0))=FALSE,IF(N$9&lt;&gt;0,VLOOKUP($A404,DSSV!$A$9:$P$63848,'IN_DTK (2)'!N$6,0),""),"")</f>
        <v/>
      </c>
      <c r="O404" s="70" t="str">
        <f>IF(ISNA(VLOOKUP($A404,DSSV!$A$9:$P$63848,'IN_DTK (2)'!O$6,0))=FALSE,VLOOKUP($A404,DSSV!$A$9:$P$63848,'IN_DTK (2)'!O$6,0),"")</f>
        <v/>
      </c>
      <c r="P404" s="71" t="str">
        <f>IF(ISNA(VLOOKUP($A404,DSSV!$A$9:$P$63848,'IN_DTK (2)'!P$6,0))=FALSE,VLOOKUP($A404,DSSV!$A$9:$P$63848,'IN_DTK (2)'!P$6,0),"")</f>
        <v/>
      </c>
      <c r="Q404" s="72" t="str">
        <f>IF(ISNA(VLOOKUP($A404,DSSV!$A$9:$P$63848,'IN_DTK (2)'!Q$6,0))=FALSE,VLOOKUP($A404,DSSV!$A$9:$P$63848,'IN_DTK (2)'!Q$6,0),"")</f>
        <v/>
      </c>
      <c r="R404" s="16" t="str">
        <f t="shared" si="6"/>
        <v/>
      </c>
    </row>
    <row r="405" spans="1:18" s="16" customFormat="1" ht="18" hidden="1" customHeight="1">
      <c r="A405" s="15">
        <v>396</v>
      </c>
      <c r="B405" s="68">
        <v>396</v>
      </c>
      <c r="C405" s="68" t="str">
        <f>IF(ISNA(VLOOKUP($A405,DSSV!$A$9:$P$63848,'IN_DTK (2)'!C$6,0))=FALSE,VLOOKUP($A405,DSSV!$A$9:$P$63848,'IN_DTK (2)'!C$6,0),"")</f>
        <v/>
      </c>
      <c r="D405" s="76" t="str">
        <f>IF(ISNA(VLOOKUP($A405,DSSV!$A$9:$P$63848,'IN_DTK (2)'!D$6,0))=FALSE,VLOOKUP($A405,DSSV!$A$9:$P$63848,'IN_DTK (2)'!D$6,0),"")</f>
        <v/>
      </c>
      <c r="E405" s="74" t="str">
        <f>IF(ISNA(VLOOKUP($A405,DSSV!$A$9:$P$63848,'IN_DTK (2)'!E$6,0))=FALSE,VLOOKUP($A405,DSSV!$A$9:$P$63848,'IN_DTK (2)'!E$6,0),"")</f>
        <v/>
      </c>
      <c r="F405" s="69" t="str">
        <f>IF(ISNA(VLOOKUP($A405,DSSV!$A$9:$P$63848,'IN_DTK (2)'!F$6,0))=FALSE,VLOOKUP($A405,DSSV!$A$9:$P$63848,'IN_DTK (2)'!F$6,0),"")</f>
        <v/>
      </c>
      <c r="G405" s="69" t="str">
        <f>IF(ISNA(VLOOKUP($A405,DSSV!$A$9:$P$63848,'IN_DTK (2)'!G$6,0))=FALSE,VLOOKUP($A405,DSSV!$A$9:$P$63848,'IN_DTK (2)'!G$6,0),"")</f>
        <v/>
      </c>
      <c r="H405" s="68" t="str">
        <f>IF(ISNA(VLOOKUP($A405,DSSV!$A$9:$P$63848,'IN_DTK (2)'!H$6,0))=FALSE,IF(H$9&lt;&gt;0,VLOOKUP($A405,DSSV!$A$9:$P$63848,'IN_DTK (2)'!H$6,0),""),"")</f>
        <v/>
      </c>
      <c r="I405" s="68" t="str">
        <f>IF(ISNA(VLOOKUP($A405,DSSV!$A$9:$P$63848,'IN_DTK (2)'!I$6,0))=FALSE,IF(I$9&lt;&gt;0,VLOOKUP($A405,DSSV!$A$9:$P$63848,'IN_DTK (2)'!I$6,0),""),"")</f>
        <v/>
      </c>
      <c r="J405" s="68" t="str">
        <f>IF(ISNA(VLOOKUP($A405,DSSV!$A$9:$P$63848,'IN_DTK (2)'!J$6,0))=FALSE,IF(J$9&lt;&gt;0,VLOOKUP($A405,DSSV!$A$9:$P$63848,'IN_DTK (2)'!J$6,0),""),"")</f>
        <v/>
      </c>
      <c r="K405" s="68" t="str">
        <f>IF(ISNA(VLOOKUP($A405,DSSV!$A$9:$P$63848,'IN_DTK (2)'!K$6,0))=FALSE,IF(K$9&lt;&gt;0,VLOOKUP($A405,DSSV!$A$9:$P$63848,'IN_DTK (2)'!K$6,0),""),"")</f>
        <v/>
      </c>
      <c r="L405" s="68" t="str">
        <f>IF(ISNA(VLOOKUP($A405,DSSV!$A$9:$P$63848,'IN_DTK (2)'!L$6,0))=FALSE,VLOOKUP($A405,DSSV!$A$9:$P$63848,'IN_DTK (2)'!L$6,0),"")</f>
        <v/>
      </c>
      <c r="M405" s="68" t="str">
        <f>IF(ISNA(VLOOKUP($A405,DSSV!$A$9:$P$63848,'IN_DTK (2)'!M$6,0))=FALSE,VLOOKUP($A405,DSSV!$A$9:$P$63848,'IN_DTK (2)'!M$6,0),"")</f>
        <v/>
      </c>
      <c r="N405" s="68" t="str">
        <f>IF(ISNA(VLOOKUP($A405,DSSV!$A$9:$P$63848,'IN_DTK (2)'!N$6,0))=FALSE,IF(N$9&lt;&gt;0,VLOOKUP($A405,DSSV!$A$9:$P$63848,'IN_DTK (2)'!N$6,0),""),"")</f>
        <v/>
      </c>
      <c r="O405" s="70" t="str">
        <f>IF(ISNA(VLOOKUP($A405,DSSV!$A$9:$P$63848,'IN_DTK (2)'!O$6,0))=FALSE,VLOOKUP($A405,DSSV!$A$9:$P$63848,'IN_DTK (2)'!O$6,0),"")</f>
        <v/>
      </c>
      <c r="P405" s="71" t="str">
        <f>IF(ISNA(VLOOKUP($A405,DSSV!$A$9:$P$63848,'IN_DTK (2)'!P$6,0))=FALSE,VLOOKUP($A405,DSSV!$A$9:$P$63848,'IN_DTK (2)'!P$6,0),"")</f>
        <v/>
      </c>
      <c r="Q405" s="72" t="str">
        <f>IF(ISNA(VLOOKUP($A405,DSSV!$A$9:$P$63848,'IN_DTK (2)'!Q$6,0))=FALSE,VLOOKUP($A405,DSSV!$A$9:$P$63848,'IN_DTK (2)'!Q$6,0),"")</f>
        <v/>
      </c>
      <c r="R405" s="16" t="str">
        <f t="shared" si="6"/>
        <v/>
      </c>
    </row>
    <row r="406" spans="1:18" s="16" customFormat="1" ht="18" hidden="1" customHeight="1">
      <c r="A406" s="15">
        <v>397</v>
      </c>
      <c r="B406" s="68">
        <v>397</v>
      </c>
      <c r="C406" s="68" t="str">
        <f>IF(ISNA(VLOOKUP($A406,DSSV!$A$9:$P$63848,'IN_DTK (2)'!C$6,0))=FALSE,VLOOKUP($A406,DSSV!$A$9:$P$63848,'IN_DTK (2)'!C$6,0),"")</f>
        <v/>
      </c>
      <c r="D406" s="76" t="str">
        <f>IF(ISNA(VLOOKUP($A406,DSSV!$A$9:$P$63848,'IN_DTK (2)'!D$6,0))=FALSE,VLOOKUP($A406,DSSV!$A$9:$P$63848,'IN_DTK (2)'!D$6,0),"")</f>
        <v/>
      </c>
      <c r="E406" s="74" t="str">
        <f>IF(ISNA(VLOOKUP($A406,DSSV!$A$9:$P$63848,'IN_DTK (2)'!E$6,0))=FALSE,VLOOKUP($A406,DSSV!$A$9:$P$63848,'IN_DTK (2)'!E$6,0),"")</f>
        <v/>
      </c>
      <c r="F406" s="69" t="str">
        <f>IF(ISNA(VLOOKUP($A406,DSSV!$A$9:$P$63848,'IN_DTK (2)'!F$6,0))=FALSE,VLOOKUP($A406,DSSV!$A$9:$P$63848,'IN_DTK (2)'!F$6,0),"")</f>
        <v/>
      </c>
      <c r="G406" s="69" t="str">
        <f>IF(ISNA(VLOOKUP($A406,DSSV!$A$9:$P$63848,'IN_DTK (2)'!G$6,0))=FALSE,VLOOKUP($A406,DSSV!$A$9:$P$63848,'IN_DTK (2)'!G$6,0),"")</f>
        <v/>
      </c>
      <c r="H406" s="68" t="str">
        <f>IF(ISNA(VLOOKUP($A406,DSSV!$A$9:$P$63848,'IN_DTK (2)'!H$6,0))=FALSE,IF(H$9&lt;&gt;0,VLOOKUP($A406,DSSV!$A$9:$P$63848,'IN_DTK (2)'!H$6,0),""),"")</f>
        <v/>
      </c>
      <c r="I406" s="68" t="str">
        <f>IF(ISNA(VLOOKUP($A406,DSSV!$A$9:$P$63848,'IN_DTK (2)'!I$6,0))=FALSE,IF(I$9&lt;&gt;0,VLOOKUP($A406,DSSV!$A$9:$P$63848,'IN_DTK (2)'!I$6,0),""),"")</f>
        <v/>
      </c>
      <c r="J406" s="68" t="str">
        <f>IF(ISNA(VLOOKUP($A406,DSSV!$A$9:$P$63848,'IN_DTK (2)'!J$6,0))=FALSE,IF(J$9&lt;&gt;0,VLOOKUP($A406,DSSV!$A$9:$P$63848,'IN_DTK (2)'!J$6,0),""),"")</f>
        <v/>
      </c>
      <c r="K406" s="68" t="str">
        <f>IF(ISNA(VLOOKUP($A406,DSSV!$A$9:$P$63848,'IN_DTK (2)'!K$6,0))=FALSE,IF(K$9&lt;&gt;0,VLOOKUP($A406,DSSV!$A$9:$P$63848,'IN_DTK (2)'!K$6,0),""),"")</f>
        <v/>
      </c>
      <c r="L406" s="68" t="str">
        <f>IF(ISNA(VLOOKUP($A406,DSSV!$A$9:$P$63848,'IN_DTK (2)'!L$6,0))=FALSE,VLOOKUP($A406,DSSV!$A$9:$P$63848,'IN_DTK (2)'!L$6,0),"")</f>
        <v/>
      </c>
      <c r="M406" s="68" t="str">
        <f>IF(ISNA(VLOOKUP($A406,DSSV!$A$9:$P$63848,'IN_DTK (2)'!M$6,0))=FALSE,VLOOKUP($A406,DSSV!$A$9:$P$63848,'IN_DTK (2)'!M$6,0),"")</f>
        <v/>
      </c>
      <c r="N406" s="68" t="str">
        <f>IF(ISNA(VLOOKUP($A406,DSSV!$A$9:$P$63848,'IN_DTK (2)'!N$6,0))=FALSE,IF(N$9&lt;&gt;0,VLOOKUP($A406,DSSV!$A$9:$P$63848,'IN_DTK (2)'!N$6,0),""),"")</f>
        <v/>
      </c>
      <c r="O406" s="70" t="str">
        <f>IF(ISNA(VLOOKUP($A406,DSSV!$A$9:$P$63848,'IN_DTK (2)'!O$6,0))=FALSE,VLOOKUP($A406,DSSV!$A$9:$P$63848,'IN_DTK (2)'!O$6,0),"")</f>
        <v/>
      </c>
      <c r="P406" s="71" t="str">
        <f>IF(ISNA(VLOOKUP($A406,DSSV!$A$9:$P$63848,'IN_DTK (2)'!P$6,0))=FALSE,VLOOKUP($A406,DSSV!$A$9:$P$63848,'IN_DTK (2)'!P$6,0),"")</f>
        <v/>
      </c>
      <c r="Q406" s="72" t="str">
        <f>IF(ISNA(VLOOKUP($A406,DSSV!$A$9:$P$63848,'IN_DTK (2)'!Q$6,0))=FALSE,VLOOKUP($A406,DSSV!$A$9:$P$63848,'IN_DTK (2)'!Q$6,0),"")</f>
        <v/>
      </c>
      <c r="R406" s="16" t="str">
        <f t="shared" si="6"/>
        <v/>
      </c>
    </row>
    <row r="407" spans="1:18" s="16" customFormat="1" ht="18" hidden="1" customHeight="1">
      <c r="A407" s="15">
        <v>398</v>
      </c>
      <c r="B407" s="68">
        <v>398</v>
      </c>
      <c r="C407" s="68" t="str">
        <f>IF(ISNA(VLOOKUP($A407,DSSV!$A$9:$P$63848,'IN_DTK (2)'!C$6,0))=FALSE,VLOOKUP($A407,DSSV!$A$9:$P$63848,'IN_DTK (2)'!C$6,0),"")</f>
        <v/>
      </c>
      <c r="D407" s="76" t="str">
        <f>IF(ISNA(VLOOKUP($A407,DSSV!$A$9:$P$63848,'IN_DTK (2)'!D$6,0))=FALSE,VLOOKUP($A407,DSSV!$A$9:$P$63848,'IN_DTK (2)'!D$6,0),"")</f>
        <v/>
      </c>
      <c r="E407" s="74" t="str">
        <f>IF(ISNA(VLOOKUP($A407,DSSV!$A$9:$P$63848,'IN_DTK (2)'!E$6,0))=FALSE,VLOOKUP($A407,DSSV!$A$9:$P$63848,'IN_DTK (2)'!E$6,0),"")</f>
        <v/>
      </c>
      <c r="F407" s="69" t="str">
        <f>IF(ISNA(VLOOKUP($A407,DSSV!$A$9:$P$63848,'IN_DTK (2)'!F$6,0))=FALSE,VLOOKUP($A407,DSSV!$A$9:$P$63848,'IN_DTK (2)'!F$6,0),"")</f>
        <v/>
      </c>
      <c r="G407" s="69" t="str">
        <f>IF(ISNA(VLOOKUP($A407,DSSV!$A$9:$P$63848,'IN_DTK (2)'!G$6,0))=FALSE,VLOOKUP($A407,DSSV!$A$9:$P$63848,'IN_DTK (2)'!G$6,0),"")</f>
        <v/>
      </c>
      <c r="H407" s="68" t="str">
        <f>IF(ISNA(VLOOKUP($A407,DSSV!$A$9:$P$63848,'IN_DTK (2)'!H$6,0))=FALSE,IF(H$9&lt;&gt;0,VLOOKUP($A407,DSSV!$A$9:$P$63848,'IN_DTK (2)'!H$6,0),""),"")</f>
        <v/>
      </c>
      <c r="I407" s="68" t="str">
        <f>IF(ISNA(VLOOKUP($A407,DSSV!$A$9:$P$63848,'IN_DTK (2)'!I$6,0))=FALSE,IF(I$9&lt;&gt;0,VLOOKUP($A407,DSSV!$A$9:$P$63848,'IN_DTK (2)'!I$6,0),""),"")</f>
        <v/>
      </c>
      <c r="J407" s="68" t="str">
        <f>IF(ISNA(VLOOKUP($A407,DSSV!$A$9:$P$63848,'IN_DTK (2)'!J$6,0))=FALSE,IF(J$9&lt;&gt;0,VLOOKUP($A407,DSSV!$A$9:$P$63848,'IN_DTK (2)'!J$6,0),""),"")</f>
        <v/>
      </c>
      <c r="K407" s="68" t="str">
        <f>IF(ISNA(VLOOKUP($A407,DSSV!$A$9:$P$63848,'IN_DTK (2)'!K$6,0))=FALSE,IF(K$9&lt;&gt;0,VLOOKUP($A407,DSSV!$A$9:$P$63848,'IN_DTK (2)'!K$6,0),""),"")</f>
        <v/>
      </c>
      <c r="L407" s="68" t="str">
        <f>IF(ISNA(VLOOKUP($A407,DSSV!$A$9:$P$63848,'IN_DTK (2)'!L$6,0))=FALSE,VLOOKUP($A407,DSSV!$A$9:$P$63848,'IN_DTK (2)'!L$6,0),"")</f>
        <v/>
      </c>
      <c r="M407" s="68" t="str">
        <f>IF(ISNA(VLOOKUP($A407,DSSV!$A$9:$P$63848,'IN_DTK (2)'!M$6,0))=FALSE,VLOOKUP($A407,DSSV!$A$9:$P$63848,'IN_DTK (2)'!M$6,0),"")</f>
        <v/>
      </c>
      <c r="N407" s="68" t="str">
        <f>IF(ISNA(VLOOKUP($A407,DSSV!$A$9:$P$63848,'IN_DTK (2)'!N$6,0))=FALSE,IF(N$9&lt;&gt;0,VLOOKUP($A407,DSSV!$A$9:$P$63848,'IN_DTK (2)'!N$6,0),""),"")</f>
        <v/>
      </c>
      <c r="O407" s="70" t="str">
        <f>IF(ISNA(VLOOKUP($A407,DSSV!$A$9:$P$63848,'IN_DTK (2)'!O$6,0))=FALSE,VLOOKUP($A407,DSSV!$A$9:$P$63848,'IN_DTK (2)'!O$6,0),"")</f>
        <v/>
      </c>
      <c r="P407" s="71" t="str">
        <f>IF(ISNA(VLOOKUP($A407,DSSV!$A$9:$P$63848,'IN_DTK (2)'!P$6,0))=FALSE,VLOOKUP($A407,DSSV!$A$9:$P$63848,'IN_DTK (2)'!P$6,0),"")</f>
        <v/>
      </c>
      <c r="Q407" s="72" t="str">
        <f>IF(ISNA(VLOOKUP($A407,DSSV!$A$9:$P$63848,'IN_DTK (2)'!Q$6,0))=FALSE,VLOOKUP($A407,DSSV!$A$9:$P$63848,'IN_DTK (2)'!Q$6,0),"")</f>
        <v/>
      </c>
      <c r="R407" s="16" t="str">
        <f t="shared" si="6"/>
        <v/>
      </c>
    </row>
    <row r="408" spans="1:18" s="16" customFormat="1" ht="18" hidden="1" customHeight="1">
      <c r="A408" s="15">
        <v>399</v>
      </c>
      <c r="B408" s="68">
        <v>399</v>
      </c>
      <c r="C408" s="68" t="str">
        <f>IF(ISNA(VLOOKUP($A408,DSSV!$A$9:$P$63848,'IN_DTK (2)'!C$6,0))=FALSE,VLOOKUP($A408,DSSV!$A$9:$P$63848,'IN_DTK (2)'!C$6,0),"")</f>
        <v/>
      </c>
      <c r="D408" s="76" t="str">
        <f>IF(ISNA(VLOOKUP($A408,DSSV!$A$9:$P$63848,'IN_DTK (2)'!D$6,0))=FALSE,VLOOKUP($A408,DSSV!$A$9:$P$63848,'IN_DTK (2)'!D$6,0),"")</f>
        <v/>
      </c>
      <c r="E408" s="74" t="str">
        <f>IF(ISNA(VLOOKUP($A408,DSSV!$A$9:$P$63848,'IN_DTK (2)'!E$6,0))=FALSE,VLOOKUP($A408,DSSV!$A$9:$P$63848,'IN_DTK (2)'!E$6,0),"")</f>
        <v/>
      </c>
      <c r="F408" s="69" t="str">
        <f>IF(ISNA(VLOOKUP($A408,DSSV!$A$9:$P$63848,'IN_DTK (2)'!F$6,0))=FALSE,VLOOKUP($A408,DSSV!$A$9:$P$63848,'IN_DTK (2)'!F$6,0),"")</f>
        <v/>
      </c>
      <c r="G408" s="69" t="str">
        <f>IF(ISNA(VLOOKUP($A408,DSSV!$A$9:$P$63848,'IN_DTK (2)'!G$6,0))=FALSE,VLOOKUP($A408,DSSV!$A$9:$P$63848,'IN_DTK (2)'!G$6,0),"")</f>
        <v/>
      </c>
      <c r="H408" s="68" t="str">
        <f>IF(ISNA(VLOOKUP($A408,DSSV!$A$9:$P$63848,'IN_DTK (2)'!H$6,0))=FALSE,IF(H$9&lt;&gt;0,VLOOKUP($A408,DSSV!$A$9:$P$63848,'IN_DTK (2)'!H$6,0),""),"")</f>
        <v/>
      </c>
      <c r="I408" s="68" t="str">
        <f>IF(ISNA(VLOOKUP($A408,DSSV!$A$9:$P$63848,'IN_DTK (2)'!I$6,0))=FALSE,IF(I$9&lt;&gt;0,VLOOKUP($A408,DSSV!$A$9:$P$63848,'IN_DTK (2)'!I$6,0),""),"")</f>
        <v/>
      </c>
      <c r="J408" s="68" t="str">
        <f>IF(ISNA(VLOOKUP($A408,DSSV!$A$9:$P$63848,'IN_DTK (2)'!J$6,0))=FALSE,IF(J$9&lt;&gt;0,VLOOKUP($A408,DSSV!$A$9:$P$63848,'IN_DTK (2)'!J$6,0),""),"")</f>
        <v/>
      </c>
      <c r="K408" s="68" t="str">
        <f>IF(ISNA(VLOOKUP($A408,DSSV!$A$9:$P$63848,'IN_DTK (2)'!K$6,0))=FALSE,IF(K$9&lt;&gt;0,VLOOKUP($A408,DSSV!$A$9:$P$63848,'IN_DTK (2)'!K$6,0),""),"")</f>
        <v/>
      </c>
      <c r="L408" s="68" t="str">
        <f>IF(ISNA(VLOOKUP($A408,DSSV!$A$9:$P$63848,'IN_DTK (2)'!L$6,0))=FALSE,VLOOKUP($A408,DSSV!$A$9:$P$63848,'IN_DTK (2)'!L$6,0),"")</f>
        <v/>
      </c>
      <c r="M408" s="68" t="str">
        <f>IF(ISNA(VLOOKUP($A408,DSSV!$A$9:$P$63848,'IN_DTK (2)'!M$6,0))=FALSE,VLOOKUP($A408,DSSV!$A$9:$P$63848,'IN_DTK (2)'!M$6,0),"")</f>
        <v/>
      </c>
      <c r="N408" s="68" t="str">
        <f>IF(ISNA(VLOOKUP($A408,DSSV!$A$9:$P$63848,'IN_DTK (2)'!N$6,0))=FALSE,IF(N$9&lt;&gt;0,VLOOKUP($A408,DSSV!$A$9:$P$63848,'IN_DTK (2)'!N$6,0),""),"")</f>
        <v/>
      </c>
      <c r="O408" s="70" t="str">
        <f>IF(ISNA(VLOOKUP($A408,DSSV!$A$9:$P$63848,'IN_DTK (2)'!O$6,0))=FALSE,VLOOKUP($A408,DSSV!$A$9:$P$63848,'IN_DTK (2)'!O$6,0),"")</f>
        <v/>
      </c>
      <c r="P408" s="71" t="str">
        <f>IF(ISNA(VLOOKUP($A408,DSSV!$A$9:$P$63848,'IN_DTK (2)'!P$6,0))=FALSE,VLOOKUP($A408,DSSV!$A$9:$P$63848,'IN_DTK (2)'!P$6,0),"")</f>
        <v/>
      </c>
      <c r="Q408" s="72" t="str">
        <f>IF(ISNA(VLOOKUP($A408,DSSV!$A$9:$P$63848,'IN_DTK (2)'!Q$6,0))=FALSE,VLOOKUP($A408,DSSV!$A$9:$P$63848,'IN_DTK (2)'!Q$6,0),"")</f>
        <v/>
      </c>
      <c r="R408" s="16" t="str">
        <f t="shared" si="6"/>
        <v/>
      </c>
    </row>
    <row r="409" spans="1:18" s="16" customFormat="1" ht="18" hidden="1" customHeight="1">
      <c r="A409" s="15">
        <v>400</v>
      </c>
      <c r="B409" s="68">
        <v>400</v>
      </c>
      <c r="C409" s="68" t="str">
        <f>IF(ISNA(VLOOKUP($A409,DSSV!$A$9:$P$63848,'IN_DTK (2)'!C$6,0))=FALSE,VLOOKUP($A409,DSSV!$A$9:$P$63848,'IN_DTK (2)'!C$6,0),"")</f>
        <v/>
      </c>
      <c r="D409" s="76" t="str">
        <f>IF(ISNA(VLOOKUP($A409,DSSV!$A$9:$P$63848,'IN_DTK (2)'!D$6,0))=FALSE,VLOOKUP($A409,DSSV!$A$9:$P$63848,'IN_DTK (2)'!D$6,0),"")</f>
        <v/>
      </c>
      <c r="E409" s="74" t="str">
        <f>IF(ISNA(VLOOKUP($A409,DSSV!$A$9:$P$63848,'IN_DTK (2)'!E$6,0))=FALSE,VLOOKUP($A409,DSSV!$A$9:$P$63848,'IN_DTK (2)'!E$6,0),"")</f>
        <v/>
      </c>
      <c r="F409" s="69" t="str">
        <f>IF(ISNA(VLOOKUP($A409,DSSV!$A$9:$P$63848,'IN_DTK (2)'!F$6,0))=FALSE,VLOOKUP($A409,DSSV!$A$9:$P$63848,'IN_DTK (2)'!F$6,0),"")</f>
        <v/>
      </c>
      <c r="G409" s="69" t="str">
        <f>IF(ISNA(VLOOKUP($A409,DSSV!$A$9:$P$63848,'IN_DTK (2)'!G$6,0))=FALSE,VLOOKUP($A409,DSSV!$A$9:$P$63848,'IN_DTK (2)'!G$6,0),"")</f>
        <v/>
      </c>
      <c r="H409" s="68" t="str">
        <f>IF(ISNA(VLOOKUP($A409,DSSV!$A$9:$P$63848,'IN_DTK (2)'!H$6,0))=FALSE,IF(H$9&lt;&gt;0,VLOOKUP($A409,DSSV!$A$9:$P$63848,'IN_DTK (2)'!H$6,0),""),"")</f>
        <v/>
      </c>
      <c r="I409" s="68" t="str">
        <f>IF(ISNA(VLOOKUP($A409,DSSV!$A$9:$P$63848,'IN_DTK (2)'!I$6,0))=FALSE,IF(I$9&lt;&gt;0,VLOOKUP($A409,DSSV!$A$9:$P$63848,'IN_DTK (2)'!I$6,0),""),"")</f>
        <v/>
      </c>
      <c r="J409" s="68" t="str">
        <f>IF(ISNA(VLOOKUP($A409,DSSV!$A$9:$P$63848,'IN_DTK (2)'!J$6,0))=FALSE,IF(J$9&lt;&gt;0,VLOOKUP($A409,DSSV!$A$9:$P$63848,'IN_DTK (2)'!J$6,0),""),"")</f>
        <v/>
      </c>
      <c r="K409" s="68" t="str">
        <f>IF(ISNA(VLOOKUP($A409,DSSV!$A$9:$P$63848,'IN_DTK (2)'!K$6,0))=FALSE,IF(K$9&lt;&gt;0,VLOOKUP($A409,DSSV!$A$9:$P$63848,'IN_DTK (2)'!K$6,0),""),"")</f>
        <v/>
      </c>
      <c r="L409" s="68" t="str">
        <f>IF(ISNA(VLOOKUP($A409,DSSV!$A$9:$P$63848,'IN_DTK (2)'!L$6,0))=FALSE,VLOOKUP($A409,DSSV!$A$9:$P$63848,'IN_DTK (2)'!L$6,0),"")</f>
        <v/>
      </c>
      <c r="M409" s="68" t="str">
        <f>IF(ISNA(VLOOKUP($A409,DSSV!$A$9:$P$63848,'IN_DTK (2)'!M$6,0))=FALSE,VLOOKUP($A409,DSSV!$A$9:$P$63848,'IN_DTK (2)'!M$6,0),"")</f>
        <v/>
      </c>
      <c r="N409" s="68" t="str">
        <f>IF(ISNA(VLOOKUP($A409,DSSV!$A$9:$P$63848,'IN_DTK (2)'!N$6,0))=FALSE,IF(N$9&lt;&gt;0,VLOOKUP($A409,DSSV!$A$9:$P$63848,'IN_DTK (2)'!N$6,0),""),"")</f>
        <v/>
      </c>
      <c r="O409" s="70" t="str">
        <f>IF(ISNA(VLOOKUP($A409,DSSV!$A$9:$P$63848,'IN_DTK (2)'!O$6,0))=FALSE,VLOOKUP($A409,DSSV!$A$9:$P$63848,'IN_DTK (2)'!O$6,0),"")</f>
        <v/>
      </c>
      <c r="P409" s="71" t="str">
        <f>IF(ISNA(VLOOKUP($A409,DSSV!$A$9:$P$63848,'IN_DTK (2)'!P$6,0))=FALSE,VLOOKUP($A409,DSSV!$A$9:$P$63848,'IN_DTK (2)'!P$6,0),"")</f>
        <v/>
      </c>
      <c r="Q409" s="72" t="str">
        <f>IF(ISNA(VLOOKUP($A409,DSSV!$A$9:$P$63848,'IN_DTK (2)'!Q$6,0))=FALSE,VLOOKUP($A409,DSSV!$A$9:$P$63848,'IN_DTK (2)'!Q$6,0),"")</f>
        <v/>
      </c>
      <c r="R409" s="16" t="str">
        <f t="shared" si="6"/>
        <v/>
      </c>
    </row>
    <row r="410" spans="1:18" s="16" customFormat="1" ht="18" hidden="1" customHeight="1">
      <c r="A410" s="15">
        <v>401</v>
      </c>
      <c r="B410" s="68">
        <v>401</v>
      </c>
      <c r="C410" s="68" t="str">
        <f>IF(ISNA(VLOOKUP($A410,DSSV!$A$9:$P$63848,'IN_DTK (2)'!C$6,0))=FALSE,VLOOKUP($A410,DSSV!$A$9:$P$63848,'IN_DTK (2)'!C$6,0),"")</f>
        <v/>
      </c>
      <c r="D410" s="76" t="str">
        <f>IF(ISNA(VLOOKUP($A410,DSSV!$A$9:$P$63848,'IN_DTK (2)'!D$6,0))=FALSE,VLOOKUP($A410,DSSV!$A$9:$P$63848,'IN_DTK (2)'!D$6,0),"")</f>
        <v/>
      </c>
      <c r="E410" s="74" t="str">
        <f>IF(ISNA(VLOOKUP($A410,DSSV!$A$9:$P$63848,'IN_DTK (2)'!E$6,0))=FALSE,VLOOKUP($A410,DSSV!$A$9:$P$63848,'IN_DTK (2)'!E$6,0),"")</f>
        <v/>
      </c>
      <c r="F410" s="69" t="str">
        <f>IF(ISNA(VLOOKUP($A410,DSSV!$A$9:$P$63848,'IN_DTK (2)'!F$6,0))=FALSE,VLOOKUP($A410,DSSV!$A$9:$P$63848,'IN_DTK (2)'!F$6,0),"")</f>
        <v/>
      </c>
      <c r="G410" s="69" t="str">
        <f>IF(ISNA(VLOOKUP($A410,DSSV!$A$9:$P$63848,'IN_DTK (2)'!G$6,0))=FALSE,VLOOKUP($A410,DSSV!$A$9:$P$63848,'IN_DTK (2)'!G$6,0),"")</f>
        <v/>
      </c>
      <c r="H410" s="68" t="str">
        <f>IF(ISNA(VLOOKUP($A410,DSSV!$A$9:$P$63848,'IN_DTK (2)'!H$6,0))=FALSE,IF(H$9&lt;&gt;0,VLOOKUP($A410,DSSV!$A$9:$P$63848,'IN_DTK (2)'!H$6,0),""),"")</f>
        <v/>
      </c>
      <c r="I410" s="68" t="str">
        <f>IF(ISNA(VLOOKUP($A410,DSSV!$A$9:$P$63848,'IN_DTK (2)'!I$6,0))=FALSE,IF(I$9&lt;&gt;0,VLOOKUP($A410,DSSV!$A$9:$P$63848,'IN_DTK (2)'!I$6,0),""),"")</f>
        <v/>
      </c>
      <c r="J410" s="68" t="str">
        <f>IF(ISNA(VLOOKUP($A410,DSSV!$A$9:$P$63848,'IN_DTK (2)'!J$6,0))=FALSE,IF(J$9&lt;&gt;0,VLOOKUP($A410,DSSV!$A$9:$P$63848,'IN_DTK (2)'!J$6,0),""),"")</f>
        <v/>
      </c>
      <c r="K410" s="68" t="str">
        <f>IF(ISNA(VLOOKUP($A410,DSSV!$A$9:$P$63848,'IN_DTK (2)'!K$6,0))=FALSE,IF(K$9&lt;&gt;0,VLOOKUP($A410,DSSV!$A$9:$P$63848,'IN_DTK (2)'!K$6,0),""),"")</f>
        <v/>
      </c>
      <c r="L410" s="68" t="str">
        <f>IF(ISNA(VLOOKUP($A410,DSSV!$A$9:$P$63848,'IN_DTK (2)'!L$6,0))=FALSE,VLOOKUP($A410,DSSV!$A$9:$P$63848,'IN_DTK (2)'!L$6,0),"")</f>
        <v/>
      </c>
      <c r="M410" s="68" t="str">
        <f>IF(ISNA(VLOOKUP($A410,DSSV!$A$9:$P$63848,'IN_DTK (2)'!M$6,0))=FALSE,VLOOKUP($A410,DSSV!$A$9:$P$63848,'IN_DTK (2)'!M$6,0),"")</f>
        <v/>
      </c>
      <c r="N410" s="68" t="str">
        <f>IF(ISNA(VLOOKUP($A410,DSSV!$A$9:$P$63848,'IN_DTK (2)'!N$6,0))=FALSE,IF(N$9&lt;&gt;0,VLOOKUP($A410,DSSV!$A$9:$P$63848,'IN_DTK (2)'!N$6,0),""),"")</f>
        <v/>
      </c>
      <c r="O410" s="70" t="str">
        <f>IF(ISNA(VLOOKUP($A410,DSSV!$A$9:$P$63848,'IN_DTK (2)'!O$6,0))=FALSE,VLOOKUP($A410,DSSV!$A$9:$P$63848,'IN_DTK (2)'!O$6,0),"")</f>
        <v/>
      </c>
      <c r="P410" s="71" t="str">
        <f>IF(ISNA(VLOOKUP($A410,DSSV!$A$9:$P$63848,'IN_DTK (2)'!P$6,0))=FALSE,VLOOKUP($A410,DSSV!$A$9:$P$63848,'IN_DTK (2)'!P$6,0),"")</f>
        <v/>
      </c>
      <c r="Q410" s="72" t="str">
        <f>IF(ISNA(VLOOKUP($A410,DSSV!$A$9:$P$63848,'IN_DTK (2)'!Q$6,0))=FALSE,VLOOKUP($A410,DSSV!$A$9:$P$63848,'IN_DTK (2)'!Q$6,0),"")</f>
        <v/>
      </c>
      <c r="R410" s="16" t="str">
        <f t="shared" si="6"/>
        <v/>
      </c>
    </row>
    <row r="411" spans="1:18" s="16" customFormat="1" ht="18" hidden="1" customHeight="1">
      <c r="A411" s="15">
        <v>402</v>
      </c>
      <c r="B411" s="68">
        <v>402</v>
      </c>
      <c r="C411" s="68" t="str">
        <f>IF(ISNA(VLOOKUP($A411,DSSV!$A$9:$P$63848,'IN_DTK (2)'!C$6,0))=FALSE,VLOOKUP($A411,DSSV!$A$9:$P$63848,'IN_DTK (2)'!C$6,0),"")</f>
        <v/>
      </c>
      <c r="D411" s="76" t="str">
        <f>IF(ISNA(VLOOKUP($A411,DSSV!$A$9:$P$63848,'IN_DTK (2)'!D$6,0))=FALSE,VLOOKUP($A411,DSSV!$A$9:$P$63848,'IN_DTK (2)'!D$6,0),"")</f>
        <v/>
      </c>
      <c r="E411" s="74" t="str">
        <f>IF(ISNA(VLOOKUP($A411,DSSV!$A$9:$P$63848,'IN_DTK (2)'!E$6,0))=FALSE,VLOOKUP($A411,DSSV!$A$9:$P$63848,'IN_DTK (2)'!E$6,0),"")</f>
        <v/>
      </c>
      <c r="F411" s="69" t="str">
        <f>IF(ISNA(VLOOKUP($A411,DSSV!$A$9:$P$63848,'IN_DTK (2)'!F$6,0))=FALSE,VLOOKUP($A411,DSSV!$A$9:$P$63848,'IN_DTK (2)'!F$6,0),"")</f>
        <v/>
      </c>
      <c r="G411" s="69" t="str">
        <f>IF(ISNA(VLOOKUP($A411,DSSV!$A$9:$P$63848,'IN_DTK (2)'!G$6,0))=FALSE,VLOOKUP($A411,DSSV!$A$9:$P$63848,'IN_DTK (2)'!G$6,0),"")</f>
        <v/>
      </c>
      <c r="H411" s="68" t="str">
        <f>IF(ISNA(VLOOKUP($A411,DSSV!$A$9:$P$63848,'IN_DTK (2)'!H$6,0))=FALSE,IF(H$9&lt;&gt;0,VLOOKUP($A411,DSSV!$A$9:$P$63848,'IN_DTK (2)'!H$6,0),""),"")</f>
        <v/>
      </c>
      <c r="I411" s="68" t="str">
        <f>IF(ISNA(VLOOKUP($A411,DSSV!$A$9:$P$63848,'IN_DTK (2)'!I$6,0))=FALSE,IF(I$9&lt;&gt;0,VLOOKUP($A411,DSSV!$A$9:$P$63848,'IN_DTK (2)'!I$6,0),""),"")</f>
        <v/>
      </c>
      <c r="J411" s="68" t="str">
        <f>IF(ISNA(VLOOKUP($A411,DSSV!$A$9:$P$63848,'IN_DTK (2)'!J$6,0))=FALSE,IF(J$9&lt;&gt;0,VLOOKUP($A411,DSSV!$A$9:$P$63848,'IN_DTK (2)'!J$6,0),""),"")</f>
        <v/>
      </c>
      <c r="K411" s="68" t="str">
        <f>IF(ISNA(VLOOKUP($A411,DSSV!$A$9:$P$63848,'IN_DTK (2)'!K$6,0))=FALSE,IF(K$9&lt;&gt;0,VLOOKUP($A411,DSSV!$A$9:$P$63848,'IN_DTK (2)'!K$6,0),""),"")</f>
        <v/>
      </c>
      <c r="L411" s="68" t="str">
        <f>IF(ISNA(VLOOKUP($A411,DSSV!$A$9:$P$63848,'IN_DTK (2)'!L$6,0))=FALSE,VLOOKUP($A411,DSSV!$A$9:$P$63848,'IN_DTK (2)'!L$6,0),"")</f>
        <v/>
      </c>
      <c r="M411" s="68" t="str">
        <f>IF(ISNA(VLOOKUP($A411,DSSV!$A$9:$P$63848,'IN_DTK (2)'!M$6,0))=FALSE,VLOOKUP($A411,DSSV!$A$9:$P$63848,'IN_DTK (2)'!M$6,0),"")</f>
        <v/>
      </c>
      <c r="N411" s="68" t="str">
        <f>IF(ISNA(VLOOKUP($A411,DSSV!$A$9:$P$63848,'IN_DTK (2)'!N$6,0))=FALSE,IF(N$9&lt;&gt;0,VLOOKUP($A411,DSSV!$A$9:$P$63848,'IN_DTK (2)'!N$6,0),""),"")</f>
        <v/>
      </c>
      <c r="O411" s="70" t="str">
        <f>IF(ISNA(VLOOKUP($A411,DSSV!$A$9:$P$63848,'IN_DTK (2)'!O$6,0))=FALSE,VLOOKUP($A411,DSSV!$A$9:$P$63848,'IN_DTK (2)'!O$6,0),"")</f>
        <v/>
      </c>
      <c r="P411" s="71" t="str">
        <f>IF(ISNA(VLOOKUP($A411,DSSV!$A$9:$P$63848,'IN_DTK (2)'!P$6,0))=FALSE,VLOOKUP($A411,DSSV!$A$9:$P$63848,'IN_DTK (2)'!P$6,0),"")</f>
        <v/>
      </c>
      <c r="Q411" s="72" t="str">
        <f>IF(ISNA(VLOOKUP($A411,DSSV!$A$9:$P$63848,'IN_DTK (2)'!Q$6,0))=FALSE,VLOOKUP($A411,DSSV!$A$9:$P$63848,'IN_DTK (2)'!Q$6,0),"")</f>
        <v/>
      </c>
      <c r="R411" s="16" t="str">
        <f t="shared" si="6"/>
        <v/>
      </c>
    </row>
    <row r="412" spans="1:18" s="16" customFormat="1" ht="18" hidden="1" customHeight="1">
      <c r="A412" s="15">
        <v>403</v>
      </c>
      <c r="B412" s="68">
        <v>403</v>
      </c>
      <c r="C412" s="68" t="str">
        <f>IF(ISNA(VLOOKUP($A412,DSSV!$A$9:$P$63848,'IN_DTK (2)'!C$6,0))=FALSE,VLOOKUP($A412,DSSV!$A$9:$P$63848,'IN_DTK (2)'!C$6,0),"")</f>
        <v/>
      </c>
      <c r="D412" s="76" t="str">
        <f>IF(ISNA(VLOOKUP($A412,DSSV!$A$9:$P$63848,'IN_DTK (2)'!D$6,0))=FALSE,VLOOKUP($A412,DSSV!$A$9:$P$63848,'IN_DTK (2)'!D$6,0),"")</f>
        <v/>
      </c>
      <c r="E412" s="74" t="str">
        <f>IF(ISNA(VLOOKUP($A412,DSSV!$A$9:$P$63848,'IN_DTK (2)'!E$6,0))=FALSE,VLOOKUP($A412,DSSV!$A$9:$P$63848,'IN_DTK (2)'!E$6,0),"")</f>
        <v/>
      </c>
      <c r="F412" s="69" t="str">
        <f>IF(ISNA(VLOOKUP($A412,DSSV!$A$9:$P$63848,'IN_DTK (2)'!F$6,0))=FALSE,VLOOKUP($A412,DSSV!$A$9:$P$63848,'IN_DTK (2)'!F$6,0),"")</f>
        <v/>
      </c>
      <c r="G412" s="69" t="str">
        <f>IF(ISNA(VLOOKUP($A412,DSSV!$A$9:$P$63848,'IN_DTK (2)'!G$6,0))=FALSE,VLOOKUP($A412,DSSV!$A$9:$P$63848,'IN_DTK (2)'!G$6,0),"")</f>
        <v/>
      </c>
      <c r="H412" s="68" t="str">
        <f>IF(ISNA(VLOOKUP($A412,DSSV!$A$9:$P$63848,'IN_DTK (2)'!H$6,0))=FALSE,IF(H$9&lt;&gt;0,VLOOKUP($A412,DSSV!$A$9:$P$63848,'IN_DTK (2)'!H$6,0),""),"")</f>
        <v/>
      </c>
      <c r="I412" s="68" t="str">
        <f>IF(ISNA(VLOOKUP($A412,DSSV!$A$9:$P$63848,'IN_DTK (2)'!I$6,0))=FALSE,IF(I$9&lt;&gt;0,VLOOKUP($A412,DSSV!$A$9:$P$63848,'IN_DTK (2)'!I$6,0),""),"")</f>
        <v/>
      </c>
      <c r="J412" s="68" t="str">
        <f>IF(ISNA(VLOOKUP($A412,DSSV!$A$9:$P$63848,'IN_DTK (2)'!J$6,0))=FALSE,IF(J$9&lt;&gt;0,VLOOKUP($A412,DSSV!$A$9:$P$63848,'IN_DTK (2)'!J$6,0),""),"")</f>
        <v/>
      </c>
      <c r="K412" s="68" t="str">
        <f>IF(ISNA(VLOOKUP($A412,DSSV!$A$9:$P$63848,'IN_DTK (2)'!K$6,0))=FALSE,IF(K$9&lt;&gt;0,VLOOKUP($A412,DSSV!$A$9:$P$63848,'IN_DTK (2)'!K$6,0),""),"")</f>
        <v/>
      </c>
      <c r="L412" s="68" t="str">
        <f>IF(ISNA(VLOOKUP($A412,DSSV!$A$9:$P$63848,'IN_DTK (2)'!L$6,0))=FALSE,VLOOKUP($A412,DSSV!$A$9:$P$63848,'IN_DTK (2)'!L$6,0),"")</f>
        <v/>
      </c>
      <c r="M412" s="68" t="str">
        <f>IF(ISNA(VLOOKUP($A412,DSSV!$A$9:$P$63848,'IN_DTK (2)'!M$6,0))=FALSE,VLOOKUP($A412,DSSV!$A$9:$P$63848,'IN_DTK (2)'!M$6,0),"")</f>
        <v/>
      </c>
      <c r="N412" s="68" t="str">
        <f>IF(ISNA(VLOOKUP($A412,DSSV!$A$9:$P$63848,'IN_DTK (2)'!N$6,0))=FALSE,IF(N$9&lt;&gt;0,VLOOKUP($A412,DSSV!$A$9:$P$63848,'IN_DTK (2)'!N$6,0),""),"")</f>
        <v/>
      </c>
      <c r="O412" s="70" t="str">
        <f>IF(ISNA(VLOOKUP($A412,DSSV!$A$9:$P$63848,'IN_DTK (2)'!O$6,0))=FALSE,VLOOKUP($A412,DSSV!$A$9:$P$63848,'IN_DTK (2)'!O$6,0),"")</f>
        <v/>
      </c>
      <c r="P412" s="71" t="str">
        <f>IF(ISNA(VLOOKUP($A412,DSSV!$A$9:$P$63848,'IN_DTK (2)'!P$6,0))=FALSE,VLOOKUP($A412,DSSV!$A$9:$P$63848,'IN_DTK (2)'!P$6,0),"")</f>
        <v/>
      </c>
      <c r="Q412" s="72" t="str">
        <f>IF(ISNA(VLOOKUP($A412,DSSV!$A$9:$P$63848,'IN_DTK (2)'!Q$6,0))=FALSE,VLOOKUP($A412,DSSV!$A$9:$P$63848,'IN_DTK (2)'!Q$6,0),"")</f>
        <v/>
      </c>
      <c r="R412" s="16" t="str">
        <f t="shared" si="6"/>
        <v/>
      </c>
    </row>
    <row r="413" spans="1:18" s="16" customFormat="1" ht="18" hidden="1" customHeight="1">
      <c r="A413" s="15">
        <v>404</v>
      </c>
      <c r="B413" s="68">
        <v>404</v>
      </c>
      <c r="C413" s="68" t="str">
        <f>IF(ISNA(VLOOKUP($A413,DSSV!$A$9:$P$63848,'IN_DTK (2)'!C$6,0))=FALSE,VLOOKUP($A413,DSSV!$A$9:$P$63848,'IN_DTK (2)'!C$6,0),"")</f>
        <v/>
      </c>
      <c r="D413" s="76" t="str">
        <f>IF(ISNA(VLOOKUP($A413,DSSV!$A$9:$P$63848,'IN_DTK (2)'!D$6,0))=FALSE,VLOOKUP($A413,DSSV!$A$9:$P$63848,'IN_DTK (2)'!D$6,0),"")</f>
        <v/>
      </c>
      <c r="E413" s="74" t="str">
        <f>IF(ISNA(VLOOKUP($A413,DSSV!$A$9:$P$63848,'IN_DTK (2)'!E$6,0))=FALSE,VLOOKUP($A413,DSSV!$A$9:$P$63848,'IN_DTK (2)'!E$6,0),"")</f>
        <v/>
      </c>
      <c r="F413" s="69" t="str">
        <f>IF(ISNA(VLOOKUP($A413,DSSV!$A$9:$P$63848,'IN_DTK (2)'!F$6,0))=FALSE,VLOOKUP($A413,DSSV!$A$9:$P$63848,'IN_DTK (2)'!F$6,0),"")</f>
        <v/>
      </c>
      <c r="G413" s="69" t="str">
        <f>IF(ISNA(VLOOKUP($A413,DSSV!$A$9:$P$63848,'IN_DTK (2)'!G$6,0))=FALSE,VLOOKUP($A413,DSSV!$A$9:$P$63848,'IN_DTK (2)'!G$6,0),"")</f>
        <v/>
      </c>
      <c r="H413" s="68" t="str">
        <f>IF(ISNA(VLOOKUP($A413,DSSV!$A$9:$P$63848,'IN_DTK (2)'!H$6,0))=FALSE,IF(H$9&lt;&gt;0,VLOOKUP($A413,DSSV!$A$9:$P$63848,'IN_DTK (2)'!H$6,0),""),"")</f>
        <v/>
      </c>
      <c r="I413" s="68" t="str">
        <f>IF(ISNA(VLOOKUP($A413,DSSV!$A$9:$P$63848,'IN_DTK (2)'!I$6,0))=FALSE,IF(I$9&lt;&gt;0,VLOOKUP($A413,DSSV!$A$9:$P$63848,'IN_DTK (2)'!I$6,0),""),"")</f>
        <v/>
      </c>
      <c r="J413" s="68" t="str">
        <f>IF(ISNA(VLOOKUP($A413,DSSV!$A$9:$P$63848,'IN_DTK (2)'!J$6,0))=FALSE,IF(J$9&lt;&gt;0,VLOOKUP($A413,DSSV!$A$9:$P$63848,'IN_DTK (2)'!J$6,0),""),"")</f>
        <v/>
      </c>
      <c r="K413" s="68" t="str">
        <f>IF(ISNA(VLOOKUP($A413,DSSV!$A$9:$P$63848,'IN_DTK (2)'!K$6,0))=FALSE,IF(K$9&lt;&gt;0,VLOOKUP($A413,DSSV!$A$9:$P$63848,'IN_DTK (2)'!K$6,0),""),"")</f>
        <v/>
      </c>
      <c r="L413" s="68" t="str">
        <f>IF(ISNA(VLOOKUP($A413,DSSV!$A$9:$P$63848,'IN_DTK (2)'!L$6,0))=FALSE,VLOOKUP($A413,DSSV!$A$9:$P$63848,'IN_DTK (2)'!L$6,0),"")</f>
        <v/>
      </c>
      <c r="M413" s="68" t="str">
        <f>IF(ISNA(VLOOKUP($A413,DSSV!$A$9:$P$63848,'IN_DTK (2)'!M$6,0))=FALSE,VLOOKUP($A413,DSSV!$A$9:$P$63848,'IN_DTK (2)'!M$6,0),"")</f>
        <v/>
      </c>
      <c r="N413" s="68" t="str">
        <f>IF(ISNA(VLOOKUP($A413,DSSV!$A$9:$P$63848,'IN_DTK (2)'!N$6,0))=FALSE,IF(N$9&lt;&gt;0,VLOOKUP($A413,DSSV!$A$9:$P$63848,'IN_DTK (2)'!N$6,0),""),"")</f>
        <v/>
      </c>
      <c r="O413" s="70" t="str">
        <f>IF(ISNA(VLOOKUP($A413,DSSV!$A$9:$P$63848,'IN_DTK (2)'!O$6,0))=FALSE,VLOOKUP($A413,DSSV!$A$9:$P$63848,'IN_DTK (2)'!O$6,0),"")</f>
        <v/>
      </c>
      <c r="P413" s="71" t="str">
        <f>IF(ISNA(VLOOKUP($A413,DSSV!$A$9:$P$63848,'IN_DTK (2)'!P$6,0))=FALSE,VLOOKUP($A413,DSSV!$A$9:$P$63848,'IN_DTK (2)'!P$6,0),"")</f>
        <v/>
      </c>
      <c r="Q413" s="72" t="str">
        <f>IF(ISNA(VLOOKUP($A413,DSSV!$A$9:$P$63848,'IN_DTK (2)'!Q$6,0))=FALSE,VLOOKUP($A413,DSSV!$A$9:$P$63848,'IN_DTK (2)'!Q$6,0),"")</f>
        <v/>
      </c>
      <c r="R413" s="16" t="str">
        <f t="shared" si="6"/>
        <v/>
      </c>
    </row>
    <row r="414" spans="1:18" s="16" customFormat="1" ht="18" hidden="1" customHeight="1">
      <c r="A414" s="15">
        <v>405</v>
      </c>
      <c r="B414" s="68">
        <v>405</v>
      </c>
      <c r="C414" s="68" t="str">
        <f>IF(ISNA(VLOOKUP($A414,DSSV!$A$9:$P$63848,'IN_DTK (2)'!C$6,0))=FALSE,VLOOKUP($A414,DSSV!$A$9:$P$63848,'IN_DTK (2)'!C$6,0),"")</f>
        <v/>
      </c>
      <c r="D414" s="76" t="str">
        <f>IF(ISNA(VLOOKUP($A414,DSSV!$A$9:$P$63848,'IN_DTK (2)'!D$6,0))=FALSE,VLOOKUP($A414,DSSV!$A$9:$P$63848,'IN_DTK (2)'!D$6,0),"")</f>
        <v/>
      </c>
      <c r="E414" s="74" t="str">
        <f>IF(ISNA(VLOOKUP($A414,DSSV!$A$9:$P$63848,'IN_DTK (2)'!E$6,0))=FALSE,VLOOKUP($A414,DSSV!$A$9:$P$63848,'IN_DTK (2)'!E$6,0),"")</f>
        <v/>
      </c>
      <c r="F414" s="69" t="str">
        <f>IF(ISNA(VLOOKUP($A414,DSSV!$A$9:$P$63848,'IN_DTK (2)'!F$6,0))=FALSE,VLOOKUP($A414,DSSV!$A$9:$P$63848,'IN_DTK (2)'!F$6,0),"")</f>
        <v/>
      </c>
      <c r="G414" s="69" t="str">
        <f>IF(ISNA(VLOOKUP($A414,DSSV!$A$9:$P$63848,'IN_DTK (2)'!G$6,0))=FALSE,VLOOKUP($A414,DSSV!$A$9:$P$63848,'IN_DTK (2)'!G$6,0),"")</f>
        <v/>
      </c>
      <c r="H414" s="68" t="str">
        <f>IF(ISNA(VLOOKUP($A414,DSSV!$A$9:$P$63848,'IN_DTK (2)'!H$6,0))=FALSE,IF(H$9&lt;&gt;0,VLOOKUP($A414,DSSV!$A$9:$P$63848,'IN_DTK (2)'!H$6,0),""),"")</f>
        <v/>
      </c>
      <c r="I414" s="68" t="str">
        <f>IF(ISNA(VLOOKUP($A414,DSSV!$A$9:$P$63848,'IN_DTK (2)'!I$6,0))=FALSE,IF(I$9&lt;&gt;0,VLOOKUP($A414,DSSV!$A$9:$P$63848,'IN_DTK (2)'!I$6,0),""),"")</f>
        <v/>
      </c>
      <c r="J414" s="68" t="str">
        <f>IF(ISNA(VLOOKUP($A414,DSSV!$A$9:$P$63848,'IN_DTK (2)'!J$6,0))=FALSE,IF(J$9&lt;&gt;0,VLOOKUP($A414,DSSV!$A$9:$P$63848,'IN_DTK (2)'!J$6,0),""),"")</f>
        <v/>
      </c>
      <c r="K414" s="68" t="str">
        <f>IF(ISNA(VLOOKUP($A414,DSSV!$A$9:$P$63848,'IN_DTK (2)'!K$6,0))=FALSE,IF(K$9&lt;&gt;0,VLOOKUP($A414,DSSV!$A$9:$P$63848,'IN_DTK (2)'!K$6,0),""),"")</f>
        <v/>
      </c>
      <c r="L414" s="68" t="str">
        <f>IF(ISNA(VLOOKUP($A414,DSSV!$A$9:$P$63848,'IN_DTK (2)'!L$6,0))=FALSE,VLOOKUP($A414,DSSV!$A$9:$P$63848,'IN_DTK (2)'!L$6,0),"")</f>
        <v/>
      </c>
      <c r="M414" s="68" t="str">
        <f>IF(ISNA(VLOOKUP($A414,DSSV!$A$9:$P$63848,'IN_DTK (2)'!M$6,0))=FALSE,VLOOKUP($A414,DSSV!$A$9:$P$63848,'IN_DTK (2)'!M$6,0),"")</f>
        <v/>
      </c>
      <c r="N414" s="68" t="str">
        <f>IF(ISNA(VLOOKUP($A414,DSSV!$A$9:$P$63848,'IN_DTK (2)'!N$6,0))=FALSE,IF(N$9&lt;&gt;0,VLOOKUP($A414,DSSV!$A$9:$P$63848,'IN_DTK (2)'!N$6,0),""),"")</f>
        <v/>
      </c>
      <c r="O414" s="70" t="str">
        <f>IF(ISNA(VLOOKUP($A414,DSSV!$A$9:$P$63848,'IN_DTK (2)'!O$6,0))=FALSE,VLOOKUP($A414,DSSV!$A$9:$P$63848,'IN_DTK (2)'!O$6,0),"")</f>
        <v/>
      </c>
      <c r="P414" s="71" t="str">
        <f>IF(ISNA(VLOOKUP($A414,DSSV!$A$9:$P$63848,'IN_DTK (2)'!P$6,0))=FALSE,VLOOKUP($A414,DSSV!$A$9:$P$63848,'IN_DTK (2)'!P$6,0),"")</f>
        <v/>
      </c>
      <c r="Q414" s="72" t="str">
        <f>IF(ISNA(VLOOKUP($A414,DSSV!$A$9:$P$63848,'IN_DTK (2)'!Q$6,0))=FALSE,VLOOKUP($A414,DSSV!$A$9:$P$63848,'IN_DTK (2)'!Q$6,0),"")</f>
        <v/>
      </c>
      <c r="R414" s="16" t="str">
        <f t="shared" si="6"/>
        <v/>
      </c>
    </row>
    <row r="415" spans="1:18" s="16" customFormat="1" ht="18" hidden="1" customHeight="1">
      <c r="A415" s="15">
        <v>406</v>
      </c>
      <c r="B415" s="68">
        <v>406</v>
      </c>
      <c r="C415" s="68" t="str">
        <f>IF(ISNA(VLOOKUP($A415,DSSV!$A$9:$P$63848,'IN_DTK (2)'!C$6,0))=FALSE,VLOOKUP($A415,DSSV!$A$9:$P$63848,'IN_DTK (2)'!C$6,0),"")</f>
        <v/>
      </c>
      <c r="D415" s="76" t="str">
        <f>IF(ISNA(VLOOKUP($A415,DSSV!$A$9:$P$63848,'IN_DTK (2)'!D$6,0))=FALSE,VLOOKUP($A415,DSSV!$A$9:$P$63848,'IN_DTK (2)'!D$6,0),"")</f>
        <v/>
      </c>
      <c r="E415" s="74" t="str">
        <f>IF(ISNA(VLOOKUP($A415,DSSV!$A$9:$P$63848,'IN_DTK (2)'!E$6,0))=FALSE,VLOOKUP($A415,DSSV!$A$9:$P$63848,'IN_DTK (2)'!E$6,0),"")</f>
        <v/>
      </c>
      <c r="F415" s="69" t="str">
        <f>IF(ISNA(VLOOKUP($A415,DSSV!$A$9:$P$63848,'IN_DTK (2)'!F$6,0))=FALSE,VLOOKUP($A415,DSSV!$A$9:$P$63848,'IN_DTK (2)'!F$6,0),"")</f>
        <v/>
      </c>
      <c r="G415" s="69" t="str">
        <f>IF(ISNA(VLOOKUP($A415,DSSV!$A$9:$P$63848,'IN_DTK (2)'!G$6,0))=FALSE,VLOOKUP($A415,DSSV!$A$9:$P$63848,'IN_DTK (2)'!G$6,0),"")</f>
        <v/>
      </c>
      <c r="H415" s="68" t="str">
        <f>IF(ISNA(VLOOKUP($A415,DSSV!$A$9:$P$63848,'IN_DTK (2)'!H$6,0))=FALSE,IF(H$9&lt;&gt;0,VLOOKUP($A415,DSSV!$A$9:$P$63848,'IN_DTK (2)'!H$6,0),""),"")</f>
        <v/>
      </c>
      <c r="I415" s="68" t="str">
        <f>IF(ISNA(VLOOKUP($A415,DSSV!$A$9:$P$63848,'IN_DTK (2)'!I$6,0))=FALSE,IF(I$9&lt;&gt;0,VLOOKUP($A415,DSSV!$A$9:$P$63848,'IN_DTK (2)'!I$6,0),""),"")</f>
        <v/>
      </c>
      <c r="J415" s="68" t="str">
        <f>IF(ISNA(VLOOKUP($A415,DSSV!$A$9:$P$63848,'IN_DTK (2)'!J$6,0))=FALSE,IF(J$9&lt;&gt;0,VLOOKUP($A415,DSSV!$A$9:$P$63848,'IN_DTK (2)'!J$6,0),""),"")</f>
        <v/>
      </c>
      <c r="K415" s="68" t="str">
        <f>IF(ISNA(VLOOKUP($A415,DSSV!$A$9:$P$63848,'IN_DTK (2)'!K$6,0))=FALSE,IF(K$9&lt;&gt;0,VLOOKUP($A415,DSSV!$A$9:$P$63848,'IN_DTK (2)'!K$6,0),""),"")</f>
        <v/>
      </c>
      <c r="L415" s="68" t="str">
        <f>IF(ISNA(VLOOKUP($A415,DSSV!$A$9:$P$63848,'IN_DTK (2)'!L$6,0))=FALSE,VLOOKUP($A415,DSSV!$A$9:$P$63848,'IN_DTK (2)'!L$6,0),"")</f>
        <v/>
      </c>
      <c r="M415" s="68" t="str">
        <f>IF(ISNA(VLOOKUP($A415,DSSV!$A$9:$P$63848,'IN_DTK (2)'!M$6,0))=FALSE,VLOOKUP($A415,DSSV!$A$9:$P$63848,'IN_DTK (2)'!M$6,0),"")</f>
        <v/>
      </c>
      <c r="N415" s="68" t="str">
        <f>IF(ISNA(VLOOKUP($A415,DSSV!$A$9:$P$63848,'IN_DTK (2)'!N$6,0))=FALSE,IF(N$9&lt;&gt;0,VLOOKUP($A415,DSSV!$A$9:$P$63848,'IN_DTK (2)'!N$6,0),""),"")</f>
        <v/>
      </c>
      <c r="O415" s="70" t="str">
        <f>IF(ISNA(VLOOKUP($A415,DSSV!$A$9:$P$63848,'IN_DTK (2)'!O$6,0))=FALSE,VLOOKUP($A415,DSSV!$A$9:$P$63848,'IN_DTK (2)'!O$6,0),"")</f>
        <v/>
      </c>
      <c r="P415" s="71" t="str">
        <f>IF(ISNA(VLOOKUP($A415,DSSV!$A$9:$P$63848,'IN_DTK (2)'!P$6,0))=FALSE,VLOOKUP($A415,DSSV!$A$9:$P$63848,'IN_DTK (2)'!P$6,0),"")</f>
        <v/>
      </c>
      <c r="Q415" s="72" t="str">
        <f>IF(ISNA(VLOOKUP($A415,DSSV!$A$9:$P$63848,'IN_DTK (2)'!Q$6,0))=FALSE,VLOOKUP($A415,DSSV!$A$9:$P$63848,'IN_DTK (2)'!Q$6,0),"")</f>
        <v/>
      </c>
      <c r="R415" s="16" t="str">
        <f t="shared" si="6"/>
        <v/>
      </c>
    </row>
    <row r="416" spans="1:18" s="16" customFormat="1" ht="18" hidden="1" customHeight="1">
      <c r="A416" s="15">
        <v>407</v>
      </c>
      <c r="B416" s="68">
        <v>407</v>
      </c>
      <c r="C416" s="68" t="str">
        <f>IF(ISNA(VLOOKUP($A416,DSSV!$A$9:$P$63848,'IN_DTK (2)'!C$6,0))=FALSE,VLOOKUP($A416,DSSV!$A$9:$P$63848,'IN_DTK (2)'!C$6,0),"")</f>
        <v/>
      </c>
      <c r="D416" s="76" t="str">
        <f>IF(ISNA(VLOOKUP($A416,DSSV!$A$9:$P$63848,'IN_DTK (2)'!D$6,0))=FALSE,VLOOKUP($A416,DSSV!$A$9:$P$63848,'IN_DTK (2)'!D$6,0),"")</f>
        <v/>
      </c>
      <c r="E416" s="74" t="str">
        <f>IF(ISNA(VLOOKUP($A416,DSSV!$A$9:$P$63848,'IN_DTK (2)'!E$6,0))=FALSE,VLOOKUP($A416,DSSV!$A$9:$P$63848,'IN_DTK (2)'!E$6,0),"")</f>
        <v/>
      </c>
      <c r="F416" s="69" t="str">
        <f>IF(ISNA(VLOOKUP($A416,DSSV!$A$9:$P$63848,'IN_DTK (2)'!F$6,0))=FALSE,VLOOKUP($A416,DSSV!$A$9:$P$63848,'IN_DTK (2)'!F$6,0),"")</f>
        <v/>
      </c>
      <c r="G416" s="69" t="str">
        <f>IF(ISNA(VLOOKUP($A416,DSSV!$A$9:$P$63848,'IN_DTK (2)'!G$6,0))=FALSE,VLOOKUP($A416,DSSV!$A$9:$P$63848,'IN_DTK (2)'!G$6,0),"")</f>
        <v/>
      </c>
      <c r="H416" s="68" t="str">
        <f>IF(ISNA(VLOOKUP($A416,DSSV!$A$9:$P$63848,'IN_DTK (2)'!H$6,0))=FALSE,IF(H$9&lt;&gt;0,VLOOKUP($A416,DSSV!$A$9:$P$63848,'IN_DTK (2)'!H$6,0),""),"")</f>
        <v/>
      </c>
      <c r="I416" s="68" t="str">
        <f>IF(ISNA(VLOOKUP($A416,DSSV!$A$9:$P$63848,'IN_DTK (2)'!I$6,0))=FALSE,IF(I$9&lt;&gt;0,VLOOKUP($A416,DSSV!$A$9:$P$63848,'IN_DTK (2)'!I$6,0),""),"")</f>
        <v/>
      </c>
      <c r="J416" s="68" t="str">
        <f>IF(ISNA(VLOOKUP($A416,DSSV!$A$9:$P$63848,'IN_DTK (2)'!J$6,0))=FALSE,IF(J$9&lt;&gt;0,VLOOKUP($A416,DSSV!$A$9:$P$63848,'IN_DTK (2)'!J$6,0),""),"")</f>
        <v/>
      </c>
      <c r="K416" s="68" t="str">
        <f>IF(ISNA(VLOOKUP($A416,DSSV!$A$9:$P$63848,'IN_DTK (2)'!K$6,0))=FALSE,IF(K$9&lt;&gt;0,VLOOKUP($A416,DSSV!$A$9:$P$63848,'IN_DTK (2)'!K$6,0),""),"")</f>
        <v/>
      </c>
      <c r="L416" s="68" t="str">
        <f>IF(ISNA(VLOOKUP($A416,DSSV!$A$9:$P$63848,'IN_DTK (2)'!L$6,0))=FALSE,VLOOKUP($A416,DSSV!$A$9:$P$63848,'IN_DTK (2)'!L$6,0),"")</f>
        <v/>
      </c>
      <c r="M416" s="68" t="str">
        <f>IF(ISNA(VLOOKUP($A416,DSSV!$A$9:$P$63848,'IN_DTK (2)'!M$6,0))=FALSE,VLOOKUP($A416,DSSV!$A$9:$P$63848,'IN_DTK (2)'!M$6,0),"")</f>
        <v/>
      </c>
      <c r="N416" s="68" t="str">
        <f>IF(ISNA(VLOOKUP($A416,DSSV!$A$9:$P$63848,'IN_DTK (2)'!N$6,0))=FALSE,IF(N$9&lt;&gt;0,VLOOKUP($A416,DSSV!$A$9:$P$63848,'IN_DTK (2)'!N$6,0),""),"")</f>
        <v/>
      </c>
      <c r="O416" s="70" t="str">
        <f>IF(ISNA(VLOOKUP($A416,DSSV!$A$9:$P$63848,'IN_DTK (2)'!O$6,0))=FALSE,VLOOKUP($A416,DSSV!$A$9:$P$63848,'IN_DTK (2)'!O$6,0),"")</f>
        <v/>
      </c>
      <c r="P416" s="71" t="str">
        <f>IF(ISNA(VLOOKUP($A416,DSSV!$A$9:$P$63848,'IN_DTK (2)'!P$6,0))=FALSE,VLOOKUP($A416,DSSV!$A$9:$P$63848,'IN_DTK (2)'!P$6,0),"")</f>
        <v/>
      </c>
      <c r="Q416" s="72" t="str">
        <f>IF(ISNA(VLOOKUP($A416,DSSV!$A$9:$P$63848,'IN_DTK (2)'!Q$6,0))=FALSE,VLOOKUP($A416,DSSV!$A$9:$P$63848,'IN_DTK (2)'!Q$6,0),"")</f>
        <v/>
      </c>
      <c r="R416" s="16" t="str">
        <f t="shared" si="6"/>
        <v/>
      </c>
    </row>
    <row r="417" spans="1:18" s="16" customFormat="1" ht="18" hidden="1" customHeight="1">
      <c r="A417" s="15">
        <v>408</v>
      </c>
      <c r="B417" s="68">
        <v>408</v>
      </c>
      <c r="C417" s="68" t="str">
        <f>IF(ISNA(VLOOKUP($A417,DSSV!$A$9:$P$63848,'IN_DTK (2)'!C$6,0))=FALSE,VLOOKUP($A417,DSSV!$A$9:$P$63848,'IN_DTK (2)'!C$6,0),"")</f>
        <v/>
      </c>
      <c r="D417" s="76" t="str">
        <f>IF(ISNA(VLOOKUP($A417,DSSV!$A$9:$P$63848,'IN_DTK (2)'!D$6,0))=FALSE,VLOOKUP($A417,DSSV!$A$9:$P$63848,'IN_DTK (2)'!D$6,0),"")</f>
        <v/>
      </c>
      <c r="E417" s="74" t="str">
        <f>IF(ISNA(VLOOKUP($A417,DSSV!$A$9:$P$63848,'IN_DTK (2)'!E$6,0))=FALSE,VLOOKUP($A417,DSSV!$A$9:$P$63848,'IN_DTK (2)'!E$6,0),"")</f>
        <v/>
      </c>
      <c r="F417" s="69" t="str">
        <f>IF(ISNA(VLOOKUP($A417,DSSV!$A$9:$P$63848,'IN_DTK (2)'!F$6,0))=FALSE,VLOOKUP($A417,DSSV!$A$9:$P$63848,'IN_DTK (2)'!F$6,0),"")</f>
        <v/>
      </c>
      <c r="G417" s="69" t="str">
        <f>IF(ISNA(VLOOKUP($A417,DSSV!$A$9:$P$63848,'IN_DTK (2)'!G$6,0))=FALSE,VLOOKUP($A417,DSSV!$A$9:$P$63848,'IN_DTK (2)'!G$6,0),"")</f>
        <v/>
      </c>
      <c r="H417" s="68" t="str">
        <f>IF(ISNA(VLOOKUP($A417,DSSV!$A$9:$P$63848,'IN_DTK (2)'!H$6,0))=FALSE,IF(H$9&lt;&gt;0,VLOOKUP($A417,DSSV!$A$9:$P$63848,'IN_DTK (2)'!H$6,0),""),"")</f>
        <v/>
      </c>
      <c r="I417" s="68" t="str">
        <f>IF(ISNA(VLOOKUP($A417,DSSV!$A$9:$P$63848,'IN_DTK (2)'!I$6,0))=FALSE,IF(I$9&lt;&gt;0,VLOOKUP($A417,DSSV!$A$9:$P$63848,'IN_DTK (2)'!I$6,0),""),"")</f>
        <v/>
      </c>
      <c r="J417" s="68" t="str">
        <f>IF(ISNA(VLOOKUP($A417,DSSV!$A$9:$P$63848,'IN_DTK (2)'!J$6,0))=FALSE,IF(J$9&lt;&gt;0,VLOOKUP($A417,DSSV!$A$9:$P$63848,'IN_DTK (2)'!J$6,0),""),"")</f>
        <v/>
      </c>
      <c r="K417" s="68" t="str">
        <f>IF(ISNA(VLOOKUP($A417,DSSV!$A$9:$P$63848,'IN_DTK (2)'!K$6,0))=FALSE,IF(K$9&lt;&gt;0,VLOOKUP($A417,DSSV!$A$9:$P$63848,'IN_DTK (2)'!K$6,0),""),"")</f>
        <v/>
      </c>
      <c r="L417" s="68" t="str">
        <f>IF(ISNA(VLOOKUP($A417,DSSV!$A$9:$P$63848,'IN_DTK (2)'!L$6,0))=FALSE,VLOOKUP($A417,DSSV!$A$9:$P$63848,'IN_DTK (2)'!L$6,0),"")</f>
        <v/>
      </c>
      <c r="M417" s="68" t="str">
        <f>IF(ISNA(VLOOKUP($A417,DSSV!$A$9:$P$63848,'IN_DTK (2)'!M$6,0))=FALSE,VLOOKUP($A417,DSSV!$A$9:$P$63848,'IN_DTK (2)'!M$6,0),"")</f>
        <v/>
      </c>
      <c r="N417" s="68" t="str">
        <f>IF(ISNA(VLOOKUP($A417,DSSV!$A$9:$P$63848,'IN_DTK (2)'!N$6,0))=FALSE,IF(N$9&lt;&gt;0,VLOOKUP($A417,DSSV!$A$9:$P$63848,'IN_DTK (2)'!N$6,0),""),"")</f>
        <v/>
      </c>
      <c r="O417" s="70" t="str">
        <f>IF(ISNA(VLOOKUP($A417,DSSV!$A$9:$P$63848,'IN_DTK (2)'!O$6,0))=FALSE,VLOOKUP($A417,DSSV!$A$9:$P$63848,'IN_DTK (2)'!O$6,0),"")</f>
        <v/>
      </c>
      <c r="P417" s="71" t="str">
        <f>IF(ISNA(VLOOKUP($A417,DSSV!$A$9:$P$63848,'IN_DTK (2)'!P$6,0))=FALSE,VLOOKUP($A417,DSSV!$A$9:$P$63848,'IN_DTK (2)'!P$6,0),"")</f>
        <v/>
      </c>
      <c r="Q417" s="72" t="str">
        <f>IF(ISNA(VLOOKUP($A417,DSSV!$A$9:$P$63848,'IN_DTK (2)'!Q$6,0))=FALSE,VLOOKUP($A417,DSSV!$A$9:$P$63848,'IN_DTK (2)'!Q$6,0),"")</f>
        <v/>
      </c>
      <c r="R417" s="16" t="str">
        <f t="shared" si="6"/>
        <v/>
      </c>
    </row>
    <row r="418" spans="1:18" s="16" customFormat="1" ht="18" hidden="1" customHeight="1">
      <c r="A418" s="15">
        <v>409</v>
      </c>
      <c r="B418" s="68">
        <v>409</v>
      </c>
      <c r="C418" s="68" t="str">
        <f>IF(ISNA(VLOOKUP($A418,DSSV!$A$9:$P$63848,'IN_DTK (2)'!C$6,0))=FALSE,VLOOKUP($A418,DSSV!$A$9:$P$63848,'IN_DTK (2)'!C$6,0),"")</f>
        <v/>
      </c>
      <c r="D418" s="76" t="str">
        <f>IF(ISNA(VLOOKUP($A418,DSSV!$A$9:$P$63848,'IN_DTK (2)'!D$6,0))=FALSE,VLOOKUP($A418,DSSV!$A$9:$P$63848,'IN_DTK (2)'!D$6,0),"")</f>
        <v/>
      </c>
      <c r="E418" s="74" t="str">
        <f>IF(ISNA(VLOOKUP($A418,DSSV!$A$9:$P$63848,'IN_DTK (2)'!E$6,0))=FALSE,VLOOKUP($A418,DSSV!$A$9:$P$63848,'IN_DTK (2)'!E$6,0),"")</f>
        <v/>
      </c>
      <c r="F418" s="69" t="str">
        <f>IF(ISNA(VLOOKUP($A418,DSSV!$A$9:$P$63848,'IN_DTK (2)'!F$6,0))=FALSE,VLOOKUP($A418,DSSV!$A$9:$P$63848,'IN_DTK (2)'!F$6,0),"")</f>
        <v/>
      </c>
      <c r="G418" s="69" t="str">
        <f>IF(ISNA(VLOOKUP($A418,DSSV!$A$9:$P$63848,'IN_DTK (2)'!G$6,0))=FALSE,VLOOKUP($A418,DSSV!$A$9:$P$63848,'IN_DTK (2)'!G$6,0),"")</f>
        <v/>
      </c>
      <c r="H418" s="68" t="str">
        <f>IF(ISNA(VLOOKUP($A418,DSSV!$A$9:$P$63848,'IN_DTK (2)'!H$6,0))=FALSE,IF(H$9&lt;&gt;0,VLOOKUP($A418,DSSV!$A$9:$P$63848,'IN_DTK (2)'!H$6,0),""),"")</f>
        <v/>
      </c>
      <c r="I418" s="68" t="str">
        <f>IF(ISNA(VLOOKUP($A418,DSSV!$A$9:$P$63848,'IN_DTK (2)'!I$6,0))=FALSE,IF(I$9&lt;&gt;0,VLOOKUP($A418,DSSV!$A$9:$P$63848,'IN_DTK (2)'!I$6,0),""),"")</f>
        <v/>
      </c>
      <c r="J418" s="68" t="str">
        <f>IF(ISNA(VLOOKUP($A418,DSSV!$A$9:$P$63848,'IN_DTK (2)'!J$6,0))=FALSE,IF(J$9&lt;&gt;0,VLOOKUP($A418,DSSV!$A$9:$P$63848,'IN_DTK (2)'!J$6,0),""),"")</f>
        <v/>
      </c>
      <c r="K418" s="68" t="str">
        <f>IF(ISNA(VLOOKUP($A418,DSSV!$A$9:$P$63848,'IN_DTK (2)'!K$6,0))=FALSE,IF(K$9&lt;&gt;0,VLOOKUP($A418,DSSV!$A$9:$P$63848,'IN_DTK (2)'!K$6,0),""),"")</f>
        <v/>
      </c>
      <c r="L418" s="68" t="str">
        <f>IF(ISNA(VLOOKUP($A418,DSSV!$A$9:$P$63848,'IN_DTK (2)'!L$6,0))=FALSE,VLOOKUP($A418,DSSV!$A$9:$P$63848,'IN_DTK (2)'!L$6,0),"")</f>
        <v/>
      </c>
      <c r="M418" s="68" t="str">
        <f>IF(ISNA(VLOOKUP($A418,DSSV!$A$9:$P$63848,'IN_DTK (2)'!M$6,0))=FALSE,VLOOKUP($A418,DSSV!$A$9:$P$63848,'IN_DTK (2)'!M$6,0),"")</f>
        <v/>
      </c>
      <c r="N418" s="68" t="str">
        <f>IF(ISNA(VLOOKUP($A418,DSSV!$A$9:$P$63848,'IN_DTK (2)'!N$6,0))=FALSE,IF(N$9&lt;&gt;0,VLOOKUP($A418,DSSV!$A$9:$P$63848,'IN_DTK (2)'!N$6,0),""),"")</f>
        <v/>
      </c>
      <c r="O418" s="70" t="str">
        <f>IF(ISNA(VLOOKUP($A418,DSSV!$A$9:$P$63848,'IN_DTK (2)'!O$6,0))=FALSE,VLOOKUP($A418,DSSV!$A$9:$P$63848,'IN_DTK (2)'!O$6,0),"")</f>
        <v/>
      </c>
      <c r="P418" s="71" t="str">
        <f>IF(ISNA(VLOOKUP($A418,DSSV!$A$9:$P$63848,'IN_DTK (2)'!P$6,0))=FALSE,VLOOKUP($A418,DSSV!$A$9:$P$63848,'IN_DTK (2)'!P$6,0),"")</f>
        <v/>
      </c>
      <c r="Q418" s="72" t="str">
        <f>IF(ISNA(VLOOKUP($A418,DSSV!$A$9:$P$63848,'IN_DTK (2)'!Q$6,0))=FALSE,VLOOKUP($A418,DSSV!$A$9:$P$63848,'IN_DTK (2)'!Q$6,0),"")</f>
        <v/>
      </c>
      <c r="R418" s="16" t="str">
        <f t="shared" si="6"/>
        <v/>
      </c>
    </row>
    <row r="419" spans="1:18" s="16" customFormat="1" ht="18" hidden="1" customHeight="1">
      <c r="A419" s="15">
        <v>410</v>
      </c>
      <c r="B419" s="68">
        <v>410</v>
      </c>
      <c r="C419" s="68" t="str">
        <f>IF(ISNA(VLOOKUP($A419,DSSV!$A$9:$P$63848,'IN_DTK (2)'!C$6,0))=FALSE,VLOOKUP($A419,DSSV!$A$9:$P$63848,'IN_DTK (2)'!C$6,0),"")</f>
        <v/>
      </c>
      <c r="D419" s="76" t="str">
        <f>IF(ISNA(VLOOKUP($A419,DSSV!$A$9:$P$63848,'IN_DTK (2)'!D$6,0))=FALSE,VLOOKUP($A419,DSSV!$A$9:$P$63848,'IN_DTK (2)'!D$6,0),"")</f>
        <v/>
      </c>
      <c r="E419" s="74" t="str">
        <f>IF(ISNA(VLOOKUP($A419,DSSV!$A$9:$P$63848,'IN_DTK (2)'!E$6,0))=FALSE,VLOOKUP($A419,DSSV!$A$9:$P$63848,'IN_DTK (2)'!E$6,0),"")</f>
        <v/>
      </c>
      <c r="F419" s="69" t="str">
        <f>IF(ISNA(VLOOKUP($A419,DSSV!$A$9:$P$63848,'IN_DTK (2)'!F$6,0))=FALSE,VLOOKUP($A419,DSSV!$A$9:$P$63848,'IN_DTK (2)'!F$6,0),"")</f>
        <v/>
      </c>
      <c r="G419" s="69" t="str">
        <f>IF(ISNA(VLOOKUP($A419,DSSV!$A$9:$P$63848,'IN_DTK (2)'!G$6,0))=FALSE,VLOOKUP($A419,DSSV!$A$9:$P$63848,'IN_DTK (2)'!G$6,0),"")</f>
        <v/>
      </c>
      <c r="H419" s="68" t="str">
        <f>IF(ISNA(VLOOKUP($A419,DSSV!$A$9:$P$63848,'IN_DTK (2)'!H$6,0))=FALSE,IF(H$9&lt;&gt;0,VLOOKUP($A419,DSSV!$A$9:$P$63848,'IN_DTK (2)'!H$6,0),""),"")</f>
        <v/>
      </c>
      <c r="I419" s="68" t="str">
        <f>IF(ISNA(VLOOKUP($A419,DSSV!$A$9:$P$63848,'IN_DTK (2)'!I$6,0))=FALSE,IF(I$9&lt;&gt;0,VLOOKUP($A419,DSSV!$A$9:$P$63848,'IN_DTK (2)'!I$6,0),""),"")</f>
        <v/>
      </c>
      <c r="J419" s="68" t="str">
        <f>IF(ISNA(VLOOKUP($A419,DSSV!$A$9:$P$63848,'IN_DTK (2)'!J$6,0))=FALSE,IF(J$9&lt;&gt;0,VLOOKUP($A419,DSSV!$A$9:$P$63848,'IN_DTK (2)'!J$6,0),""),"")</f>
        <v/>
      </c>
      <c r="K419" s="68" t="str">
        <f>IF(ISNA(VLOOKUP($A419,DSSV!$A$9:$P$63848,'IN_DTK (2)'!K$6,0))=FALSE,IF(K$9&lt;&gt;0,VLOOKUP($A419,DSSV!$A$9:$P$63848,'IN_DTK (2)'!K$6,0),""),"")</f>
        <v/>
      </c>
      <c r="L419" s="68" t="str">
        <f>IF(ISNA(VLOOKUP($A419,DSSV!$A$9:$P$63848,'IN_DTK (2)'!L$6,0))=FALSE,VLOOKUP($A419,DSSV!$A$9:$P$63848,'IN_DTK (2)'!L$6,0),"")</f>
        <v/>
      </c>
      <c r="M419" s="68" t="str">
        <f>IF(ISNA(VLOOKUP($A419,DSSV!$A$9:$P$63848,'IN_DTK (2)'!M$6,0))=FALSE,VLOOKUP($A419,DSSV!$A$9:$P$63848,'IN_DTK (2)'!M$6,0),"")</f>
        <v/>
      </c>
      <c r="N419" s="68" t="str">
        <f>IF(ISNA(VLOOKUP($A419,DSSV!$A$9:$P$63848,'IN_DTK (2)'!N$6,0))=FALSE,IF(N$9&lt;&gt;0,VLOOKUP($A419,DSSV!$A$9:$P$63848,'IN_DTK (2)'!N$6,0),""),"")</f>
        <v/>
      </c>
      <c r="O419" s="70" t="str">
        <f>IF(ISNA(VLOOKUP($A419,DSSV!$A$9:$P$63848,'IN_DTK (2)'!O$6,0))=FALSE,VLOOKUP($A419,DSSV!$A$9:$P$63848,'IN_DTK (2)'!O$6,0),"")</f>
        <v/>
      </c>
      <c r="P419" s="71" t="str">
        <f>IF(ISNA(VLOOKUP($A419,DSSV!$A$9:$P$63848,'IN_DTK (2)'!P$6,0))=FALSE,VLOOKUP($A419,DSSV!$A$9:$P$63848,'IN_DTK (2)'!P$6,0),"")</f>
        <v/>
      </c>
      <c r="Q419" s="72" t="str">
        <f>IF(ISNA(VLOOKUP($A419,DSSV!$A$9:$P$63848,'IN_DTK (2)'!Q$6,0))=FALSE,VLOOKUP($A419,DSSV!$A$9:$P$63848,'IN_DTK (2)'!Q$6,0),"")</f>
        <v/>
      </c>
      <c r="R419" s="16" t="str">
        <f t="shared" si="6"/>
        <v/>
      </c>
    </row>
    <row r="420" spans="1:18" s="16" customFormat="1" ht="18" hidden="1" customHeight="1">
      <c r="A420" s="15">
        <v>411</v>
      </c>
      <c r="B420" s="68">
        <v>411</v>
      </c>
      <c r="C420" s="68" t="str">
        <f>IF(ISNA(VLOOKUP($A420,DSSV!$A$9:$P$63848,'IN_DTK (2)'!C$6,0))=FALSE,VLOOKUP($A420,DSSV!$A$9:$P$63848,'IN_DTK (2)'!C$6,0),"")</f>
        <v/>
      </c>
      <c r="D420" s="76" t="str">
        <f>IF(ISNA(VLOOKUP($A420,DSSV!$A$9:$P$63848,'IN_DTK (2)'!D$6,0))=FALSE,VLOOKUP($A420,DSSV!$A$9:$P$63848,'IN_DTK (2)'!D$6,0),"")</f>
        <v/>
      </c>
      <c r="E420" s="74" t="str">
        <f>IF(ISNA(VLOOKUP($A420,DSSV!$A$9:$P$63848,'IN_DTK (2)'!E$6,0))=FALSE,VLOOKUP($A420,DSSV!$A$9:$P$63848,'IN_DTK (2)'!E$6,0),"")</f>
        <v/>
      </c>
      <c r="F420" s="69" t="str">
        <f>IF(ISNA(VLOOKUP($A420,DSSV!$A$9:$P$63848,'IN_DTK (2)'!F$6,0))=FALSE,VLOOKUP($A420,DSSV!$A$9:$P$63848,'IN_DTK (2)'!F$6,0),"")</f>
        <v/>
      </c>
      <c r="G420" s="69" t="str">
        <f>IF(ISNA(VLOOKUP($A420,DSSV!$A$9:$P$63848,'IN_DTK (2)'!G$6,0))=FALSE,VLOOKUP($A420,DSSV!$A$9:$P$63848,'IN_DTK (2)'!G$6,0),"")</f>
        <v/>
      </c>
      <c r="H420" s="68" t="str">
        <f>IF(ISNA(VLOOKUP($A420,DSSV!$A$9:$P$63848,'IN_DTK (2)'!H$6,0))=FALSE,IF(H$9&lt;&gt;0,VLOOKUP($A420,DSSV!$A$9:$P$63848,'IN_DTK (2)'!H$6,0),""),"")</f>
        <v/>
      </c>
      <c r="I420" s="68" t="str">
        <f>IF(ISNA(VLOOKUP($A420,DSSV!$A$9:$P$63848,'IN_DTK (2)'!I$6,0))=FALSE,IF(I$9&lt;&gt;0,VLOOKUP($A420,DSSV!$A$9:$P$63848,'IN_DTK (2)'!I$6,0),""),"")</f>
        <v/>
      </c>
      <c r="J420" s="68" t="str">
        <f>IF(ISNA(VLOOKUP($A420,DSSV!$A$9:$P$63848,'IN_DTK (2)'!J$6,0))=FALSE,IF(J$9&lt;&gt;0,VLOOKUP($A420,DSSV!$A$9:$P$63848,'IN_DTK (2)'!J$6,0),""),"")</f>
        <v/>
      </c>
      <c r="K420" s="68" t="str">
        <f>IF(ISNA(VLOOKUP($A420,DSSV!$A$9:$P$63848,'IN_DTK (2)'!K$6,0))=FALSE,IF(K$9&lt;&gt;0,VLOOKUP($A420,DSSV!$A$9:$P$63848,'IN_DTK (2)'!K$6,0),""),"")</f>
        <v/>
      </c>
      <c r="L420" s="68" t="str">
        <f>IF(ISNA(VLOOKUP($A420,DSSV!$A$9:$P$63848,'IN_DTK (2)'!L$6,0))=FALSE,VLOOKUP($A420,DSSV!$A$9:$P$63848,'IN_DTK (2)'!L$6,0),"")</f>
        <v/>
      </c>
      <c r="M420" s="68" t="str">
        <f>IF(ISNA(VLOOKUP($A420,DSSV!$A$9:$P$63848,'IN_DTK (2)'!M$6,0))=FALSE,VLOOKUP($A420,DSSV!$A$9:$P$63848,'IN_DTK (2)'!M$6,0),"")</f>
        <v/>
      </c>
      <c r="N420" s="68" t="str">
        <f>IF(ISNA(VLOOKUP($A420,DSSV!$A$9:$P$63848,'IN_DTK (2)'!N$6,0))=FALSE,IF(N$9&lt;&gt;0,VLOOKUP($A420,DSSV!$A$9:$P$63848,'IN_DTK (2)'!N$6,0),""),"")</f>
        <v/>
      </c>
      <c r="O420" s="70" t="str">
        <f>IF(ISNA(VLOOKUP($A420,DSSV!$A$9:$P$63848,'IN_DTK (2)'!O$6,0))=FALSE,VLOOKUP($A420,DSSV!$A$9:$P$63848,'IN_DTK (2)'!O$6,0),"")</f>
        <v/>
      </c>
      <c r="P420" s="71" t="str">
        <f>IF(ISNA(VLOOKUP($A420,DSSV!$A$9:$P$63848,'IN_DTK (2)'!P$6,0))=FALSE,VLOOKUP($A420,DSSV!$A$9:$P$63848,'IN_DTK (2)'!P$6,0),"")</f>
        <v/>
      </c>
      <c r="Q420" s="72" t="str">
        <f>IF(ISNA(VLOOKUP($A420,DSSV!$A$9:$P$63848,'IN_DTK (2)'!Q$6,0))=FALSE,VLOOKUP($A420,DSSV!$A$9:$P$63848,'IN_DTK (2)'!Q$6,0),"")</f>
        <v/>
      </c>
      <c r="R420" s="16" t="str">
        <f t="shared" si="6"/>
        <v/>
      </c>
    </row>
    <row r="421" spans="1:18" s="16" customFormat="1" ht="18" hidden="1" customHeight="1">
      <c r="A421" s="15">
        <v>412</v>
      </c>
      <c r="B421" s="68">
        <v>412</v>
      </c>
      <c r="C421" s="68" t="str">
        <f>IF(ISNA(VLOOKUP($A421,DSSV!$A$9:$P$63848,'IN_DTK (2)'!C$6,0))=FALSE,VLOOKUP($A421,DSSV!$A$9:$P$63848,'IN_DTK (2)'!C$6,0),"")</f>
        <v/>
      </c>
      <c r="D421" s="76" t="str">
        <f>IF(ISNA(VLOOKUP($A421,DSSV!$A$9:$P$63848,'IN_DTK (2)'!D$6,0))=FALSE,VLOOKUP($A421,DSSV!$A$9:$P$63848,'IN_DTK (2)'!D$6,0),"")</f>
        <v/>
      </c>
      <c r="E421" s="74" t="str">
        <f>IF(ISNA(VLOOKUP($A421,DSSV!$A$9:$P$63848,'IN_DTK (2)'!E$6,0))=FALSE,VLOOKUP($A421,DSSV!$A$9:$P$63848,'IN_DTK (2)'!E$6,0),"")</f>
        <v/>
      </c>
      <c r="F421" s="69" t="str">
        <f>IF(ISNA(VLOOKUP($A421,DSSV!$A$9:$P$63848,'IN_DTK (2)'!F$6,0))=FALSE,VLOOKUP($A421,DSSV!$A$9:$P$63848,'IN_DTK (2)'!F$6,0),"")</f>
        <v/>
      </c>
      <c r="G421" s="69" t="str">
        <f>IF(ISNA(VLOOKUP($A421,DSSV!$A$9:$P$63848,'IN_DTK (2)'!G$6,0))=FALSE,VLOOKUP($A421,DSSV!$A$9:$P$63848,'IN_DTK (2)'!G$6,0),"")</f>
        <v/>
      </c>
      <c r="H421" s="68" t="str">
        <f>IF(ISNA(VLOOKUP($A421,DSSV!$A$9:$P$63848,'IN_DTK (2)'!H$6,0))=FALSE,IF(H$9&lt;&gt;0,VLOOKUP($A421,DSSV!$A$9:$P$63848,'IN_DTK (2)'!H$6,0),""),"")</f>
        <v/>
      </c>
      <c r="I421" s="68" t="str">
        <f>IF(ISNA(VLOOKUP($A421,DSSV!$A$9:$P$63848,'IN_DTK (2)'!I$6,0))=FALSE,IF(I$9&lt;&gt;0,VLOOKUP($A421,DSSV!$A$9:$P$63848,'IN_DTK (2)'!I$6,0),""),"")</f>
        <v/>
      </c>
      <c r="J421" s="68" t="str">
        <f>IF(ISNA(VLOOKUP($A421,DSSV!$A$9:$P$63848,'IN_DTK (2)'!J$6,0))=FALSE,IF(J$9&lt;&gt;0,VLOOKUP($A421,DSSV!$A$9:$P$63848,'IN_DTK (2)'!J$6,0),""),"")</f>
        <v/>
      </c>
      <c r="K421" s="68" t="str">
        <f>IF(ISNA(VLOOKUP($A421,DSSV!$A$9:$P$63848,'IN_DTK (2)'!K$6,0))=FALSE,IF(K$9&lt;&gt;0,VLOOKUP($A421,DSSV!$A$9:$P$63848,'IN_DTK (2)'!K$6,0),""),"")</f>
        <v/>
      </c>
      <c r="L421" s="68" t="str">
        <f>IF(ISNA(VLOOKUP($A421,DSSV!$A$9:$P$63848,'IN_DTK (2)'!L$6,0))=FALSE,VLOOKUP($A421,DSSV!$A$9:$P$63848,'IN_DTK (2)'!L$6,0),"")</f>
        <v/>
      </c>
      <c r="M421" s="68" t="str">
        <f>IF(ISNA(VLOOKUP($A421,DSSV!$A$9:$P$63848,'IN_DTK (2)'!M$6,0))=FALSE,VLOOKUP($A421,DSSV!$A$9:$P$63848,'IN_DTK (2)'!M$6,0),"")</f>
        <v/>
      </c>
      <c r="N421" s="68" t="str">
        <f>IF(ISNA(VLOOKUP($A421,DSSV!$A$9:$P$63848,'IN_DTK (2)'!N$6,0))=FALSE,IF(N$9&lt;&gt;0,VLOOKUP($A421,DSSV!$A$9:$P$63848,'IN_DTK (2)'!N$6,0),""),"")</f>
        <v/>
      </c>
      <c r="O421" s="70" t="str">
        <f>IF(ISNA(VLOOKUP($A421,DSSV!$A$9:$P$63848,'IN_DTK (2)'!O$6,0))=FALSE,VLOOKUP($A421,DSSV!$A$9:$P$63848,'IN_DTK (2)'!O$6,0),"")</f>
        <v/>
      </c>
      <c r="P421" s="71" t="str">
        <f>IF(ISNA(VLOOKUP($A421,DSSV!$A$9:$P$63848,'IN_DTK (2)'!P$6,0))=FALSE,VLOOKUP($A421,DSSV!$A$9:$P$63848,'IN_DTK (2)'!P$6,0),"")</f>
        <v/>
      </c>
      <c r="Q421" s="72" t="str">
        <f>IF(ISNA(VLOOKUP($A421,DSSV!$A$9:$P$63848,'IN_DTK (2)'!Q$6,0))=FALSE,VLOOKUP($A421,DSSV!$A$9:$P$63848,'IN_DTK (2)'!Q$6,0),"")</f>
        <v/>
      </c>
      <c r="R421" s="16" t="str">
        <f t="shared" si="6"/>
        <v/>
      </c>
    </row>
    <row r="422" spans="1:18" s="16" customFormat="1" ht="18" hidden="1" customHeight="1">
      <c r="A422" s="15">
        <v>413</v>
      </c>
      <c r="B422" s="68">
        <v>413</v>
      </c>
      <c r="C422" s="68" t="str">
        <f>IF(ISNA(VLOOKUP($A422,DSSV!$A$9:$P$63848,'IN_DTK (2)'!C$6,0))=FALSE,VLOOKUP($A422,DSSV!$A$9:$P$63848,'IN_DTK (2)'!C$6,0),"")</f>
        <v/>
      </c>
      <c r="D422" s="76" t="str">
        <f>IF(ISNA(VLOOKUP($A422,DSSV!$A$9:$P$63848,'IN_DTK (2)'!D$6,0))=FALSE,VLOOKUP($A422,DSSV!$A$9:$P$63848,'IN_DTK (2)'!D$6,0),"")</f>
        <v/>
      </c>
      <c r="E422" s="74" t="str">
        <f>IF(ISNA(VLOOKUP($A422,DSSV!$A$9:$P$63848,'IN_DTK (2)'!E$6,0))=FALSE,VLOOKUP($A422,DSSV!$A$9:$P$63848,'IN_DTK (2)'!E$6,0),"")</f>
        <v/>
      </c>
      <c r="F422" s="69" t="str">
        <f>IF(ISNA(VLOOKUP($A422,DSSV!$A$9:$P$63848,'IN_DTK (2)'!F$6,0))=FALSE,VLOOKUP($A422,DSSV!$A$9:$P$63848,'IN_DTK (2)'!F$6,0),"")</f>
        <v/>
      </c>
      <c r="G422" s="69" t="str">
        <f>IF(ISNA(VLOOKUP($A422,DSSV!$A$9:$P$63848,'IN_DTK (2)'!G$6,0))=FALSE,VLOOKUP($A422,DSSV!$A$9:$P$63848,'IN_DTK (2)'!G$6,0),"")</f>
        <v/>
      </c>
      <c r="H422" s="68" t="str">
        <f>IF(ISNA(VLOOKUP($A422,DSSV!$A$9:$P$63848,'IN_DTK (2)'!H$6,0))=FALSE,IF(H$9&lt;&gt;0,VLOOKUP($A422,DSSV!$A$9:$P$63848,'IN_DTK (2)'!H$6,0),""),"")</f>
        <v/>
      </c>
      <c r="I422" s="68" t="str">
        <f>IF(ISNA(VLOOKUP($A422,DSSV!$A$9:$P$63848,'IN_DTK (2)'!I$6,0))=FALSE,IF(I$9&lt;&gt;0,VLOOKUP($A422,DSSV!$A$9:$P$63848,'IN_DTK (2)'!I$6,0),""),"")</f>
        <v/>
      </c>
      <c r="J422" s="68" t="str">
        <f>IF(ISNA(VLOOKUP($A422,DSSV!$A$9:$P$63848,'IN_DTK (2)'!J$6,0))=FALSE,IF(J$9&lt;&gt;0,VLOOKUP($A422,DSSV!$A$9:$P$63848,'IN_DTK (2)'!J$6,0),""),"")</f>
        <v/>
      </c>
      <c r="K422" s="68" t="str">
        <f>IF(ISNA(VLOOKUP($A422,DSSV!$A$9:$P$63848,'IN_DTK (2)'!K$6,0))=FALSE,IF(K$9&lt;&gt;0,VLOOKUP($A422,DSSV!$A$9:$P$63848,'IN_DTK (2)'!K$6,0),""),"")</f>
        <v/>
      </c>
      <c r="L422" s="68" t="str">
        <f>IF(ISNA(VLOOKUP($A422,DSSV!$A$9:$P$63848,'IN_DTK (2)'!L$6,0))=FALSE,VLOOKUP($A422,DSSV!$A$9:$P$63848,'IN_DTK (2)'!L$6,0),"")</f>
        <v/>
      </c>
      <c r="M422" s="68" t="str">
        <f>IF(ISNA(VLOOKUP($A422,DSSV!$A$9:$P$63848,'IN_DTK (2)'!M$6,0))=FALSE,VLOOKUP($A422,DSSV!$A$9:$P$63848,'IN_DTK (2)'!M$6,0),"")</f>
        <v/>
      </c>
      <c r="N422" s="68" t="str">
        <f>IF(ISNA(VLOOKUP($A422,DSSV!$A$9:$P$63848,'IN_DTK (2)'!N$6,0))=FALSE,IF(N$9&lt;&gt;0,VLOOKUP($A422,DSSV!$A$9:$P$63848,'IN_DTK (2)'!N$6,0),""),"")</f>
        <v/>
      </c>
      <c r="O422" s="70" t="str">
        <f>IF(ISNA(VLOOKUP($A422,DSSV!$A$9:$P$63848,'IN_DTK (2)'!O$6,0))=FALSE,VLOOKUP($A422,DSSV!$A$9:$P$63848,'IN_DTK (2)'!O$6,0),"")</f>
        <v/>
      </c>
      <c r="P422" s="71" t="str">
        <f>IF(ISNA(VLOOKUP($A422,DSSV!$A$9:$P$63848,'IN_DTK (2)'!P$6,0))=FALSE,VLOOKUP($A422,DSSV!$A$9:$P$63848,'IN_DTK (2)'!P$6,0),"")</f>
        <v/>
      </c>
      <c r="Q422" s="72" t="str">
        <f>IF(ISNA(VLOOKUP($A422,DSSV!$A$9:$P$63848,'IN_DTK (2)'!Q$6,0))=FALSE,VLOOKUP($A422,DSSV!$A$9:$P$63848,'IN_DTK (2)'!Q$6,0),"")</f>
        <v/>
      </c>
      <c r="R422" s="16" t="str">
        <f t="shared" si="6"/>
        <v/>
      </c>
    </row>
    <row r="423" spans="1:18" s="16" customFormat="1" ht="18" hidden="1" customHeight="1">
      <c r="A423" s="15">
        <v>414</v>
      </c>
      <c r="B423" s="68">
        <v>414</v>
      </c>
      <c r="C423" s="68" t="str">
        <f>IF(ISNA(VLOOKUP($A423,DSSV!$A$9:$P$63848,'IN_DTK (2)'!C$6,0))=FALSE,VLOOKUP($A423,DSSV!$A$9:$P$63848,'IN_DTK (2)'!C$6,0),"")</f>
        <v/>
      </c>
      <c r="D423" s="76" t="str">
        <f>IF(ISNA(VLOOKUP($A423,DSSV!$A$9:$P$63848,'IN_DTK (2)'!D$6,0))=FALSE,VLOOKUP($A423,DSSV!$A$9:$P$63848,'IN_DTK (2)'!D$6,0),"")</f>
        <v/>
      </c>
      <c r="E423" s="74" t="str">
        <f>IF(ISNA(VLOOKUP($A423,DSSV!$A$9:$P$63848,'IN_DTK (2)'!E$6,0))=FALSE,VLOOKUP($A423,DSSV!$A$9:$P$63848,'IN_DTK (2)'!E$6,0),"")</f>
        <v/>
      </c>
      <c r="F423" s="69" t="str">
        <f>IF(ISNA(VLOOKUP($A423,DSSV!$A$9:$P$63848,'IN_DTK (2)'!F$6,0))=FALSE,VLOOKUP($A423,DSSV!$A$9:$P$63848,'IN_DTK (2)'!F$6,0),"")</f>
        <v/>
      </c>
      <c r="G423" s="69" t="str">
        <f>IF(ISNA(VLOOKUP($A423,DSSV!$A$9:$P$63848,'IN_DTK (2)'!G$6,0))=FALSE,VLOOKUP($A423,DSSV!$A$9:$P$63848,'IN_DTK (2)'!G$6,0),"")</f>
        <v/>
      </c>
      <c r="H423" s="68" t="str">
        <f>IF(ISNA(VLOOKUP($A423,DSSV!$A$9:$P$63848,'IN_DTK (2)'!H$6,0))=FALSE,IF(H$9&lt;&gt;0,VLOOKUP($A423,DSSV!$A$9:$P$63848,'IN_DTK (2)'!H$6,0),""),"")</f>
        <v/>
      </c>
      <c r="I423" s="68" t="str">
        <f>IF(ISNA(VLOOKUP($A423,DSSV!$A$9:$P$63848,'IN_DTK (2)'!I$6,0))=FALSE,IF(I$9&lt;&gt;0,VLOOKUP($A423,DSSV!$A$9:$P$63848,'IN_DTK (2)'!I$6,0),""),"")</f>
        <v/>
      </c>
      <c r="J423" s="68" t="str">
        <f>IF(ISNA(VLOOKUP($A423,DSSV!$A$9:$P$63848,'IN_DTK (2)'!J$6,0))=FALSE,IF(J$9&lt;&gt;0,VLOOKUP($A423,DSSV!$A$9:$P$63848,'IN_DTK (2)'!J$6,0),""),"")</f>
        <v/>
      </c>
      <c r="K423" s="68" t="str">
        <f>IF(ISNA(VLOOKUP($A423,DSSV!$A$9:$P$63848,'IN_DTK (2)'!K$6,0))=FALSE,IF(K$9&lt;&gt;0,VLOOKUP($A423,DSSV!$A$9:$P$63848,'IN_DTK (2)'!K$6,0),""),"")</f>
        <v/>
      </c>
      <c r="L423" s="68" t="str">
        <f>IF(ISNA(VLOOKUP($A423,DSSV!$A$9:$P$63848,'IN_DTK (2)'!L$6,0))=FALSE,VLOOKUP($A423,DSSV!$A$9:$P$63848,'IN_DTK (2)'!L$6,0),"")</f>
        <v/>
      </c>
      <c r="M423" s="68" t="str">
        <f>IF(ISNA(VLOOKUP($A423,DSSV!$A$9:$P$63848,'IN_DTK (2)'!M$6,0))=FALSE,VLOOKUP($A423,DSSV!$A$9:$P$63848,'IN_DTK (2)'!M$6,0),"")</f>
        <v/>
      </c>
      <c r="N423" s="68" t="str">
        <f>IF(ISNA(VLOOKUP($A423,DSSV!$A$9:$P$63848,'IN_DTK (2)'!N$6,0))=FALSE,IF(N$9&lt;&gt;0,VLOOKUP($A423,DSSV!$A$9:$P$63848,'IN_DTK (2)'!N$6,0),""),"")</f>
        <v/>
      </c>
      <c r="O423" s="70" t="str">
        <f>IF(ISNA(VLOOKUP($A423,DSSV!$A$9:$P$63848,'IN_DTK (2)'!O$6,0))=FALSE,VLOOKUP($A423,DSSV!$A$9:$P$63848,'IN_DTK (2)'!O$6,0),"")</f>
        <v/>
      </c>
      <c r="P423" s="71" t="str">
        <f>IF(ISNA(VLOOKUP($A423,DSSV!$A$9:$P$63848,'IN_DTK (2)'!P$6,0))=FALSE,VLOOKUP($A423,DSSV!$A$9:$P$63848,'IN_DTK (2)'!P$6,0),"")</f>
        <v/>
      </c>
      <c r="Q423" s="72" t="str">
        <f>IF(ISNA(VLOOKUP($A423,DSSV!$A$9:$P$63848,'IN_DTK (2)'!Q$6,0))=FALSE,VLOOKUP($A423,DSSV!$A$9:$P$63848,'IN_DTK (2)'!Q$6,0),"")</f>
        <v/>
      </c>
      <c r="R423" s="16" t="str">
        <f t="shared" si="6"/>
        <v/>
      </c>
    </row>
    <row r="424" spans="1:18" s="16" customFormat="1" ht="18" hidden="1" customHeight="1">
      <c r="A424" s="15">
        <v>415</v>
      </c>
      <c r="B424" s="68">
        <v>415</v>
      </c>
      <c r="C424" s="68" t="str">
        <f>IF(ISNA(VLOOKUP($A424,DSSV!$A$9:$P$63848,'IN_DTK (2)'!C$6,0))=FALSE,VLOOKUP($A424,DSSV!$A$9:$P$63848,'IN_DTK (2)'!C$6,0),"")</f>
        <v/>
      </c>
      <c r="D424" s="76" t="str">
        <f>IF(ISNA(VLOOKUP($A424,DSSV!$A$9:$P$63848,'IN_DTK (2)'!D$6,0))=FALSE,VLOOKUP($A424,DSSV!$A$9:$P$63848,'IN_DTK (2)'!D$6,0),"")</f>
        <v/>
      </c>
      <c r="E424" s="74" t="str">
        <f>IF(ISNA(VLOOKUP($A424,DSSV!$A$9:$P$63848,'IN_DTK (2)'!E$6,0))=FALSE,VLOOKUP($A424,DSSV!$A$9:$P$63848,'IN_DTK (2)'!E$6,0),"")</f>
        <v/>
      </c>
      <c r="F424" s="69" t="str">
        <f>IF(ISNA(VLOOKUP($A424,DSSV!$A$9:$P$63848,'IN_DTK (2)'!F$6,0))=FALSE,VLOOKUP($A424,DSSV!$A$9:$P$63848,'IN_DTK (2)'!F$6,0),"")</f>
        <v/>
      </c>
      <c r="G424" s="69" t="str">
        <f>IF(ISNA(VLOOKUP($A424,DSSV!$A$9:$P$63848,'IN_DTK (2)'!G$6,0))=FALSE,VLOOKUP($A424,DSSV!$A$9:$P$63848,'IN_DTK (2)'!G$6,0),"")</f>
        <v/>
      </c>
      <c r="H424" s="68" t="str">
        <f>IF(ISNA(VLOOKUP($A424,DSSV!$A$9:$P$63848,'IN_DTK (2)'!H$6,0))=FALSE,IF(H$9&lt;&gt;0,VLOOKUP($A424,DSSV!$A$9:$P$63848,'IN_DTK (2)'!H$6,0),""),"")</f>
        <v/>
      </c>
      <c r="I424" s="68" t="str">
        <f>IF(ISNA(VLOOKUP($A424,DSSV!$A$9:$P$63848,'IN_DTK (2)'!I$6,0))=FALSE,IF(I$9&lt;&gt;0,VLOOKUP($A424,DSSV!$A$9:$P$63848,'IN_DTK (2)'!I$6,0),""),"")</f>
        <v/>
      </c>
      <c r="J424" s="68" t="str">
        <f>IF(ISNA(VLOOKUP($A424,DSSV!$A$9:$P$63848,'IN_DTK (2)'!J$6,0))=FALSE,IF(J$9&lt;&gt;0,VLOOKUP($A424,DSSV!$A$9:$P$63848,'IN_DTK (2)'!J$6,0),""),"")</f>
        <v/>
      </c>
      <c r="K424" s="68" t="str">
        <f>IF(ISNA(VLOOKUP($A424,DSSV!$A$9:$P$63848,'IN_DTK (2)'!K$6,0))=FALSE,IF(K$9&lt;&gt;0,VLOOKUP($A424,DSSV!$A$9:$P$63848,'IN_DTK (2)'!K$6,0),""),"")</f>
        <v/>
      </c>
      <c r="L424" s="68" t="str">
        <f>IF(ISNA(VLOOKUP($A424,DSSV!$A$9:$P$63848,'IN_DTK (2)'!L$6,0))=FALSE,VLOOKUP($A424,DSSV!$A$9:$P$63848,'IN_DTK (2)'!L$6,0),"")</f>
        <v/>
      </c>
      <c r="M424" s="68" t="str">
        <f>IF(ISNA(VLOOKUP($A424,DSSV!$A$9:$P$63848,'IN_DTK (2)'!M$6,0))=FALSE,VLOOKUP($A424,DSSV!$A$9:$P$63848,'IN_DTK (2)'!M$6,0),"")</f>
        <v/>
      </c>
      <c r="N424" s="68" t="str">
        <f>IF(ISNA(VLOOKUP($A424,DSSV!$A$9:$P$63848,'IN_DTK (2)'!N$6,0))=FALSE,IF(N$9&lt;&gt;0,VLOOKUP($A424,DSSV!$A$9:$P$63848,'IN_DTK (2)'!N$6,0),""),"")</f>
        <v/>
      </c>
      <c r="O424" s="70" t="str">
        <f>IF(ISNA(VLOOKUP($A424,DSSV!$A$9:$P$63848,'IN_DTK (2)'!O$6,0))=FALSE,VLOOKUP($A424,DSSV!$A$9:$P$63848,'IN_DTK (2)'!O$6,0),"")</f>
        <v/>
      </c>
      <c r="P424" s="71" t="str">
        <f>IF(ISNA(VLOOKUP($A424,DSSV!$A$9:$P$63848,'IN_DTK (2)'!P$6,0))=FALSE,VLOOKUP($A424,DSSV!$A$9:$P$63848,'IN_DTK (2)'!P$6,0),"")</f>
        <v/>
      </c>
      <c r="Q424" s="72" t="str">
        <f>IF(ISNA(VLOOKUP($A424,DSSV!$A$9:$P$63848,'IN_DTK (2)'!Q$6,0))=FALSE,VLOOKUP($A424,DSSV!$A$9:$P$63848,'IN_DTK (2)'!Q$6,0),"")</f>
        <v/>
      </c>
      <c r="R424" s="16" t="str">
        <f t="shared" si="6"/>
        <v/>
      </c>
    </row>
    <row r="425" spans="1:18" s="16" customFormat="1" ht="18" hidden="1" customHeight="1">
      <c r="A425" s="15">
        <v>416</v>
      </c>
      <c r="B425" s="68">
        <v>416</v>
      </c>
      <c r="C425" s="68" t="str">
        <f>IF(ISNA(VLOOKUP($A425,DSSV!$A$9:$P$63848,'IN_DTK (2)'!C$6,0))=FALSE,VLOOKUP($A425,DSSV!$A$9:$P$63848,'IN_DTK (2)'!C$6,0),"")</f>
        <v/>
      </c>
      <c r="D425" s="76" t="str">
        <f>IF(ISNA(VLOOKUP($A425,DSSV!$A$9:$P$63848,'IN_DTK (2)'!D$6,0))=FALSE,VLOOKUP($A425,DSSV!$A$9:$P$63848,'IN_DTK (2)'!D$6,0),"")</f>
        <v/>
      </c>
      <c r="E425" s="74" t="str">
        <f>IF(ISNA(VLOOKUP($A425,DSSV!$A$9:$P$63848,'IN_DTK (2)'!E$6,0))=FALSE,VLOOKUP($A425,DSSV!$A$9:$P$63848,'IN_DTK (2)'!E$6,0),"")</f>
        <v/>
      </c>
      <c r="F425" s="69" t="str">
        <f>IF(ISNA(VLOOKUP($A425,DSSV!$A$9:$P$63848,'IN_DTK (2)'!F$6,0))=FALSE,VLOOKUP($A425,DSSV!$A$9:$P$63848,'IN_DTK (2)'!F$6,0),"")</f>
        <v/>
      </c>
      <c r="G425" s="69" t="str">
        <f>IF(ISNA(VLOOKUP($A425,DSSV!$A$9:$P$63848,'IN_DTK (2)'!G$6,0))=FALSE,VLOOKUP($A425,DSSV!$A$9:$P$63848,'IN_DTK (2)'!G$6,0),"")</f>
        <v/>
      </c>
      <c r="H425" s="68" t="str">
        <f>IF(ISNA(VLOOKUP($A425,DSSV!$A$9:$P$63848,'IN_DTK (2)'!H$6,0))=FALSE,IF(H$9&lt;&gt;0,VLOOKUP($A425,DSSV!$A$9:$P$63848,'IN_DTK (2)'!H$6,0),""),"")</f>
        <v/>
      </c>
      <c r="I425" s="68" t="str">
        <f>IF(ISNA(VLOOKUP($A425,DSSV!$A$9:$P$63848,'IN_DTK (2)'!I$6,0))=FALSE,IF(I$9&lt;&gt;0,VLOOKUP($A425,DSSV!$A$9:$P$63848,'IN_DTK (2)'!I$6,0),""),"")</f>
        <v/>
      </c>
      <c r="J425" s="68" t="str">
        <f>IF(ISNA(VLOOKUP($A425,DSSV!$A$9:$P$63848,'IN_DTK (2)'!J$6,0))=FALSE,IF(J$9&lt;&gt;0,VLOOKUP($A425,DSSV!$A$9:$P$63848,'IN_DTK (2)'!J$6,0),""),"")</f>
        <v/>
      </c>
      <c r="K425" s="68" t="str">
        <f>IF(ISNA(VLOOKUP($A425,DSSV!$A$9:$P$63848,'IN_DTK (2)'!K$6,0))=FALSE,IF(K$9&lt;&gt;0,VLOOKUP($A425,DSSV!$A$9:$P$63848,'IN_DTK (2)'!K$6,0),""),"")</f>
        <v/>
      </c>
      <c r="L425" s="68" t="str">
        <f>IF(ISNA(VLOOKUP($A425,DSSV!$A$9:$P$63848,'IN_DTK (2)'!L$6,0))=FALSE,VLOOKUP($A425,DSSV!$A$9:$P$63848,'IN_DTK (2)'!L$6,0),"")</f>
        <v/>
      </c>
      <c r="M425" s="68" t="str">
        <f>IF(ISNA(VLOOKUP($A425,DSSV!$A$9:$P$63848,'IN_DTK (2)'!M$6,0))=FALSE,VLOOKUP($A425,DSSV!$A$9:$P$63848,'IN_DTK (2)'!M$6,0),"")</f>
        <v/>
      </c>
      <c r="N425" s="68" t="str">
        <f>IF(ISNA(VLOOKUP($A425,DSSV!$A$9:$P$63848,'IN_DTK (2)'!N$6,0))=FALSE,IF(N$9&lt;&gt;0,VLOOKUP($A425,DSSV!$A$9:$P$63848,'IN_DTK (2)'!N$6,0),""),"")</f>
        <v/>
      </c>
      <c r="O425" s="70" t="str">
        <f>IF(ISNA(VLOOKUP($A425,DSSV!$A$9:$P$63848,'IN_DTK (2)'!O$6,0))=FALSE,VLOOKUP($A425,DSSV!$A$9:$P$63848,'IN_DTK (2)'!O$6,0),"")</f>
        <v/>
      </c>
      <c r="P425" s="71" t="str">
        <f>IF(ISNA(VLOOKUP($A425,DSSV!$A$9:$P$63848,'IN_DTK (2)'!P$6,0))=FALSE,VLOOKUP($A425,DSSV!$A$9:$P$63848,'IN_DTK (2)'!P$6,0),"")</f>
        <v/>
      </c>
      <c r="Q425" s="72" t="str">
        <f>IF(ISNA(VLOOKUP($A425,DSSV!$A$9:$P$63848,'IN_DTK (2)'!Q$6,0))=FALSE,VLOOKUP($A425,DSSV!$A$9:$P$63848,'IN_DTK (2)'!Q$6,0),"")</f>
        <v/>
      </c>
      <c r="R425" s="16" t="str">
        <f t="shared" si="6"/>
        <v/>
      </c>
    </row>
    <row r="426" spans="1:18" s="16" customFormat="1" ht="18" hidden="1" customHeight="1">
      <c r="A426" s="15">
        <v>417</v>
      </c>
      <c r="B426" s="68">
        <v>417</v>
      </c>
      <c r="C426" s="68" t="str">
        <f>IF(ISNA(VLOOKUP($A426,DSSV!$A$9:$P$63848,'IN_DTK (2)'!C$6,0))=FALSE,VLOOKUP($A426,DSSV!$A$9:$P$63848,'IN_DTK (2)'!C$6,0),"")</f>
        <v/>
      </c>
      <c r="D426" s="76" t="str">
        <f>IF(ISNA(VLOOKUP($A426,DSSV!$A$9:$P$63848,'IN_DTK (2)'!D$6,0))=FALSE,VLOOKUP($A426,DSSV!$A$9:$P$63848,'IN_DTK (2)'!D$6,0),"")</f>
        <v/>
      </c>
      <c r="E426" s="74" t="str">
        <f>IF(ISNA(VLOOKUP($A426,DSSV!$A$9:$P$63848,'IN_DTK (2)'!E$6,0))=FALSE,VLOOKUP($A426,DSSV!$A$9:$P$63848,'IN_DTK (2)'!E$6,0),"")</f>
        <v/>
      </c>
      <c r="F426" s="69" t="str">
        <f>IF(ISNA(VLOOKUP($A426,DSSV!$A$9:$P$63848,'IN_DTK (2)'!F$6,0))=FALSE,VLOOKUP($A426,DSSV!$A$9:$P$63848,'IN_DTK (2)'!F$6,0),"")</f>
        <v/>
      </c>
      <c r="G426" s="69" t="str">
        <f>IF(ISNA(VLOOKUP($A426,DSSV!$A$9:$P$63848,'IN_DTK (2)'!G$6,0))=FALSE,VLOOKUP($A426,DSSV!$A$9:$P$63848,'IN_DTK (2)'!G$6,0),"")</f>
        <v/>
      </c>
      <c r="H426" s="68" t="str">
        <f>IF(ISNA(VLOOKUP($A426,DSSV!$A$9:$P$63848,'IN_DTK (2)'!H$6,0))=FALSE,IF(H$9&lt;&gt;0,VLOOKUP($A426,DSSV!$A$9:$P$63848,'IN_DTK (2)'!H$6,0),""),"")</f>
        <v/>
      </c>
      <c r="I426" s="68" t="str">
        <f>IF(ISNA(VLOOKUP($A426,DSSV!$A$9:$P$63848,'IN_DTK (2)'!I$6,0))=FALSE,IF(I$9&lt;&gt;0,VLOOKUP($A426,DSSV!$A$9:$P$63848,'IN_DTK (2)'!I$6,0),""),"")</f>
        <v/>
      </c>
      <c r="J426" s="68" t="str">
        <f>IF(ISNA(VLOOKUP($A426,DSSV!$A$9:$P$63848,'IN_DTK (2)'!J$6,0))=FALSE,IF(J$9&lt;&gt;0,VLOOKUP($A426,DSSV!$A$9:$P$63848,'IN_DTK (2)'!J$6,0),""),"")</f>
        <v/>
      </c>
      <c r="K426" s="68" t="str">
        <f>IF(ISNA(VLOOKUP($A426,DSSV!$A$9:$P$63848,'IN_DTK (2)'!K$6,0))=FALSE,IF(K$9&lt;&gt;0,VLOOKUP($A426,DSSV!$A$9:$P$63848,'IN_DTK (2)'!K$6,0),""),"")</f>
        <v/>
      </c>
      <c r="L426" s="68" t="str">
        <f>IF(ISNA(VLOOKUP($A426,DSSV!$A$9:$P$63848,'IN_DTK (2)'!L$6,0))=FALSE,VLOOKUP($A426,DSSV!$A$9:$P$63848,'IN_DTK (2)'!L$6,0),"")</f>
        <v/>
      </c>
      <c r="M426" s="68" t="str">
        <f>IF(ISNA(VLOOKUP($A426,DSSV!$A$9:$P$63848,'IN_DTK (2)'!M$6,0))=FALSE,VLOOKUP($A426,DSSV!$A$9:$P$63848,'IN_DTK (2)'!M$6,0),"")</f>
        <v/>
      </c>
      <c r="N426" s="68" t="str">
        <f>IF(ISNA(VLOOKUP($A426,DSSV!$A$9:$P$63848,'IN_DTK (2)'!N$6,0))=FALSE,IF(N$9&lt;&gt;0,VLOOKUP($A426,DSSV!$A$9:$P$63848,'IN_DTK (2)'!N$6,0),""),"")</f>
        <v/>
      </c>
      <c r="O426" s="70" t="str">
        <f>IF(ISNA(VLOOKUP($A426,DSSV!$A$9:$P$63848,'IN_DTK (2)'!O$6,0))=FALSE,VLOOKUP($A426,DSSV!$A$9:$P$63848,'IN_DTK (2)'!O$6,0),"")</f>
        <v/>
      </c>
      <c r="P426" s="71" t="str">
        <f>IF(ISNA(VLOOKUP($A426,DSSV!$A$9:$P$63848,'IN_DTK (2)'!P$6,0))=FALSE,VLOOKUP($A426,DSSV!$A$9:$P$63848,'IN_DTK (2)'!P$6,0),"")</f>
        <v/>
      </c>
      <c r="Q426" s="72" t="str">
        <f>IF(ISNA(VLOOKUP($A426,DSSV!$A$9:$P$63848,'IN_DTK (2)'!Q$6,0))=FALSE,VLOOKUP($A426,DSSV!$A$9:$P$63848,'IN_DTK (2)'!Q$6,0),"")</f>
        <v/>
      </c>
      <c r="R426" s="16" t="str">
        <f t="shared" si="6"/>
        <v/>
      </c>
    </row>
    <row r="427" spans="1:18" s="16" customFormat="1" ht="18" hidden="1" customHeight="1">
      <c r="A427" s="15">
        <v>418</v>
      </c>
      <c r="B427" s="68">
        <v>418</v>
      </c>
      <c r="C427" s="68" t="str">
        <f>IF(ISNA(VLOOKUP($A427,DSSV!$A$9:$P$63848,'IN_DTK (2)'!C$6,0))=FALSE,VLOOKUP($A427,DSSV!$A$9:$P$63848,'IN_DTK (2)'!C$6,0),"")</f>
        <v/>
      </c>
      <c r="D427" s="76" t="str">
        <f>IF(ISNA(VLOOKUP($A427,DSSV!$A$9:$P$63848,'IN_DTK (2)'!D$6,0))=FALSE,VLOOKUP($A427,DSSV!$A$9:$P$63848,'IN_DTK (2)'!D$6,0),"")</f>
        <v/>
      </c>
      <c r="E427" s="74" t="str">
        <f>IF(ISNA(VLOOKUP($A427,DSSV!$A$9:$P$63848,'IN_DTK (2)'!E$6,0))=FALSE,VLOOKUP($A427,DSSV!$A$9:$P$63848,'IN_DTK (2)'!E$6,0),"")</f>
        <v/>
      </c>
      <c r="F427" s="69" t="str">
        <f>IF(ISNA(VLOOKUP($A427,DSSV!$A$9:$P$63848,'IN_DTK (2)'!F$6,0))=FALSE,VLOOKUP($A427,DSSV!$A$9:$P$63848,'IN_DTK (2)'!F$6,0),"")</f>
        <v/>
      </c>
      <c r="G427" s="69" t="str">
        <f>IF(ISNA(VLOOKUP($A427,DSSV!$A$9:$P$63848,'IN_DTK (2)'!G$6,0))=FALSE,VLOOKUP($A427,DSSV!$A$9:$P$63848,'IN_DTK (2)'!G$6,0),"")</f>
        <v/>
      </c>
      <c r="H427" s="68" t="str">
        <f>IF(ISNA(VLOOKUP($A427,DSSV!$A$9:$P$63848,'IN_DTK (2)'!H$6,0))=FALSE,IF(H$9&lt;&gt;0,VLOOKUP($A427,DSSV!$A$9:$P$63848,'IN_DTK (2)'!H$6,0),""),"")</f>
        <v/>
      </c>
      <c r="I427" s="68" t="str">
        <f>IF(ISNA(VLOOKUP($A427,DSSV!$A$9:$P$63848,'IN_DTK (2)'!I$6,0))=FALSE,IF(I$9&lt;&gt;0,VLOOKUP($A427,DSSV!$A$9:$P$63848,'IN_DTK (2)'!I$6,0),""),"")</f>
        <v/>
      </c>
      <c r="J427" s="68" t="str">
        <f>IF(ISNA(VLOOKUP($A427,DSSV!$A$9:$P$63848,'IN_DTK (2)'!J$6,0))=FALSE,IF(J$9&lt;&gt;0,VLOOKUP($A427,DSSV!$A$9:$P$63848,'IN_DTK (2)'!J$6,0),""),"")</f>
        <v/>
      </c>
      <c r="K427" s="68" t="str">
        <f>IF(ISNA(VLOOKUP($A427,DSSV!$A$9:$P$63848,'IN_DTK (2)'!K$6,0))=FALSE,IF(K$9&lt;&gt;0,VLOOKUP($A427,DSSV!$A$9:$P$63848,'IN_DTK (2)'!K$6,0),""),"")</f>
        <v/>
      </c>
      <c r="L427" s="68" t="str">
        <f>IF(ISNA(VLOOKUP($A427,DSSV!$A$9:$P$63848,'IN_DTK (2)'!L$6,0))=FALSE,VLOOKUP($A427,DSSV!$A$9:$P$63848,'IN_DTK (2)'!L$6,0),"")</f>
        <v/>
      </c>
      <c r="M427" s="68" t="str">
        <f>IF(ISNA(VLOOKUP($A427,DSSV!$A$9:$P$63848,'IN_DTK (2)'!M$6,0))=FALSE,VLOOKUP($A427,DSSV!$A$9:$P$63848,'IN_DTK (2)'!M$6,0),"")</f>
        <v/>
      </c>
      <c r="N427" s="68" t="str">
        <f>IF(ISNA(VLOOKUP($A427,DSSV!$A$9:$P$63848,'IN_DTK (2)'!N$6,0))=FALSE,IF(N$9&lt;&gt;0,VLOOKUP($A427,DSSV!$A$9:$P$63848,'IN_DTK (2)'!N$6,0),""),"")</f>
        <v/>
      </c>
      <c r="O427" s="70" t="str">
        <f>IF(ISNA(VLOOKUP($A427,DSSV!$A$9:$P$63848,'IN_DTK (2)'!O$6,0))=FALSE,VLOOKUP($A427,DSSV!$A$9:$P$63848,'IN_DTK (2)'!O$6,0),"")</f>
        <v/>
      </c>
      <c r="P427" s="71" t="str">
        <f>IF(ISNA(VLOOKUP($A427,DSSV!$A$9:$P$63848,'IN_DTK (2)'!P$6,0))=FALSE,VLOOKUP($A427,DSSV!$A$9:$P$63848,'IN_DTK (2)'!P$6,0),"")</f>
        <v/>
      </c>
      <c r="Q427" s="72" t="str">
        <f>IF(ISNA(VLOOKUP($A427,DSSV!$A$9:$P$63848,'IN_DTK (2)'!Q$6,0))=FALSE,VLOOKUP($A427,DSSV!$A$9:$P$63848,'IN_DTK (2)'!Q$6,0),"")</f>
        <v/>
      </c>
      <c r="R427" s="16" t="str">
        <f t="shared" si="6"/>
        <v/>
      </c>
    </row>
    <row r="428" spans="1:18" s="16" customFormat="1" ht="18" hidden="1" customHeight="1">
      <c r="A428" s="15">
        <v>419</v>
      </c>
      <c r="B428" s="68">
        <v>419</v>
      </c>
      <c r="C428" s="68" t="str">
        <f>IF(ISNA(VLOOKUP($A428,DSSV!$A$9:$P$63848,'IN_DTK (2)'!C$6,0))=FALSE,VLOOKUP($A428,DSSV!$A$9:$P$63848,'IN_DTK (2)'!C$6,0),"")</f>
        <v/>
      </c>
      <c r="D428" s="76" t="str">
        <f>IF(ISNA(VLOOKUP($A428,DSSV!$A$9:$P$63848,'IN_DTK (2)'!D$6,0))=FALSE,VLOOKUP($A428,DSSV!$A$9:$P$63848,'IN_DTK (2)'!D$6,0),"")</f>
        <v/>
      </c>
      <c r="E428" s="74" t="str">
        <f>IF(ISNA(VLOOKUP($A428,DSSV!$A$9:$P$63848,'IN_DTK (2)'!E$6,0))=FALSE,VLOOKUP($A428,DSSV!$A$9:$P$63848,'IN_DTK (2)'!E$6,0),"")</f>
        <v/>
      </c>
      <c r="F428" s="69" t="str">
        <f>IF(ISNA(VLOOKUP($A428,DSSV!$A$9:$P$63848,'IN_DTK (2)'!F$6,0))=FALSE,VLOOKUP($A428,DSSV!$A$9:$P$63848,'IN_DTK (2)'!F$6,0),"")</f>
        <v/>
      </c>
      <c r="G428" s="69" t="str">
        <f>IF(ISNA(VLOOKUP($A428,DSSV!$A$9:$P$63848,'IN_DTK (2)'!G$6,0))=FALSE,VLOOKUP($A428,DSSV!$A$9:$P$63848,'IN_DTK (2)'!G$6,0),"")</f>
        <v/>
      </c>
      <c r="H428" s="68" t="str">
        <f>IF(ISNA(VLOOKUP($A428,DSSV!$A$9:$P$63848,'IN_DTK (2)'!H$6,0))=FALSE,IF(H$9&lt;&gt;0,VLOOKUP($A428,DSSV!$A$9:$P$63848,'IN_DTK (2)'!H$6,0),""),"")</f>
        <v/>
      </c>
      <c r="I428" s="68" t="str">
        <f>IF(ISNA(VLOOKUP($A428,DSSV!$A$9:$P$63848,'IN_DTK (2)'!I$6,0))=FALSE,IF(I$9&lt;&gt;0,VLOOKUP($A428,DSSV!$A$9:$P$63848,'IN_DTK (2)'!I$6,0),""),"")</f>
        <v/>
      </c>
      <c r="J428" s="68" t="str">
        <f>IF(ISNA(VLOOKUP($A428,DSSV!$A$9:$P$63848,'IN_DTK (2)'!J$6,0))=FALSE,IF(J$9&lt;&gt;0,VLOOKUP($A428,DSSV!$A$9:$P$63848,'IN_DTK (2)'!J$6,0),""),"")</f>
        <v/>
      </c>
      <c r="K428" s="68" t="str">
        <f>IF(ISNA(VLOOKUP($A428,DSSV!$A$9:$P$63848,'IN_DTK (2)'!K$6,0))=FALSE,IF(K$9&lt;&gt;0,VLOOKUP($A428,DSSV!$A$9:$P$63848,'IN_DTK (2)'!K$6,0),""),"")</f>
        <v/>
      </c>
      <c r="L428" s="68" t="str">
        <f>IF(ISNA(VLOOKUP($A428,DSSV!$A$9:$P$63848,'IN_DTK (2)'!L$6,0))=FALSE,VLOOKUP($A428,DSSV!$A$9:$P$63848,'IN_DTK (2)'!L$6,0),"")</f>
        <v/>
      </c>
      <c r="M428" s="68" t="str">
        <f>IF(ISNA(VLOOKUP($A428,DSSV!$A$9:$P$63848,'IN_DTK (2)'!M$6,0))=FALSE,VLOOKUP($A428,DSSV!$A$9:$P$63848,'IN_DTK (2)'!M$6,0),"")</f>
        <v/>
      </c>
      <c r="N428" s="68" t="str">
        <f>IF(ISNA(VLOOKUP($A428,DSSV!$A$9:$P$63848,'IN_DTK (2)'!N$6,0))=FALSE,IF(N$9&lt;&gt;0,VLOOKUP($A428,DSSV!$A$9:$P$63848,'IN_DTK (2)'!N$6,0),""),"")</f>
        <v/>
      </c>
      <c r="O428" s="70" t="str">
        <f>IF(ISNA(VLOOKUP($A428,DSSV!$A$9:$P$63848,'IN_DTK (2)'!O$6,0))=FALSE,VLOOKUP($A428,DSSV!$A$9:$P$63848,'IN_DTK (2)'!O$6,0),"")</f>
        <v/>
      </c>
      <c r="P428" s="71" t="str">
        <f>IF(ISNA(VLOOKUP($A428,DSSV!$A$9:$P$63848,'IN_DTK (2)'!P$6,0))=FALSE,VLOOKUP($A428,DSSV!$A$9:$P$63848,'IN_DTK (2)'!P$6,0),"")</f>
        <v/>
      </c>
      <c r="Q428" s="72" t="str">
        <f>IF(ISNA(VLOOKUP($A428,DSSV!$A$9:$P$63848,'IN_DTK (2)'!Q$6,0))=FALSE,VLOOKUP($A428,DSSV!$A$9:$P$63848,'IN_DTK (2)'!Q$6,0),"")</f>
        <v/>
      </c>
      <c r="R428" s="16" t="str">
        <f t="shared" si="6"/>
        <v/>
      </c>
    </row>
    <row r="429" spans="1:18" s="16" customFormat="1" ht="18" hidden="1" customHeight="1">
      <c r="A429" s="15">
        <v>420</v>
      </c>
      <c r="B429" s="68">
        <v>420</v>
      </c>
      <c r="C429" s="68" t="str">
        <f>IF(ISNA(VLOOKUP($A429,DSSV!$A$9:$P$63848,'IN_DTK (2)'!C$6,0))=FALSE,VLOOKUP($A429,DSSV!$A$9:$P$63848,'IN_DTK (2)'!C$6,0),"")</f>
        <v/>
      </c>
      <c r="D429" s="76" t="str">
        <f>IF(ISNA(VLOOKUP($A429,DSSV!$A$9:$P$63848,'IN_DTK (2)'!D$6,0))=FALSE,VLOOKUP($A429,DSSV!$A$9:$P$63848,'IN_DTK (2)'!D$6,0),"")</f>
        <v/>
      </c>
      <c r="E429" s="74" t="str">
        <f>IF(ISNA(VLOOKUP($A429,DSSV!$A$9:$P$63848,'IN_DTK (2)'!E$6,0))=FALSE,VLOOKUP($A429,DSSV!$A$9:$P$63848,'IN_DTK (2)'!E$6,0),"")</f>
        <v/>
      </c>
      <c r="F429" s="69" t="str">
        <f>IF(ISNA(VLOOKUP($A429,DSSV!$A$9:$P$63848,'IN_DTK (2)'!F$6,0))=FALSE,VLOOKUP($A429,DSSV!$A$9:$P$63848,'IN_DTK (2)'!F$6,0),"")</f>
        <v/>
      </c>
      <c r="G429" s="69" t="str">
        <f>IF(ISNA(VLOOKUP($A429,DSSV!$A$9:$P$63848,'IN_DTK (2)'!G$6,0))=FALSE,VLOOKUP($A429,DSSV!$A$9:$P$63848,'IN_DTK (2)'!G$6,0),"")</f>
        <v/>
      </c>
      <c r="H429" s="68" t="str">
        <f>IF(ISNA(VLOOKUP($A429,DSSV!$A$9:$P$63848,'IN_DTK (2)'!H$6,0))=FALSE,IF(H$9&lt;&gt;0,VLOOKUP($A429,DSSV!$A$9:$P$63848,'IN_DTK (2)'!H$6,0),""),"")</f>
        <v/>
      </c>
      <c r="I429" s="68" t="str">
        <f>IF(ISNA(VLOOKUP($A429,DSSV!$A$9:$P$63848,'IN_DTK (2)'!I$6,0))=FALSE,IF(I$9&lt;&gt;0,VLOOKUP($A429,DSSV!$A$9:$P$63848,'IN_DTK (2)'!I$6,0),""),"")</f>
        <v/>
      </c>
      <c r="J429" s="68" t="str">
        <f>IF(ISNA(VLOOKUP($A429,DSSV!$A$9:$P$63848,'IN_DTK (2)'!J$6,0))=FALSE,IF(J$9&lt;&gt;0,VLOOKUP($A429,DSSV!$A$9:$P$63848,'IN_DTK (2)'!J$6,0),""),"")</f>
        <v/>
      </c>
      <c r="K429" s="68" t="str">
        <f>IF(ISNA(VLOOKUP($A429,DSSV!$A$9:$P$63848,'IN_DTK (2)'!K$6,0))=FALSE,IF(K$9&lt;&gt;0,VLOOKUP($A429,DSSV!$A$9:$P$63848,'IN_DTK (2)'!K$6,0),""),"")</f>
        <v/>
      </c>
      <c r="L429" s="68" t="str">
        <f>IF(ISNA(VLOOKUP($A429,DSSV!$A$9:$P$63848,'IN_DTK (2)'!L$6,0))=FALSE,VLOOKUP($A429,DSSV!$A$9:$P$63848,'IN_DTK (2)'!L$6,0),"")</f>
        <v/>
      </c>
      <c r="M429" s="68" t="str">
        <f>IF(ISNA(VLOOKUP($A429,DSSV!$A$9:$P$63848,'IN_DTK (2)'!M$6,0))=FALSE,VLOOKUP($A429,DSSV!$A$9:$P$63848,'IN_DTK (2)'!M$6,0),"")</f>
        <v/>
      </c>
      <c r="N429" s="68" t="str">
        <f>IF(ISNA(VLOOKUP($A429,DSSV!$A$9:$P$63848,'IN_DTK (2)'!N$6,0))=FALSE,IF(N$9&lt;&gt;0,VLOOKUP($A429,DSSV!$A$9:$P$63848,'IN_DTK (2)'!N$6,0),""),"")</f>
        <v/>
      </c>
      <c r="O429" s="70" t="str">
        <f>IF(ISNA(VLOOKUP($A429,DSSV!$A$9:$P$63848,'IN_DTK (2)'!O$6,0))=FALSE,VLOOKUP($A429,DSSV!$A$9:$P$63848,'IN_DTK (2)'!O$6,0),"")</f>
        <v/>
      </c>
      <c r="P429" s="71" t="str">
        <f>IF(ISNA(VLOOKUP($A429,DSSV!$A$9:$P$63848,'IN_DTK (2)'!P$6,0))=FALSE,VLOOKUP($A429,DSSV!$A$9:$P$63848,'IN_DTK (2)'!P$6,0),"")</f>
        <v/>
      </c>
      <c r="Q429" s="72" t="str">
        <f>IF(ISNA(VLOOKUP($A429,DSSV!$A$9:$P$63848,'IN_DTK (2)'!Q$6,0))=FALSE,VLOOKUP($A429,DSSV!$A$9:$P$63848,'IN_DTK (2)'!Q$6,0),"")</f>
        <v/>
      </c>
      <c r="R429" s="16" t="str">
        <f t="shared" si="6"/>
        <v/>
      </c>
    </row>
    <row r="430" spans="1:18" s="16" customFormat="1" ht="18" hidden="1" customHeight="1">
      <c r="A430" s="15">
        <v>421</v>
      </c>
      <c r="B430" s="68">
        <v>421</v>
      </c>
      <c r="C430" s="68" t="str">
        <f>IF(ISNA(VLOOKUP($A430,DSSV!$A$9:$P$63848,'IN_DTK (2)'!C$6,0))=FALSE,VLOOKUP($A430,DSSV!$A$9:$P$63848,'IN_DTK (2)'!C$6,0),"")</f>
        <v/>
      </c>
      <c r="D430" s="76" t="str">
        <f>IF(ISNA(VLOOKUP($A430,DSSV!$A$9:$P$63848,'IN_DTK (2)'!D$6,0))=FALSE,VLOOKUP($A430,DSSV!$A$9:$P$63848,'IN_DTK (2)'!D$6,0),"")</f>
        <v/>
      </c>
      <c r="E430" s="74" t="str">
        <f>IF(ISNA(VLOOKUP($A430,DSSV!$A$9:$P$63848,'IN_DTK (2)'!E$6,0))=FALSE,VLOOKUP($A430,DSSV!$A$9:$P$63848,'IN_DTK (2)'!E$6,0),"")</f>
        <v/>
      </c>
      <c r="F430" s="69" t="str">
        <f>IF(ISNA(VLOOKUP($A430,DSSV!$A$9:$P$63848,'IN_DTK (2)'!F$6,0))=FALSE,VLOOKUP($A430,DSSV!$A$9:$P$63848,'IN_DTK (2)'!F$6,0),"")</f>
        <v/>
      </c>
      <c r="G430" s="69" t="str">
        <f>IF(ISNA(VLOOKUP($A430,DSSV!$A$9:$P$63848,'IN_DTK (2)'!G$6,0))=FALSE,VLOOKUP($A430,DSSV!$A$9:$P$63848,'IN_DTK (2)'!G$6,0),"")</f>
        <v/>
      </c>
      <c r="H430" s="68" t="str">
        <f>IF(ISNA(VLOOKUP($A430,DSSV!$A$9:$P$63848,'IN_DTK (2)'!H$6,0))=FALSE,IF(H$9&lt;&gt;0,VLOOKUP($A430,DSSV!$A$9:$P$63848,'IN_DTK (2)'!H$6,0),""),"")</f>
        <v/>
      </c>
      <c r="I430" s="68" t="str">
        <f>IF(ISNA(VLOOKUP($A430,DSSV!$A$9:$P$63848,'IN_DTK (2)'!I$6,0))=FALSE,IF(I$9&lt;&gt;0,VLOOKUP($A430,DSSV!$A$9:$P$63848,'IN_DTK (2)'!I$6,0),""),"")</f>
        <v/>
      </c>
      <c r="J430" s="68" t="str">
        <f>IF(ISNA(VLOOKUP($A430,DSSV!$A$9:$P$63848,'IN_DTK (2)'!J$6,0))=FALSE,IF(J$9&lt;&gt;0,VLOOKUP($A430,DSSV!$A$9:$P$63848,'IN_DTK (2)'!J$6,0),""),"")</f>
        <v/>
      </c>
      <c r="K430" s="68" t="str">
        <f>IF(ISNA(VLOOKUP($A430,DSSV!$A$9:$P$63848,'IN_DTK (2)'!K$6,0))=FALSE,IF(K$9&lt;&gt;0,VLOOKUP($A430,DSSV!$A$9:$P$63848,'IN_DTK (2)'!K$6,0),""),"")</f>
        <v/>
      </c>
      <c r="L430" s="68" t="str">
        <f>IF(ISNA(VLOOKUP($A430,DSSV!$A$9:$P$63848,'IN_DTK (2)'!L$6,0))=FALSE,VLOOKUP($A430,DSSV!$A$9:$P$63848,'IN_DTK (2)'!L$6,0),"")</f>
        <v/>
      </c>
      <c r="M430" s="68" t="str">
        <f>IF(ISNA(VLOOKUP($A430,DSSV!$A$9:$P$63848,'IN_DTK (2)'!M$6,0))=FALSE,VLOOKUP($A430,DSSV!$A$9:$P$63848,'IN_DTK (2)'!M$6,0),"")</f>
        <v/>
      </c>
      <c r="N430" s="68" t="str">
        <f>IF(ISNA(VLOOKUP($A430,DSSV!$A$9:$P$63848,'IN_DTK (2)'!N$6,0))=FALSE,IF(N$9&lt;&gt;0,VLOOKUP($A430,DSSV!$A$9:$P$63848,'IN_DTK (2)'!N$6,0),""),"")</f>
        <v/>
      </c>
      <c r="O430" s="70" t="str">
        <f>IF(ISNA(VLOOKUP($A430,DSSV!$A$9:$P$63848,'IN_DTK (2)'!O$6,0))=FALSE,VLOOKUP($A430,DSSV!$A$9:$P$63848,'IN_DTK (2)'!O$6,0),"")</f>
        <v/>
      </c>
      <c r="P430" s="71" t="str">
        <f>IF(ISNA(VLOOKUP($A430,DSSV!$A$9:$P$63848,'IN_DTK (2)'!P$6,0))=FALSE,VLOOKUP($A430,DSSV!$A$9:$P$63848,'IN_DTK (2)'!P$6,0),"")</f>
        <v/>
      </c>
      <c r="Q430" s="72" t="str">
        <f>IF(ISNA(VLOOKUP($A430,DSSV!$A$9:$P$63848,'IN_DTK (2)'!Q$6,0))=FALSE,VLOOKUP($A430,DSSV!$A$9:$P$63848,'IN_DTK (2)'!Q$6,0),"")</f>
        <v/>
      </c>
      <c r="R430" s="16" t="str">
        <f t="shared" si="6"/>
        <v/>
      </c>
    </row>
    <row r="431" spans="1:18" s="16" customFormat="1" ht="18" hidden="1" customHeight="1">
      <c r="A431" s="15">
        <v>422</v>
      </c>
      <c r="B431" s="68">
        <v>422</v>
      </c>
      <c r="C431" s="68" t="str">
        <f>IF(ISNA(VLOOKUP($A431,DSSV!$A$9:$P$63848,'IN_DTK (2)'!C$6,0))=FALSE,VLOOKUP($A431,DSSV!$A$9:$P$63848,'IN_DTK (2)'!C$6,0),"")</f>
        <v/>
      </c>
      <c r="D431" s="76" t="str">
        <f>IF(ISNA(VLOOKUP($A431,DSSV!$A$9:$P$63848,'IN_DTK (2)'!D$6,0))=FALSE,VLOOKUP($A431,DSSV!$A$9:$P$63848,'IN_DTK (2)'!D$6,0),"")</f>
        <v/>
      </c>
      <c r="E431" s="74" t="str">
        <f>IF(ISNA(VLOOKUP($A431,DSSV!$A$9:$P$63848,'IN_DTK (2)'!E$6,0))=FALSE,VLOOKUP($A431,DSSV!$A$9:$P$63848,'IN_DTK (2)'!E$6,0),"")</f>
        <v/>
      </c>
      <c r="F431" s="69" t="str">
        <f>IF(ISNA(VLOOKUP($A431,DSSV!$A$9:$P$63848,'IN_DTK (2)'!F$6,0))=FALSE,VLOOKUP($A431,DSSV!$A$9:$P$63848,'IN_DTK (2)'!F$6,0),"")</f>
        <v/>
      </c>
      <c r="G431" s="69" t="str">
        <f>IF(ISNA(VLOOKUP($A431,DSSV!$A$9:$P$63848,'IN_DTK (2)'!G$6,0))=FALSE,VLOOKUP($A431,DSSV!$A$9:$P$63848,'IN_DTK (2)'!G$6,0),"")</f>
        <v/>
      </c>
      <c r="H431" s="68" t="str">
        <f>IF(ISNA(VLOOKUP($A431,DSSV!$A$9:$P$63848,'IN_DTK (2)'!H$6,0))=FALSE,IF(H$9&lt;&gt;0,VLOOKUP($A431,DSSV!$A$9:$P$63848,'IN_DTK (2)'!H$6,0),""),"")</f>
        <v/>
      </c>
      <c r="I431" s="68" t="str">
        <f>IF(ISNA(VLOOKUP($A431,DSSV!$A$9:$P$63848,'IN_DTK (2)'!I$6,0))=FALSE,IF(I$9&lt;&gt;0,VLOOKUP($A431,DSSV!$A$9:$P$63848,'IN_DTK (2)'!I$6,0),""),"")</f>
        <v/>
      </c>
      <c r="J431" s="68" t="str">
        <f>IF(ISNA(VLOOKUP($A431,DSSV!$A$9:$P$63848,'IN_DTK (2)'!J$6,0))=FALSE,IF(J$9&lt;&gt;0,VLOOKUP($A431,DSSV!$A$9:$P$63848,'IN_DTK (2)'!J$6,0),""),"")</f>
        <v/>
      </c>
      <c r="K431" s="68" t="str">
        <f>IF(ISNA(VLOOKUP($A431,DSSV!$A$9:$P$63848,'IN_DTK (2)'!K$6,0))=FALSE,IF(K$9&lt;&gt;0,VLOOKUP($A431,DSSV!$A$9:$P$63848,'IN_DTK (2)'!K$6,0),""),"")</f>
        <v/>
      </c>
      <c r="L431" s="68" t="str">
        <f>IF(ISNA(VLOOKUP($A431,DSSV!$A$9:$P$63848,'IN_DTK (2)'!L$6,0))=FALSE,VLOOKUP($A431,DSSV!$A$9:$P$63848,'IN_DTK (2)'!L$6,0),"")</f>
        <v/>
      </c>
      <c r="M431" s="68" t="str">
        <f>IF(ISNA(VLOOKUP($A431,DSSV!$A$9:$P$63848,'IN_DTK (2)'!M$6,0))=FALSE,VLOOKUP($A431,DSSV!$A$9:$P$63848,'IN_DTK (2)'!M$6,0),"")</f>
        <v/>
      </c>
      <c r="N431" s="68" t="str">
        <f>IF(ISNA(VLOOKUP($A431,DSSV!$A$9:$P$63848,'IN_DTK (2)'!N$6,0))=FALSE,IF(N$9&lt;&gt;0,VLOOKUP($A431,DSSV!$A$9:$P$63848,'IN_DTK (2)'!N$6,0),""),"")</f>
        <v/>
      </c>
      <c r="O431" s="70" t="str">
        <f>IF(ISNA(VLOOKUP($A431,DSSV!$A$9:$P$63848,'IN_DTK (2)'!O$6,0))=FALSE,VLOOKUP($A431,DSSV!$A$9:$P$63848,'IN_DTK (2)'!O$6,0),"")</f>
        <v/>
      </c>
      <c r="P431" s="71" t="str">
        <f>IF(ISNA(VLOOKUP($A431,DSSV!$A$9:$P$63848,'IN_DTK (2)'!P$6,0))=FALSE,VLOOKUP($A431,DSSV!$A$9:$P$63848,'IN_DTK (2)'!P$6,0),"")</f>
        <v/>
      </c>
      <c r="Q431" s="72" t="str">
        <f>IF(ISNA(VLOOKUP($A431,DSSV!$A$9:$P$63848,'IN_DTK (2)'!Q$6,0))=FALSE,VLOOKUP($A431,DSSV!$A$9:$P$63848,'IN_DTK (2)'!Q$6,0),"")</f>
        <v/>
      </c>
      <c r="R431" s="16" t="str">
        <f t="shared" si="6"/>
        <v/>
      </c>
    </row>
    <row r="432" spans="1:18" s="16" customFormat="1" ht="18" hidden="1" customHeight="1">
      <c r="A432" s="15">
        <v>423</v>
      </c>
      <c r="B432" s="68">
        <v>423</v>
      </c>
      <c r="C432" s="68" t="str">
        <f>IF(ISNA(VLOOKUP($A432,DSSV!$A$9:$P$63848,'IN_DTK (2)'!C$6,0))=FALSE,VLOOKUP($A432,DSSV!$A$9:$P$63848,'IN_DTK (2)'!C$6,0),"")</f>
        <v/>
      </c>
      <c r="D432" s="76" t="str">
        <f>IF(ISNA(VLOOKUP($A432,DSSV!$A$9:$P$63848,'IN_DTK (2)'!D$6,0))=FALSE,VLOOKUP($A432,DSSV!$A$9:$P$63848,'IN_DTK (2)'!D$6,0),"")</f>
        <v/>
      </c>
      <c r="E432" s="74" t="str">
        <f>IF(ISNA(VLOOKUP($A432,DSSV!$A$9:$P$63848,'IN_DTK (2)'!E$6,0))=FALSE,VLOOKUP($A432,DSSV!$A$9:$P$63848,'IN_DTK (2)'!E$6,0),"")</f>
        <v/>
      </c>
      <c r="F432" s="69" t="str">
        <f>IF(ISNA(VLOOKUP($A432,DSSV!$A$9:$P$63848,'IN_DTK (2)'!F$6,0))=FALSE,VLOOKUP($A432,DSSV!$A$9:$P$63848,'IN_DTK (2)'!F$6,0),"")</f>
        <v/>
      </c>
      <c r="G432" s="69" t="str">
        <f>IF(ISNA(VLOOKUP($A432,DSSV!$A$9:$P$63848,'IN_DTK (2)'!G$6,0))=FALSE,VLOOKUP($A432,DSSV!$A$9:$P$63848,'IN_DTK (2)'!G$6,0),"")</f>
        <v/>
      </c>
      <c r="H432" s="68" t="str">
        <f>IF(ISNA(VLOOKUP($A432,DSSV!$A$9:$P$63848,'IN_DTK (2)'!H$6,0))=FALSE,IF(H$9&lt;&gt;0,VLOOKUP($A432,DSSV!$A$9:$P$63848,'IN_DTK (2)'!H$6,0),""),"")</f>
        <v/>
      </c>
      <c r="I432" s="68" t="str">
        <f>IF(ISNA(VLOOKUP($A432,DSSV!$A$9:$P$63848,'IN_DTK (2)'!I$6,0))=FALSE,IF(I$9&lt;&gt;0,VLOOKUP($A432,DSSV!$A$9:$P$63848,'IN_DTK (2)'!I$6,0),""),"")</f>
        <v/>
      </c>
      <c r="J432" s="68" t="str">
        <f>IF(ISNA(VLOOKUP($A432,DSSV!$A$9:$P$63848,'IN_DTK (2)'!J$6,0))=FALSE,IF(J$9&lt;&gt;0,VLOOKUP($A432,DSSV!$A$9:$P$63848,'IN_DTK (2)'!J$6,0),""),"")</f>
        <v/>
      </c>
      <c r="K432" s="68" t="str">
        <f>IF(ISNA(VLOOKUP($A432,DSSV!$A$9:$P$63848,'IN_DTK (2)'!K$6,0))=FALSE,IF(K$9&lt;&gt;0,VLOOKUP($A432,DSSV!$A$9:$P$63848,'IN_DTK (2)'!K$6,0),""),"")</f>
        <v/>
      </c>
      <c r="L432" s="68" t="str">
        <f>IF(ISNA(VLOOKUP($A432,DSSV!$A$9:$P$63848,'IN_DTK (2)'!L$6,0))=FALSE,VLOOKUP($A432,DSSV!$A$9:$P$63848,'IN_DTK (2)'!L$6,0),"")</f>
        <v/>
      </c>
      <c r="M432" s="68" t="str">
        <f>IF(ISNA(VLOOKUP($A432,DSSV!$A$9:$P$63848,'IN_DTK (2)'!M$6,0))=FALSE,VLOOKUP($A432,DSSV!$A$9:$P$63848,'IN_DTK (2)'!M$6,0),"")</f>
        <v/>
      </c>
      <c r="N432" s="68" t="str">
        <f>IF(ISNA(VLOOKUP($A432,DSSV!$A$9:$P$63848,'IN_DTK (2)'!N$6,0))=FALSE,IF(N$9&lt;&gt;0,VLOOKUP($A432,DSSV!$A$9:$P$63848,'IN_DTK (2)'!N$6,0),""),"")</f>
        <v/>
      </c>
      <c r="O432" s="70" t="str">
        <f>IF(ISNA(VLOOKUP($A432,DSSV!$A$9:$P$63848,'IN_DTK (2)'!O$6,0))=FALSE,VLOOKUP($A432,DSSV!$A$9:$P$63848,'IN_DTK (2)'!O$6,0),"")</f>
        <v/>
      </c>
      <c r="P432" s="71" t="str">
        <f>IF(ISNA(VLOOKUP($A432,DSSV!$A$9:$P$63848,'IN_DTK (2)'!P$6,0))=FALSE,VLOOKUP($A432,DSSV!$A$9:$P$63848,'IN_DTK (2)'!P$6,0),"")</f>
        <v/>
      </c>
      <c r="Q432" s="72" t="str">
        <f>IF(ISNA(VLOOKUP($A432,DSSV!$A$9:$P$63848,'IN_DTK (2)'!Q$6,0))=FALSE,VLOOKUP($A432,DSSV!$A$9:$P$63848,'IN_DTK (2)'!Q$6,0),"")</f>
        <v/>
      </c>
      <c r="R432" s="16" t="str">
        <f t="shared" si="6"/>
        <v/>
      </c>
    </row>
    <row r="433" spans="1:18" s="16" customFormat="1" ht="18" hidden="1" customHeight="1">
      <c r="A433" s="15">
        <v>424</v>
      </c>
      <c r="B433" s="68">
        <v>424</v>
      </c>
      <c r="C433" s="68" t="str">
        <f>IF(ISNA(VLOOKUP($A433,DSSV!$A$9:$P$63848,'IN_DTK (2)'!C$6,0))=FALSE,VLOOKUP($A433,DSSV!$A$9:$P$63848,'IN_DTK (2)'!C$6,0),"")</f>
        <v/>
      </c>
      <c r="D433" s="76" t="str">
        <f>IF(ISNA(VLOOKUP($A433,DSSV!$A$9:$P$63848,'IN_DTK (2)'!D$6,0))=FALSE,VLOOKUP($A433,DSSV!$A$9:$P$63848,'IN_DTK (2)'!D$6,0),"")</f>
        <v/>
      </c>
      <c r="E433" s="74" t="str">
        <f>IF(ISNA(VLOOKUP($A433,DSSV!$A$9:$P$63848,'IN_DTK (2)'!E$6,0))=FALSE,VLOOKUP($A433,DSSV!$A$9:$P$63848,'IN_DTK (2)'!E$6,0),"")</f>
        <v/>
      </c>
      <c r="F433" s="69" t="str">
        <f>IF(ISNA(VLOOKUP($A433,DSSV!$A$9:$P$63848,'IN_DTK (2)'!F$6,0))=FALSE,VLOOKUP($A433,DSSV!$A$9:$P$63848,'IN_DTK (2)'!F$6,0),"")</f>
        <v/>
      </c>
      <c r="G433" s="69" t="str">
        <f>IF(ISNA(VLOOKUP($A433,DSSV!$A$9:$P$63848,'IN_DTK (2)'!G$6,0))=FALSE,VLOOKUP($A433,DSSV!$A$9:$P$63848,'IN_DTK (2)'!G$6,0),"")</f>
        <v/>
      </c>
      <c r="H433" s="68" t="str">
        <f>IF(ISNA(VLOOKUP($A433,DSSV!$A$9:$P$63848,'IN_DTK (2)'!H$6,0))=FALSE,IF(H$9&lt;&gt;0,VLOOKUP($A433,DSSV!$A$9:$P$63848,'IN_DTK (2)'!H$6,0),""),"")</f>
        <v/>
      </c>
      <c r="I433" s="68" t="str">
        <f>IF(ISNA(VLOOKUP($A433,DSSV!$A$9:$P$63848,'IN_DTK (2)'!I$6,0))=FALSE,IF(I$9&lt;&gt;0,VLOOKUP($A433,DSSV!$A$9:$P$63848,'IN_DTK (2)'!I$6,0),""),"")</f>
        <v/>
      </c>
      <c r="J433" s="68" t="str">
        <f>IF(ISNA(VLOOKUP($A433,DSSV!$A$9:$P$63848,'IN_DTK (2)'!J$6,0))=FALSE,IF(J$9&lt;&gt;0,VLOOKUP($A433,DSSV!$A$9:$P$63848,'IN_DTK (2)'!J$6,0),""),"")</f>
        <v/>
      </c>
      <c r="K433" s="68" t="str">
        <f>IF(ISNA(VLOOKUP($A433,DSSV!$A$9:$P$63848,'IN_DTK (2)'!K$6,0))=FALSE,IF(K$9&lt;&gt;0,VLOOKUP($A433,DSSV!$A$9:$P$63848,'IN_DTK (2)'!K$6,0),""),"")</f>
        <v/>
      </c>
      <c r="L433" s="68" t="str">
        <f>IF(ISNA(VLOOKUP($A433,DSSV!$A$9:$P$63848,'IN_DTK (2)'!L$6,0))=FALSE,VLOOKUP($A433,DSSV!$A$9:$P$63848,'IN_DTK (2)'!L$6,0),"")</f>
        <v/>
      </c>
      <c r="M433" s="68" t="str">
        <f>IF(ISNA(VLOOKUP($A433,DSSV!$A$9:$P$63848,'IN_DTK (2)'!M$6,0))=FALSE,VLOOKUP($A433,DSSV!$A$9:$P$63848,'IN_DTK (2)'!M$6,0),"")</f>
        <v/>
      </c>
      <c r="N433" s="68" t="str">
        <f>IF(ISNA(VLOOKUP($A433,DSSV!$A$9:$P$63848,'IN_DTK (2)'!N$6,0))=FALSE,IF(N$9&lt;&gt;0,VLOOKUP($A433,DSSV!$A$9:$P$63848,'IN_DTK (2)'!N$6,0),""),"")</f>
        <v/>
      </c>
      <c r="O433" s="70" t="str">
        <f>IF(ISNA(VLOOKUP($A433,DSSV!$A$9:$P$63848,'IN_DTK (2)'!O$6,0))=FALSE,VLOOKUP($A433,DSSV!$A$9:$P$63848,'IN_DTK (2)'!O$6,0),"")</f>
        <v/>
      </c>
      <c r="P433" s="71" t="str">
        <f>IF(ISNA(VLOOKUP($A433,DSSV!$A$9:$P$63848,'IN_DTK (2)'!P$6,0))=FALSE,VLOOKUP($A433,DSSV!$A$9:$P$63848,'IN_DTK (2)'!P$6,0),"")</f>
        <v/>
      </c>
      <c r="Q433" s="72" t="str">
        <f>IF(ISNA(VLOOKUP($A433,DSSV!$A$9:$P$63848,'IN_DTK (2)'!Q$6,0))=FALSE,VLOOKUP($A433,DSSV!$A$9:$P$63848,'IN_DTK (2)'!Q$6,0),"")</f>
        <v/>
      </c>
      <c r="R433" s="16" t="str">
        <f t="shared" si="6"/>
        <v/>
      </c>
    </row>
    <row r="434" spans="1:18" s="16" customFormat="1" ht="18" hidden="1" customHeight="1">
      <c r="A434" s="15">
        <v>425</v>
      </c>
      <c r="B434" s="68">
        <v>425</v>
      </c>
      <c r="C434" s="68" t="str">
        <f>IF(ISNA(VLOOKUP($A434,DSSV!$A$9:$P$63848,'IN_DTK (2)'!C$6,0))=FALSE,VLOOKUP($A434,DSSV!$A$9:$P$63848,'IN_DTK (2)'!C$6,0),"")</f>
        <v/>
      </c>
      <c r="D434" s="76" t="str">
        <f>IF(ISNA(VLOOKUP($A434,DSSV!$A$9:$P$63848,'IN_DTK (2)'!D$6,0))=FALSE,VLOOKUP($A434,DSSV!$A$9:$P$63848,'IN_DTK (2)'!D$6,0),"")</f>
        <v/>
      </c>
      <c r="E434" s="74" t="str">
        <f>IF(ISNA(VLOOKUP($A434,DSSV!$A$9:$P$63848,'IN_DTK (2)'!E$6,0))=FALSE,VLOOKUP($A434,DSSV!$A$9:$P$63848,'IN_DTK (2)'!E$6,0),"")</f>
        <v/>
      </c>
      <c r="F434" s="69" t="str">
        <f>IF(ISNA(VLOOKUP($A434,DSSV!$A$9:$P$63848,'IN_DTK (2)'!F$6,0))=FALSE,VLOOKUP($A434,DSSV!$A$9:$P$63848,'IN_DTK (2)'!F$6,0),"")</f>
        <v/>
      </c>
      <c r="G434" s="69" t="str">
        <f>IF(ISNA(VLOOKUP($A434,DSSV!$A$9:$P$63848,'IN_DTK (2)'!G$6,0))=FALSE,VLOOKUP($A434,DSSV!$A$9:$P$63848,'IN_DTK (2)'!G$6,0),"")</f>
        <v/>
      </c>
      <c r="H434" s="68" t="str">
        <f>IF(ISNA(VLOOKUP($A434,DSSV!$A$9:$P$63848,'IN_DTK (2)'!H$6,0))=FALSE,IF(H$9&lt;&gt;0,VLOOKUP($A434,DSSV!$A$9:$P$63848,'IN_DTK (2)'!H$6,0),""),"")</f>
        <v/>
      </c>
      <c r="I434" s="68" t="str">
        <f>IF(ISNA(VLOOKUP($A434,DSSV!$A$9:$P$63848,'IN_DTK (2)'!I$6,0))=FALSE,IF(I$9&lt;&gt;0,VLOOKUP($A434,DSSV!$A$9:$P$63848,'IN_DTK (2)'!I$6,0),""),"")</f>
        <v/>
      </c>
      <c r="J434" s="68" t="str">
        <f>IF(ISNA(VLOOKUP($A434,DSSV!$A$9:$P$63848,'IN_DTK (2)'!J$6,0))=FALSE,IF(J$9&lt;&gt;0,VLOOKUP($A434,DSSV!$A$9:$P$63848,'IN_DTK (2)'!J$6,0),""),"")</f>
        <v/>
      </c>
      <c r="K434" s="68" t="str">
        <f>IF(ISNA(VLOOKUP($A434,DSSV!$A$9:$P$63848,'IN_DTK (2)'!K$6,0))=FALSE,IF(K$9&lt;&gt;0,VLOOKUP($A434,DSSV!$A$9:$P$63848,'IN_DTK (2)'!K$6,0),""),"")</f>
        <v/>
      </c>
      <c r="L434" s="68" t="str">
        <f>IF(ISNA(VLOOKUP($A434,DSSV!$A$9:$P$63848,'IN_DTK (2)'!L$6,0))=FALSE,VLOOKUP($A434,DSSV!$A$9:$P$63848,'IN_DTK (2)'!L$6,0),"")</f>
        <v/>
      </c>
      <c r="M434" s="68" t="str">
        <f>IF(ISNA(VLOOKUP($A434,DSSV!$A$9:$P$63848,'IN_DTK (2)'!M$6,0))=FALSE,VLOOKUP($A434,DSSV!$A$9:$P$63848,'IN_DTK (2)'!M$6,0),"")</f>
        <v/>
      </c>
      <c r="N434" s="68" t="str">
        <f>IF(ISNA(VLOOKUP($A434,DSSV!$A$9:$P$63848,'IN_DTK (2)'!N$6,0))=FALSE,IF(N$9&lt;&gt;0,VLOOKUP($A434,DSSV!$A$9:$P$63848,'IN_DTK (2)'!N$6,0),""),"")</f>
        <v/>
      </c>
      <c r="O434" s="70" t="str">
        <f>IF(ISNA(VLOOKUP($A434,DSSV!$A$9:$P$63848,'IN_DTK (2)'!O$6,0))=FALSE,VLOOKUP($A434,DSSV!$A$9:$P$63848,'IN_DTK (2)'!O$6,0),"")</f>
        <v/>
      </c>
      <c r="P434" s="71" t="str">
        <f>IF(ISNA(VLOOKUP($A434,DSSV!$A$9:$P$63848,'IN_DTK (2)'!P$6,0))=FALSE,VLOOKUP($A434,DSSV!$A$9:$P$63848,'IN_DTK (2)'!P$6,0),"")</f>
        <v/>
      </c>
      <c r="Q434" s="72" t="str">
        <f>IF(ISNA(VLOOKUP($A434,DSSV!$A$9:$P$63848,'IN_DTK (2)'!Q$6,0))=FALSE,VLOOKUP($A434,DSSV!$A$9:$P$63848,'IN_DTK (2)'!Q$6,0),"")</f>
        <v/>
      </c>
      <c r="R434" s="16" t="str">
        <f t="shared" si="6"/>
        <v/>
      </c>
    </row>
    <row r="435" spans="1:18" s="16" customFormat="1" ht="18" hidden="1" customHeight="1">
      <c r="A435" s="15">
        <v>426</v>
      </c>
      <c r="B435" s="68">
        <v>426</v>
      </c>
      <c r="C435" s="68" t="str">
        <f>IF(ISNA(VLOOKUP($A435,DSSV!$A$9:$P$63848,'IN_DTK (2)'!C$6,0))=FALSE,VLOOKUP($A435,DSSV!$A$9:$P$63848,'IN_DTK (2)'!C$6,0),"")</f>
        <v/>
      </c>
      <c r="D435" s="76" t="str">
        <f>IF(ISNA(VLOOKUP($A435,DSSV!$A$9:$P$63848,'IN_DTK (2)'!D$6,0))=FALSE,VLOOKUP($A435,DSSV!$A$9:$P$63848,'IN_DTK (2)'!D$6,0),"")</f>
        <v/>
      </c>
      <c r="E435" s="74" t="str">
        <f>IF(ISNA(VLOOKUP($A435,DSSV!$A$9:$P$63848,'IN_DTK (2)'!E$6,0))=FALSE,VLOOKUP($A435,DSSV!$A$9:$P$63848,'IN_DTK (2)'!E$6,0),"")</f>
        <v/>
      </c>
      <c r="F435" s="69" t="str">
        <f>IF(ISNA(VLOOKUP($A435,DSSV!$A$9:$P$63848,'IN_DTK (2)'!F$6,0))=FALSE,VLOOKUP($A435,DSSV!$A$9:$P$63848,'IN_DTK (2)'!F$6,0),"")</f>
        <v/>
      </c>
      <c r="G435" s="69" t="str">
        <f>IF(ISNA(VLOOKUP($A435,DSSV!$A$9:$P$63848,'IN_DTK (2)'!G$6,0))=FALSE,VLOOKUP($A435,DSSV!$A$9:$P$63848,'IN_DTK (2)'!G$6,0),"")</f>
        <v/>
      </c>
      <c r="H435" s="68" t="str">
        <f>IF(ISNA(VLOOKUP($A435,DSSV!$A$9:$P$63848,'IN_DTK (2)'!H$6,0))=FALSE,IF(H$9&lt;&gt;0,VLOOKUP($A435,DSSV!$A$9:$P$63848,'IN_DTK (2)'!H$6,0),""),"")</f>
        <v/>
      </c>
      <c r="I435" s="68" t="str">
        <f>IF(ISNA(VLOOKUP($A435,DSSV!$A$9:$P$63848,'IN_DTK (2)'!I$6,0))=FALSE,IF(I$9&lt;&gt;0,VLOOKUP($A435,DSSV!$A$9:$P$63848,'IN_DTK (2)'!I$6,0),""),"")</f>
        <v/>
      </c>
      <c r="J435" s="68" t="str">
        <f>IF(ISNA(VLOOKUP($A435,DSSV!$A$9:$P$63848,'IN_DTK (2)'!J$6,0))=FALSE,IF(J$9&lt;&gt;0,VLOOKUP($A435,DSSV!$A$9:$P$63848,'IN_DTK (2)'!J$6,0),""),"")</f>
        <v/>
      </c>
      <c r="K435" s="68" t="str">
        <f>IF(ISNA(VLOOKUP($A435,DSSV!$A$9:$P$63848,'IN_DTK (2)'!K$6,0))=FALSE,IF(K$9&lt;&gt;0,VLOOKUP($A435,DSSV!$A$9:$P$63848,'IN_DTK (2)'!K$6,0),""),"")</f>
        <v/>
      </c>
      <c r="L435" s="68" t="str">
        <f>IF(ISNA(VLOOKUP($A435,DSSV!$A$9:$P$63848,'IN_DTK (2)'!L$6,0))=FALSE,VLOOKUP($A435,DSSV!$A$9:$P$63848,'IN_DTK (2)'!L$6,0),"")</f>
        <v/>
      </c>
      <c r="M435" s="68" t="str">
        <f>IF(ISNA(VLOOKUP($A435,DSSV!$A$9:$P$63848,'IN_DTK (2)'!M$6,0))=FALSE,VLOOKUP($A435,DSSV!$A$9:$P$63848,'IN_DTK (2)'!M$6,0),"")</f>
        <v/>
      </c>
      <c r="N435" s="68" t="str">
        <f>IF(ISNA(VLOOKUP($A435,DSSV!$A$9:$P$63848,'IN_DTK (2)'!N$6,0))=FALSE,IF(N$9&lt;&gt;0,VLOOKUP($A435,DSSV!$A$9:$P$63848,'IN_DTK (2)'!N$6,0),""),"")</f>
        <v/>
      </c>
      <c r="O435" s="70" t="str">
        <f>IF(ISNA(VLOOKUP($A435,DSSV!$A$9:$P$63848,'IN_DTK (2)'!O$6,0))=FALSE,VLOOKUP($A435,DSSV!$A$9:$P$63848,'IN_DTK (2)'!O$6,0),"")</f>
        <v/>
      </c>
      <c r="P435" s="71" t="str">
        <f>IF(ISNA(VLOOKUP($A435,DSSV!$A$9:$P$63848,'IN_DTK (2)'!P$6,0))=FALSE,VLOOKUP($A435,DSSV!$A$9:$P$63848,'IN_DTK (2)'!P$6,0),"")</f>
        <v/>
      </c>
      <c r="Q435" s="72" t="str">
        <f>IF(ISNA(VLOOKUP($A435,DSSV!$A$9:$P$63848,'IN_DTK (2)'!Q$6,0))=FALSE,VLOOKUP($A435,DSSV!$A$9:$P$63848,'IN_DTK (2)'!Q$6,0),"")</f>
        <v/>
      </c>
      <c r="R435" s="16" t="str">
        <f t="shared" si="6"/>
        <v/>
      </c>
    </row>
    <row r="436" spans="1:18" s="16" customFormat="1" ht="18" hidden="1" customHeight="1">
      <c r="A436" s="15">
        <v>427</v>
      </c>
      <c r="B436" s="68">
        <v>427</v>
      </c>
      <c r="C436" s="68" t="str">
        <f>IF(ISNA(VLOOKUP($A436,DSSV!$A$9:$P$63848,'IN_DTK (2)'!C$6,0))=FALSE,VLOOKUP($A436,DSSV!$A$9:$P$63848,'IN_DTK (2)'!C$6,0),"")</f>
        <v/>
      </c>
      <c r="D436" s="76" t="str">
        <f>IF(ISNA(VLOOKUP($A436,DSSV!$A$9:$P$63848,'IN_DTK (2)'!D$6,0))=FALSE,VLOOKUP($A436,DSSV!$A$9:$P$63848,'IN_DTK (2)'!D$6,0),"")</f>
        <v/>
      </c>
      <c r="E436" s="74" t="str">
        <f>IF(ISNA(VLOOKUP($A436,DSSV!$A$9:$P$63848,'IN_DTK (2)'!E$6,0))=FALSE,VLOOKUP($A436,DSSV!$A$9:$P$63848,'IN_DTK (2)'!E$6,0),"")</f>
        <v/>
      </c>
      <c r="F436" s="69" t="str">
        <f>IF(ISNA(VLOOKUP($A436,DSSV!$A$9:$P$63848,'IN_DTK (2)'!F$6,0))=FALSE,VLOOKUP($A436,DSSV!$A$9:$P$63848,'IN_DTK (2)'!F$6,0),"")</f>
        <v/>
      </c>
      <c r="G436" s="69" t="str">
        <f>IF(ISNA(VLOOKUP($A436,DSSV!$A$9:$P$63848,'IN_DTK (2)'!G$6,0))=FALSE,VLOOKUP($A436,DSSV!$A$9:$P$63848,'IN_DTK (2)'!G$6,0),"")</f>
        <v/>
      </c>
      <c r="H436" s="68" t="str">
        <f>IF(ISNA(VLOOKUP($A436,DSSV!$A$9:$P$63848,'IN_DTK (2)'!H$6,0))=FALSE,IF(H$9&lt;&gt;0,VLOOKUP($A436,DSSV!$A$9:$P$63848,'IN_DTK (2)'!H$6,0),""),"")</f>
        <v/>
      </c>
      <c r="I436" s="68" t="str">
        <f>IF(ISNA(VLOOKUP($A436,DSSV!$A$9:$P$63848,'IN_DTK (2)'!I$6,0))=FALSE,IF(I$9&lt;&gt;0,VLOOKUP($A436,DSSV!$A$9:$P$63848,'IN_DTK (2)'!I$6,0),""),"")</f>
        <v/>
      </c>
      <c r="J436" s="68" t="str">
        <f>IF(ISNA(VLOOKUP($A436,DSSV!$A$9:$P$63848,'IN_DTK (2)'!J$6,0))=FALSE,IF(J$9&lt;&gt;0,VLOOKUP($A436,DSSV!$A$9:$P$63848,'IN_DTK (2)'!J$6,0),""),"")</f>
        <v/>
      </c>
      <c r="K436" s="68" t="str">
        <f>IF(ISNA(VLOOKUP($A436,DSSV!$A$9:$P$63848,'IN_DTK (2)'!K$6,0))=FALSE,IF(K$9&lt;&gt;0,VLOOKUP($A436,DSSV!$A$9:$P$63848,'IN_DTK (2)'!K$6,0),""),"")</f>
        <v/>
      </c>
      <c r="L436" s="68" t="str">
        <f>IF(ISNA(VLOOKUP($A436,DSSV!$A$9:$P$63848,'IN_DTK (2)'!L$6,0))=FALSE,VLOOKUP($A436,DSSV!$A$9:$P$63848,'IN_DTK (2)'!L$6,0),"")</f>
        <v/>
      </c>
      <c r="M436" s="68" t="str">
        <f>IF(ISNA(VLOOKUP($A436,DSSV!$A$9:$P$63848,'IN_DTK (2)'!M$6,0))=FALSE,VLOOKUP($A436,DSSV!$A$9:$P$63848,'IN_DTK (2)'!M$6,0),"")</f>
        <v/>
      </c>
      <c r="N436" s="68" t="str">
        <f>IF(ISNA(VLOOKUP($A436,DSSV!$A$9:$P$63848,'IN_DTK (2)'!N$6,0))=FALSE,IF(N$9&lt;&gt;0,VLOOKUP($A436,DSSV!$A$9:$P$63848,'IN_DTK (2)'!N$6,0),""),"")</f>
        <v/>
      </c>
      <c r="O436" s="70" t="str">
        <f>IF(ISNA(VLOOKUP($A436,DSSV!$A$9:$P$63848,'IN_DTK (2)'!O$6,0))=FALSE,VLOOKUP($A436,DSSV!$A$9:$P$63848,'IN_DTK (2)'!O$6,0),"")</f>
        <v/>
      </c>
      <c r="P436" s="71" t="str">
        <f>IF(ISNA(VLOOKUP($A436,DSSV!$A$9:$P$63848,'IN_DTK (2)'!P$6,0))=FALSE,VLOOKUP($A436,DSSV!$A$9:$P$63848,'IN_DTK (2)'!P$6,0),"")</f>
        <v/>
      </c>
      <c r="Q436" s="72" t="str">
        <f>IF(ISNA(VLOOKUP($A436,DSSV!$A$9:$P$63848,'IN_DTK (2)'!Q$6,0))=FALSE,VLOOKUP($A436,DSSV!$A$9:$P$63848,'IN_DTK (2)'!Q$6,0),"")</f>
        <v/>
      </c>
      <c r="R436" s="16" t="str">
        <f t="shared" si="6"/>
        <v/>
      </c>
    </row>
    <row r="437" spans="1:18" s="16" customFormat="1" ht="18" hidden="1" customHeight="1">
      <c r="A437" s="15">
        <v>428</v>
      </c>
      <c r="B437" s="68">
        <v>428</v>
      </c>
      <c r="C437" s="68" t="str">
        <f>IF(ISNA(VLOOKUP($A437,DSSV!$A$9:$P$63848,'IN_DTK (2)'!C$6,0))=FALSE,VLOOKUP($A437,DSSV!$A$9:$P$63848,'IN_DTK (2)'!C$6,0),"")</f>
        <v/>
      </c>
      <c r="D437" s="76" t="str">
        <f>IF(ISNA(VLOOKUP($A437,DSSV!$A$9:$P$63848,'IN_DTK (2)'!D$6,0))=FALSE,VLOOKUP($A437,DSSV!$A$9:$P$63848,'IN_DTK (2)'!D$6,0),"")</f>
        <v/>
      </c>
      <c r="E437" s="74" t="str">
        <f>IF(ISNA(VLOOKUP($A437,DSSV!$A$9:$P$63848,'IN_DTK (2)'!E$6,0))=FALSE,VLOOKUP($A437,DSSV!$A$9:$P$63848,'IN_DTK (2)'!E$6,0),"")</f>
        <v/>
      </c>
      <c r="F437" s="69" t="str">
        <f>IF(ISNA(VLOOKUP($A437,DSSV!$A$9:$P$63848,'IN_DTK (2)'!F$6,0))=FALSE,VLOOKUP($A437,DSSV!$A$9:$P$63848,'IN_DTK (2)'!F$6,0),"")</f>
        <v/>
      </c>
      <c r="G437" s="69" t="str">
        <f>IF(ISNA(VLOOKUP($A437,DSSV!$A$9:$P$63848,'IN_DTK (2)'!G$6,0))=FALSE,VLOOKUP($A437,DSSV!$A$9:$P$63848,'IN_DTK (2)'!G$6,0),"")</f>
        <v/>
      </c>
      <c r="H437" s="68" t="str">
        <f>IF(ISNA(VLOOKUP($A437,DSSV!$A$9:$P$63848,'IN_DTK (2)'!H$6,0))=FALSE,IF(H$9&lt;&gt;0,VLOOKUP($A437,DSSV!$A$9:$P$63848,'IN_DTK (2)'!H$6,0),""),"")</f>
        <v/>
      </c>
      <c r="I437" s="68" t="str">
        <f>IF(ISNA(VLOOKUP($A437,DSSV!$A$9:$P$63848,'IN_DTK (2)'!I$6,0))=FALSE,IF(I$9&lt;&gt;0,VLOOKUP($A437,DSSV!$A$9:$P$63848,'IN_DTK (2)'!I$6,0),""),"")</f>
        <v/>
      </c>
      <c r="J437" s="68" t="str">
        <f>IF(ISNA(VLOOKUP($A437,DSSV!$A$9:$P$63848,'IN_DTK (2)'!J$6,0))=FALSE,IF(J$9&lt;&gt;0,VLOOKUP($A437,DSSV!$A$9:$P$63848,'IN_DTK (2)'!J$6,0),""),"")</f>
        <v/>
      </c>
      <c r="K437" s="68" t="str">
        <f>IF(ISNA(VLOOKUP($A437,DSSV!$A$9:$P$63848,'IN_DTK (2)'!K$6,0))=FALSE,IF(K$9&lt;&gt;0,VLOOKUP($A437,DSSV!$A$9:$P$63848,'IN_DTK (2)'!K$6,0),""),"")</f>
        <v/>
      </c>
      <c r="L437" s="68" t="str">
        <f>IF(ISNA(VLOOKUP($A437,DSSV!$A$9:$P$63848,'IN_DTK (2)'!L$6,0))=FALSE,VLOOKUP($A437,DSSV!$A$9:$P$63848,'IN_DTK (2)'!L$6,0),"")</f>
        <v/>
      </c>
      <c r="M437" s="68" t="str">
        <f>IF(ISNA(VLOOKUP($A437,DSSV!$A$9:$P$63848,'IN_DTK (2)'!M$6,0))=FALSE,VLOOKUP($A437,DSSV!$A$9:$P$63848,'IN_DTK (2)'!M$6,0),"")</f>
        <v/>
      </c>
      <c r="N437" s="68" t="str">
        <f>IF(ISNA(VLOOKUP($A437,DSSV!$A$9:$P$63848,'IN_DTK (2)'!N$6,0))=FALSE,IF(N$9&lt;&gt;0,VLOOKUP($A437,DSSV!$A$9:$P$63848,'IN_DTK (2)'!N$6,0),""),"")</f>
        <v/>
      </c>
      <c r="O437" s="70" t="str">
        <f>IF(ISNA(VLOOKUP($A437,DSSV!$A$9:$P$63848,'IN_DTK (2)'!O$6,0))=FALSE,VLOOKUP($A437,DSSV!$A$9:$P$63848,'IN_DTK (2)'!O$6,0),"")</f>
        <v/>
      </c>
      <c r="P437" s="71" t="str">
        <f>IF(ISNA(VLOOKUP($A437,DSSV!$A$9:$P$63848,'IN_DTK (2)'!P$6,0))=FALSE,VLOOKUP($A437,DSSV!$A$9:$P$63848,'IN_DTK (2)'!P$6,0),"")</f>
        <v/>
      </c>
      <c r="Q437" s="72" t="str">
        <f>IF(ISNA(VLOOKUP($A437,DSSV!$A$9:$P$63848,'IN_DTK (2)'!Q$6,0))=FALSE,VLOOKUP($A437,DSSV!$A$9:$P$63848,'IN_DTK (2)'!Q$6,0),"")</f>
        <v/>
      </c>
      <c r="R437" s="16" t="str">
        <f t="shared" si="6"/>
        <v/>
      </c>
    </row>
    <row r="438" spans="1:18" s="16" customFormat="1" ht="18" hidden="1" customHeight="1">
      <c r="A438" s="15">
        <v>429</v>
      </c>
      <c r="B438" s="68">
        <v>429</v>
      </c>
      <c r="C438" s="68" t="str">
        <f>IF(ISNA(VLOOKUP($A438,DSSV!$A$9:$P$63848,'IN_DTK (2)'!C$6,0))=FALSE,VLOOKUP($A438,DSSV!$A$9:$P$63848,'IN_DTK (2)'!C$6,0),"")</f>
        <v/>
      </c>
      <c r="D438" s="76" t="str">
        <f>IF(ISNA(VLOOKUP($A438,DSSV!$A$9:$P$63848,'IN_DTK (2)'!D$6,0))=FALSE,VLOOKUP($A438,DSSV!$A$9:$P$63848,'IN_DTK (2)'!D$6,0),"")</f>
        <v/>
      </c>
      <c r="E438" s="74" t="str">
        <f>IF(ISNA(VLOOKUP($A438,DSSV!$A$9:$P$63848,'IN_DTK (2)'!E$6,0))=FALSE,VLOOKUP($A438,DSSV!$A$9:$P$63848,'IN_DTK (2)'!E$6,0),"")</f>
        <v/>
      </c>
      <c r="F438" s="69" t="str">
        <f>IF(ISNA(VLOOKUP($A438,DSSV!$A$9:$P$63848,'IN_DTK (2)'!F$6,0))=FALSE,VLOOKUP($A438,DSSV!$A$9:$P$63848,'IN_DTK (2)'!F$6,0),"")</f>
        <v/>
      </c>
      <c r="G438" s="69" t="str">
        <f>IF(ISNA(VLOOKUP($A438,DSSV!$A$9:$P$63848,'IN_DTK (2)'!G$6,0))=FALSE,VLOOKUP($A438,DSSV!$A$9:$P$63848,'IN_DTK (2)'!G$6,0),"")</f>
        <v/>
      </c>
      <c r="H438" s="68" t="str">
        <f>IF(ISNA(VLOOKUP($A438,DSSV!$A$9:$P$63848,'IN_DTK (2)'!H$6,0))=FALSE,IF(H$9&lt;&gt;0,VLOOKUP($A438,DSSV!$A$9:$P$63848,'IN_DTK (2)'!H$6,0),""),"")</f>
        <v/>
      </c>
      <c r="I438" s="68" t="str">
        <f>IF(ISNA(VLOOKUP($A438,DSSV!$A$9:$P$63848,'IN_DTK (2)'!I$6,0))=FALSE,IF(I$9&lt;&gt;0,VLOOKUP($A438,DSSV!$A$9:$P$63848,'IN_DTK (2)'!I$6,0),""),"")</f>
        <v/>
      </c>
      <c r="J438" s="68" t="str">
        <f>IF(ISNA(VLOOKUP($A438,DSSV!$A$9:$P$63848,'IN_DTK (2)'!J$6,0))=FALSE,IF(J$9&lt;&gt;0,VLOOKUP($A438,DSSV!$A$9:$P$63848,'IN_DTK (2)'!J$6,0),""),"")</f>
        <v/>
      </c>
      <c r="K438" s="68" t="str">
        <f>IF(ISNA(VLOOKUP($A438,DSSV!$A$9:$P$63848,'IN_DTK (2)'!K$6,0))=FALSE,IF(K$9&lt;&gt;0,VLOOKUP($A438,DSSV!$A$9:$P$63848,'IN_DTK (2)'!K$6,0),""),"")</f>
        <v/>
      </c>
      <c r="L438" s="68" t="str">
        <f>IF(ISNA(VLOOKUP($A438,DSSV!$A$9:$P$63848,'IN_DTK (2)'!L$6,0))=FALSE,VLOOKUP($A438,DSSV!$A$9:$P$63848,'IN_DTK (2)'!L$6,0),"")</f>
        <v/>
      </c>
      <c r="M438" s="68" t="str">
        <f>IF(ISNA(VLOOKUP($A438,DSSV!$A$9:$P$63848,'IN_DTK (2)'!M$6,0))=FALSE,VLOOKUP($A438,DSSV!$A$9:$P$63848,'IN_DTK (2)'!M$6,0),"")</f>
        <v/>
      </c>
      <c r="N438" s="68" t="str">
        <f>IF(ISNA(VLOOKUP($A438,DSSV!$A$9:$P$63848,'IN_DTK (2)'!N$6,0))=FALSE,IF(N$9&lt;&gt;0,VLOOKUP($A438,DSSV!$A$9:$P$63848,'IN_DTK (2)'!N$6,0),""),"")</f>
        <v/>
      </c>
      <c r="O438" s="70" t="str">
        <f>IF(ISNA(VLOOKUP($A438,DSSV!$A$9:$P$63848,'IN_DTK (2)'!O$6,0))=FALSE,VLOOKUP($A438,DSSV!$A$9:$P$63848,'IN_DTK (2)'!O$6,0),"")</f>
        <v/>
      </c>
      <c r="P438" s="71" t="str">
        <f>IF(ISNA(VLOOKUP($A438,DSSV!$A$9:$P$63848,'IN_DTK (2)'!P$6,0))=FALSE,VLOOKUP($A438,DSSV!$A$9:$P$63848,'IN_DTK (2)'!P$6,0),"")</f>
        <v/>
      </c>
      <c r="Q438" s="72" t="str">
        <f>IF(ISNA(VLOOKUP($A438,DSSV!$A$9:$P$63848,'IN_DTK (2)'!Q$6,0))=FALSE,VLOOKUP($A438,DSSV!$A$9:$P$63848,'IN_DTK (2)'!Q$6,0),"")</f>
        <v/>
      </c>
      <c r="R438" s="16" t="str">
        <f t="shared" si="6"/>
        <v/>
      </c>
    </row>
    <row r="439" spans="1:18" s="16" customFormat="1" ht="18" hidden="1" customHeight="1">
      <c r="A439" s="15">
        <v>430</v>
      </c>
      <c r="B439" s="68">
        <v>430</v>
      </c>
      <c r="C439" s="68" t="str">
        <f>IF(ISNA(VLOOKUP($A439,DSSV!$A$9:$P$63848,'IN_DTK (2)'!C$6,0))=FALSE,VLOOKUP($A439,DSSV!$A$9:$P$63848,'IN_DTK (2)'!C$6,0),"")</f>
        <v/>
      </c>
      <c r="D439" s="76" t="str">
        <f>IF(ISNA(VLOOKUP($A439,DSSV!$A$9:$P$63848,'IN_DTK (2)'!D$6,0))=FALSE,VLOOKUP($A439,DSSV!$A$9:$P$63848,'IN_DTK (2)'!D$6,0),"")</f>
        <v/>
      </c>
      <c r="E439" s="74" t="str">
        <f>IF(ISNA(VLOOKUP($A439,DSSV!$A$9:$P$63848,'IN_DTK (2)'!E$6,0))=FALSE,VLOOKUP($A439,DSSV!$A$9:$P$63848,'IN_DTK (2)'!E$6,0),"")</f>
        <v/>
      </c>
      <c r="F439" s="69" t="str">
        <f>IF(ISNA(VLOOKUP($A439,DSSV!$A$9:$P$63848,'IN_DTK (2)'!F$6,0))=FALSE,VLOOKUP($A439,DSSV!$A$9:$P$63848,'IN_DTK (2)'!F$6,0),"")</f>
        <v/>
      </c>
      <c r="G439" s="69" t="str">
        <f>IF(ISNA(VLOOKUP($A439,DSSV!$A$9:$P$63848,'IN_DTK (2)'!G$6,0))=FALSE,VLOOKUP($A439,DSSV!$A$9:$P$63848,'IN_DTK (2)'!G$6,0),"")</f>
        <v/>
      </c>
      <c r="H439" s="68" t="str">
        <f>IF(ISNA(VLOOKUP($A439,DSSV!$A$9:$P$63848,'IN_DTK (2)'!H$6,0))=FALSE,IF(H$9&lt;&gt;0,VLOOKUP($A439,DSSV!$A$9:$P$63848,'IN_DTK (2)'!H$6,0),""),"")</f>
        <v/>
      </c>
      <c r="I439" s="68" t="str">
        <f>IF(ISNA(VLOOKUP($A439,DSSV!$A$9:$P$63848,'IN_DTK (2)'!I$6,0))=FALSE,IF(I$9&lt;&gt;0,VLOOKUP($A439,DSSV!$A$9:$P$63848,'IN_DTK (2)'!I$6,0),""),"")</f>
        <v/>
      </c>
      <c r="J439" s="68" t="str">
        <f>IF(ISNA(VLOOKUP($A439,DSSV!$A$9:$P$63848,'IN_DTK (2)'!J$6,0))=FALSE,IF(J$9&lt;&gt;0,VLOOKUP($A439,DSSV!$A$9:$P$63848,'IN_DTK (2)'!J$6,0),""),"")</f>
        <v/>
      </c>
      <c r="K439" s="68" t="str">
        <f>IF(ISNA(VLOOKUP($A439,DSSV!$A$9:$P$63848,'IN_DTK (2)'!K$6,0))=FALSE,IF(K$9&lt;&gt;0,VLOOKUP($A439,DSSV!$A$9:$P$63848,'IN_DTK (2)'!K$6,0),""),"")</f>
        <v/>
      </c>
      <c r="L439" s="68" t="str">
        <f>IF(ISNA(VLOOKUP($A439,DSSV!$A$9:$P$63848,'IN_DTK (2)'!L$6,0))=FALSE,VLOOKUP($A439,DSSV!$A$9:$P$63848,'IN_DTK (2)'!L$6,0),"")</f>
        <v/>
      </c>
      <c r="M439" s="68" t="str">
        <f>IF(ISNA(VLOOKUP($A439,DSSV!$A$9:$P$63848,'IN_DTK (2)'!M$6,0))=FALSE,VLOOKUP($A439,DSSV!$A$9:$P$63848,'IN_DTK (2)'!M$6,0),"")</f>
        <v/>
      </c>
      <c r="N439" s="68" t="str">
        <f>IF(ISNA(VLOOKUP($A439,DSSV!$A$9:$P$63848,'IN_DTK (2)'!N$6,0))=FALSE,IF(N$9&lt;&gt;0,VLOOKUP($A439,DSSV!$A$9:$P$63848,'IN_DTK (2)'!N$6,0),""),"")</f>
        <v/>
      </c>
      <c r="O439" s="70" t="str">
        <f>IF(ISNA(VLOOKUP($A439,DSSV!$A$9:$P$63848,'IN_DTK (2)'!O$6,0))=FALSE,VLOOKUP($A439,DSSV!$A$9:$P$63848,'IN_DTK (2)'!O$6,0),"")</f>
        <v/>
      </c>
      <c r="P439" s="71" t="str">
        <f>IF(ISNA(VLOOKUP($A439,DSSV!$A$9:$P$63848,'IN_DTK (2)'!P$6,0))=FALSE,VLOOKUP($A439,DSSV!$A$9:$P$63848,'IN_DTK (2)'!P$6,0),"")</f>
        <v/>
      </c>
      <c r="Q439" s="72" t="str">
        <f>IF(ISNA(VLOOKUP($A439,DSSV!$A$9:$P$63848,'IN_DTK (2)'!Q$6,0))=FALSE,VLOOKUP($A439,DSSV!$A$9:$P$63848,'IN_DTK (2)'!Q$6,0),"")</f>
        <v/>
      </c>
      <c r="R439" s="16" t="str">
        <f t="shared" si="6"/>
        <v/>
      </c>
    </row>
    <row r="440" spans="1:18" s="16" customFormat="1" ht="18" hidden="1" customHeight="1">
      <c r="A440" s="15">
        <v>431</v>
      </c>
      <c r="B440" s="68">
        <v>431</v>
      </c>
      <c r="C440" s="68" t="str">
        <f>IF(ISNA(VLOOKUP($A440,DSSV!$A$9:$P$63848,'IN_DTK (2)'!C$6,0))=FALSE,VLOOKUP($A440,DSSV!$A$9:$P$63848,'IN_DTK (2)'!C$6,0),"")</f>
        <v/>
      </c>
      <c r="D440" s="76" t="str">
        <f>IF(ISNA(VLOOKUP($A440,DSSV!$A$9:$P$63848,'IN_DTK (2)'!D$6,0))=FALSE,VLOOKUP($A440,DSSV!$A$9:$P$63848,'IN_DTK (2)'!D$6,0),"")</f>
        <v/>
      </c>
      <c r="E440" s="74" t="str">
        <f>IF(ISNA(VLOOKUP($A440,DSSV!$A$9:$P$63848,'IN_DTK (2)'!E$6,0))=FALSE,VLOOKUP($A440,DSSV!$A$9:$P$63848,'IN_DTK (2)'!E$6,0),"")</f>
        <v/>
      </c>
      <c r="F440" s="69" t="str">
        <f>IF(ISNA(VLOOKUP($A440,DSSV!$A$9:$P$63848,'IN_DTK (2)'!F$6,0))=FALSE,VLOOKUP($A440,DSSV!$A$9:$P$63848,'IN_DTK (2)'!F$6,0),"")</f>
        <v/>
      </c>
      <c r="G440" s="69" t="str">
        <f>IF(ISNA(VLOOKUP($A440,DSSV!$A$9:$P$63848,'IN_DTK (2)'!G$6,0))=FALSE,VLOOKUP($A440,DSSV!$A$9:$P$63848,'IN_DTK (2)'!G$6,0),"")</f>
        <v/>
      </c>
      <c r="H440" s="68" t="str">
        <f>IF(ISNA(VLOOKUP($A440,DSSV!$A$9:$P$63848,'IN_DTK (2)'!H$6,0))=FALSE,IF(H$9&lt;&gt;0,VLOOKUP($A440,DSSV!$A$9:$P$63848,'IN_DTK (2)'!H$6,0),""),"")</f>
        <v/>
      </c>
      <c r="I440" s="68" t="str">
        <f>IF(ISNA(VLOOKUP($A440,DSSV!$A$9:$P$63848,'IN_DTK (2)'!I$6,0))=FALSE,IF(I$9&lt;&gt;0,VLOOKUP($A440,DSSV!$A$9:$P$63848,'IN_DTK (2)'!I$6,0),""),"")</f>
        <v/>
      </c>
      <c r="J440" s="68" t="str">
        <f>IF(ISNA(VLOOKUP($A440,DSSV!$A$9:$P$63848,'IN_DTK (2)'!J$6,0))=FALSE,IF(J$9&lt;&gt;0,VLOOKUP($A440,DSSV!$A$9:$P$63848,'IN_DTK (2)'!J$6,0),""),"")</f>
        <v/>
      </c>
      <c r="K440" s="68" t="str">
        <f>IF(ISNA(VLOOKUP($A440,DSSV!$A$9:$P$63848,'IN_DTK (2)'!K$6,0))=FALSE,IF(K$9&lt;&gt;0,VLOOKUP($A440,DSSV!$A$9:$P$63848,'IN_DTK (2)'!K$6,0),""),"")</f>
        <v/>
      </c>
      <c r="L440" s="68" t="str">
        <f>IF(ISNA(VLOOKUP($A440,DSSV!$A$9:$P$63848,'IN_DTK (2)'!L$6,0))=FALSE,VLOOKUP($A440,DSSV!$A$9:$P$63848,'IN_DTK (2)'!L$6,0),"")</f>
        <v/>
      </c>
      <c r="M440" s="68" t="str">
        <f>IF(ISNA(VLOOKUP($A440,DSSV!$A$9:$P$63848,'IN_DTK (2)'!M$6,0))=FALSE,VLOOKUP($A440,DSSV!$A$9:$P$63848,'IN_DTK (2)'!M$6,0),"")</f>
        <v/>
      </c>
      <c r="N440" s="68" t="str">
        <f>IF(ISNA(VLOOKUP($A440,DSSV!$A$9:$P$63848,'IN_DTK (2)'!N$6,0))=FALSE,IF(N$9&lt;&gt;0,VLOOKUP($A440,DSSV!$A$9:$P$63848,'IN_DTK (2)'!N$6,0),""),"")</f>
        <v/>
      </c>
      <c r="O440" s="70" t="str">
        <f>IF(ISNA(VLOOKUP($A440,DSSV!$A$9:$P$63848,'IN_DTK (2)'!O$6,0))=FALSE,VLOOKUP($A440,DSSV!$A$9:$P$63848,'IN_DTK (2)'!O$6,0),"")</f>
        <v/>
      </c>
      <c r="P440" s="71" t="str">
        <f>IF(ISNA(VLOOKUP($A440,DSSV!$A$9:$P$63848,'IN_DTK (2)'!P$6,0))=FALSE,VLOOKUP($A440,DSSV!$A$9:$P$63848,'IN_DTK (2)'!P$6,0),"")</f>
        <v/>
      </c>
      <c r="Q440" s="72" t="str">
        <f>IF(ISNA(VLOOKUP($A440,DSSV!$A$9:$P$63848,'IN_DTK (2)'!Q$6,0))=FALSE,VLOOKUP($A440,DSSV!$A$9:$P$63848,'IN_DTK (2)'!Q$6,0),"")</f>
        <v/>
      </c>
      <c r="R440" s="16" t="str">
        <f t="shared" si="6"/>
        <v/>
      </c>
    </row>
    <row r="441" spans="1:18" s="16" customFormat="1" ht="18" hidden="1" customHeight="1">
      <c r="A441" s="15">
        <v>432</v>
      </c>
      <c r="B441" s="68">
        <v>432</v>
      </c>
      <c r="C441" s="68" t="str">
        <f>IF(ISNA(VLOOKUP($A441,DSSV!$A$9:$P$63848,'IN_DTK (2)'!C$6,0))=FALSE,VLOOKUP($A441,DSSV!$A$9:$P$63848,'IN_DTK (2)'!C$6,0),"")</f>
        <v/>
      </c>
      <c r="D441" s="76" t="str">
        <f>IF(ISNA(VLOOKUP($A441,DSSV!$A$9:$P$63848,'IN_DTK (2)'!D$6,0))=FALSE,VLOOKUP($A441,DSSV!$A$9:$P$63848,'IN_DTK (2)'!D$6,0),"")</f>
        <v/>
      </c>
      <c r="E441" s="74" t="str">
        <f>IF(ISNA(VLOOKUP($A441,DSSV!$A$9:$P$63848,'IN_DTK (2)'!E$6,0))=FALSE,VLOOKUP($A441,DSSV!$A$9:$P$63848,'IN_DTK (2)'!E$6,0),"")</f>
        <v/>
      </c>
      <c r="F441" s="69" t="str">
        <f>IF(ISNA(VLOOKUP($A441,DSSV!$A$9:$P$63848,'IN_DTK (2)'!F$6,0))=FALSE,VLOOKUP($A441,DSSV!$A$9:$P$63848,'IN_DTK (2)'!F$6,0),"")</f>
        <v/>
      </c>
      <c r="G441" s="69" t="str">
        <f>IF(ISNA(VLOOKUP($A441,DSSV!$A$9:$P$63848,'IN_DTK (2)'!G$6,0))=FALSE,VLOOKUP($A441,DSSV!$A$9:$P$63848,'IN_DTK (2)'!G$6,0),"")</f>
        <v/>
      </c>
      <c r="H441" s="68" t="str">
        <f>IF(ISNA(VLOOKUP($A441,DSSV!$A$9:$P$63848,'IN_DTK (2)'!H$6,0))=FALSE,IF(H$9&lt;&gt;0,VLOOKUP($A441,DSSV!$A$9:$P$63848,'IN_DTK (2)'!H$6,0),""),"")</f>
        <v/>
      </c>
      <c r="I441" s="68" t="str">
        <f>IF(ISNA(VLOOKUP($A441,DSSV!$A$9:$P$63848,'IN_DTK (2)'!I$6,0))=FALSE,IF(I$9&lt;&gt;0,VLOOKUP($A441,DSSV!$A$9:$P$63848,'IN_DTK (2)'!I$6,0),""),"")</f>
        <v/>
      </c>
      <c r="J441" s="68" t="str">
        <f>IF(ISNA(VLOOKUP($A441,DSSV!$A$9:$P$63848,'IN_DTK (2)'!J$6,0))=FALSE,IF(J$9&lt;&gt;0,VLOOKUP($A441,DSSV!$A$9:$P$63848,'IN_DTK (2)'!J$6,0),""),"")</f>
        <v/>
      </c>
      <c r="K441" s="68" t="str">
        <f>IF(ISNA(VLOOKUP($A441,DSSV!$A$9:$P$63848,'IN_DTK (2)'!K$6,0))=FALSE,IF(K$9&lt;&gt;0,VLOOKUP($A441,DSSV!$A$9:$P$63848,'IN_DTK (2)'!K$6,0),""),"")</f>
        <v/>
      </c>
      <c r="L441" s="68" t="str">
        <f>IF(ISNA(VLOOKUP($A441,DSSV!$A$9:$P$63848,'IN_DTK (2)'!L$6,0))=FALSE,VLOOKUP($A441,DSSV!$A$9:$P$63848,'IN_DTK (2)'!L$6,0),"")</f>
        <v/>
      </c>
      <c r="M441" s="68" t="str">
        <f>IF(ISNA(VLOOKUP($A441,DSSV!$A$9:$P$63848,'IN_DTK (2)'!M$6,0))=FALSE,VLOOKUP($A441,DSSV!$A$9:$P$63848,'IN_DTK (2)'!M$6,0),"")</f>
        <v/>
      </c>
      <c r="N441" s="68" t="str">
        <f>IF(ISNA(VLOOKUP($A441,DSSV!$A$9:$P$63848,'IN_DTK (2)'!N$6,0))=FALSE,IF(N$9&lt;&gt;0,VLOOKUP($A441,DSSV!$A$9:$P$63848,'IN_DTK (2)'!N$6,0),""),"")</f>
        <v/>
      </c>
      <c r="O441" s="70" t="str">
        <f>IF(ISNA(VLOOKUP($A441,DSSV!$A$9:$P$63848,'IN_DTK (2)'!O$6,0))=FALSE,VLOOKUP($A441,DSSV!$A$9:$P$63848,'IN_DTK (2)'!O$6,0),"")</f>
        <v/>
      </c>
      <c r="P441" s="71" t="str">
        <f>IF(ISNA(VLOOKUP($A441,DSSV!$A$9:$P$63848,'IN_DTK (2)'!P$6,0))=FALSE,VLOOKUP($A441,DSSV!$A$9:$P$63848,'IN_DTK (2)'!P$6,0),"")</f>
        <v/>
      </c>
      <c r="Q441" s="72" t="str">
        <f>IF(ISNA(VLOOKUP($A441,DSSV!$A$9:$P$63848,'IN_DTK (2)'!Q$6,0))=FALSE,VLOOKUP($A441,DSSV!$A$9:$P$63848,'IN_DTK (2)'!Q$6,0),"")</f>
        <v/>
      </c>
      <c r="R441" s="16" t="str">
        <f t="shared" si="6"/>
        <v/>
      </c>
    </row>
    <row r="442" spans="1:18" s="16" customFormat="1" ht="18" customHeight="1">
      <c r="A442" s="15">
        <v>433</v>
      </c>
      <c r="B442" s="68">
        <v>1</v>
      </c>
      <c r="C442" s="68" t="str">
        <f>IF(ISNA(VLOOKUP($A442,DSSV!$A$9:$P$63848,'IN_DTK (2)'!C$6,0))=FALSE,VLOOKUP($A442,DSSV!$A$9:$P$63848,'IN_DTK (2)'!C$6,0),"")</f>
        <v/>
      </c>
      <c r="D442" s="76" t="str">
        <f>IF(ISNA(VLOOKUP($A442,DSSV!$A$9:$P$63848,'IN_DTK (2)'!D$6,0))=FALSE,VLOOKUP($A442,DSSV!$A$9:$P$63848,'IN_DTK (2)'!D$6,0),"")</f>
        <v/>
      </c>
      <c r="E442" s="74" t="str">
        <f>IF(ISNA(VLOOKUP($A442,DSSV!$A$9:$P$63848,'IN_DTK (2)'!E$6,0))=FALSE,VLOOKUP($A442,DSSV!$A$9:$P$63848,'IN_DTK (2)'!E$6,0),"")</f>
        <v/>
      </c>
      <c r="F442" s="69" t="str">
        <f>IF(ISNA(VLOOKUP($A442,DSSV!$A$9:$P$63848,'IN_DTK (2)'!F$6,0))=FALSE,VLOOKUP($A442,DSSV!$A$9:$P$63848,'IN_DTK (2)'!F$6,0),"")</f>
        <v/>
      </c>
      <c r="G442" s="69" t="str">
        <f>IF(ISNA(VLOOKUP($A442,DSSV!$A$9:$P$63848,'IN_DTK (2)'!G$6,0))=FALSE,VLOOKUP($A442,DSSV!$A$9:$P$63848,'IN_DTK (2)'!G$6,0),"")</f>
        <v/>
      </c>
      <c r="H442" s="68" t="str">
        <f>IF(ISNA(VLOOKUP($A442,DSSV!$A$9:$P$63848,'IN_DTK (2)'!H$6,0))=FALSE,IF(H$9&lt;&gt;0,VLOOKUP($A442,DSSV!$A$9:$P$63848,'IN_DTK (2)'!H$6,0),""),"")</f>
        <v/>
      </c>
      <c r="I442" s="68" t="str">
        <f>IF(ISNA(VLOOKUP($A442,DSSV!$A$9:$P$63848,'IN_DTK (2)'!I$6,0))=FALSE,IF(I$9&lt;&gt;0,VLOOKUP($A442,DSSV!$A$9:$P$63848,'IN_DTK (2)'!I$6,0),""),"")</f>
        <v/>
      </c>
      <c r="J442" s="68" t="str">
        <f>IF(ISNA(VLOOKUP($A442,DSSV!$A$9:$P$63848,'IN_DTK (2)'!J$6,0))=FALSE,IF(J$9&lt;&gt;0,VLOOKUP($A442,DSSV!$A$9:$P$63848,'IN_DTK (2)'!J$6,0),""),"")</f>
        <v/>
      </c>
      <c r="K442" s="68" t="str">
        <f>IF(ISNA(VLOOKUP($A442,DSSV!$A$9:$P$63848,'IN_DTK (2)'!K$6,0))=FALSE,IF(K$9&lt;&gt;0,VLOOKUP($A442,DSSV!$A$9:$P$63848,'IN_DTK (2)'!K$6,0),""),"")</f>
        <v/>
      </c>
      <c r="L442" s="68" t="str">
        <f>IF(ISNA(VLOOKUP($A442,DSSV!$A$9:$P$63848,'IN_DTK (2)'!L$6,0))=FALSE,VLOOKUP($A442,DSSV!$A$9:$P$63848,'IN_DTK (2)'!L$6,0),"")</f>
        <v/>
      </c>
      <c r="M442" s="68" t="s">
        <v>167</v>
      </c>
      <c r="N442" s="68" t="str">
        <f>IF(ISNA(VLOOKUP($A442,DSSV!$A$9:$P$63848,'IN_DTK (2)'!N$6,0))=FALSE,IF(N$9&lt;&gt;0,VLOOKUP($A442,DSSV!$A$9:$P$63848,'IN_DTK (2)'!N$6,0),""),"")</f>
        <v/>
      </c>
      <c r="O442" s="70" t="str">
        <f>IF(ISNA(VLOOKUP($A442,DSSV!$A$9:$P$63848,'IN_DTK (2)'!O$6,0))=FALSE,VLOOKUP($A442,DSSV!$A$9:$P$63848,'IN_DTK (2)'!O$6,0),"")</f>
        <v/>
      </c>
      <c r="P442" s="71" t="str">
        <f>IF(ISNA(VLOOKUP($A442,DSSV!$A$9:$P$63848,'IN_DTK (2)'!P$6,0))=FALSE,VLOOKUP($A442,DSSV!$A$9:$P$63848,'IN_DTK (2)'!P$6,0),"")</f>
        <v/>
      </c>
      <c r="Q442" s="72" t="str">
        <f>IF(ISNA(VLOOKUP($A442,DSSV!$A$9:$P$63848,'IN_DTK (2)'!Q$6,0))=FALSE,VLOOKUP($A442,DSSV!$A$9:$P$63848,'IN_DTK (2)'!Q$6,0),"")</f>
        <v/>
      </c>
      <c r="R442" s="16" t="str">
        <f t="shared" si="6"/>
        <v/>
      </c>
    </row>
    <row r="443" spans="1:18" s="16" customFormat="1" ht="18" hidden="1" customHeight="1">
      <c r="A443" s="15">
        <v>434</v>
      </c>
      <c r="B443" s="68">
        <v>434</v>
      </c>
      <c r="C443" s="68" t="str">
        <f>IF(ISNA(VLOOKUP($A443,DSSV!$A$9:$P$63848,'IN_DTK (2)'!C$6,0))=FALSE,VLOOKUP($A443,DSSV!$A$9:$P$63848,'IN_DTK (2)'!C$6,0),"")</f>
        <v/>
      </c>
      <c r="D443" s="76" t="str">
        <f>IF(ISNA(VLOOKUP($A443,DSSV!$A$9:$P$63848,'IN_DTK (2)'!D$6,0))=FALSE,VLOOKUP($A443,DSSV!$A$9:$P$63848,'IN_DTK (2)'!D$6,0),"")</f>
        <v/>
      </c>
      <c r="E443" s="74" t="str">
        <f>IF(ISNA(VLOOKUP($A443,DSSV!$A$9:$P$63848,'IN_DTK (2)'!E$6,0))=FALSE,VLOOKUP($A443,DSSV!$A$9:$P$63848,'IN_DTK (2)'!E$6,0),"")</f>
        <v/>
      </c>
      <c r="F443" s="69" t="str">
        <f>IF(ISNA(VLOOKUP($A443,DSSV!$A$9:$P$63848,'IN_DTK (2)'!F$6,0))=FALSE,VLOOKUP($A443,DSSV!$A$9:$P$63848,'IN_DTK (2)'!F$6,0),"")</f>
        <v/>
      </c>
      <c r="G443" s="69" t="str">
        <f>IF(ISNA(VLOOKUP($A443,DSSV!$A$9:$P$63848,'IN_DTK (2)'!G$6,0))=FALSE,VLOOKUP($A443,DSSV!$A$9:$P$63848,'IN_DTK (2)'!G$6,0),"")</f>
        <v/>
      </c>
      <c r="H443" s="68" t="str">
        <f>IF(ISNA(VLOOKUP($A443,DSSV!$A$9:$P$63848,'IN_DTK (2)'!H$6,0))=FALSE,IF(H$9&lt;&gt;0,VLOOKUP($A443,DSSV!$A$9:$P$63848,'IN_DTK (2)'!H$6,0),""),"")</f>
        <v/>
      </c>
      <c r="I443" s="68" t="str">
        <f>IF(ISNA(VLOOKUP($A443,DSSV!$A$9:$P$63848,'IN_DTK (2)'!I$6,0))=FALSE,IF(I$9&lt;&gt;0,VLOOKUP($A443,DSSV!$A$9:$P$63848,'IN_DTK (2)'!I$6,0),""),"")</f>
        <v/>
      </c>
      <c r="J443" s="68" t="str">
        <f>IF(ISNA(VLOOKUP($A443,DSSV!$A$9:$P$63848,'IN_DTK (2)'!J$6,0))=FALSE,IF(J$9&lt;&gt;0,VLOOKUP($A443,DSSV!$A$9:$P$63848,'IN_DTK (2)'!J$6,0),""),"")</f>
        <v/>
      </c>
      <c r="K443" s="68" t="str">
        <f>IF(ISNA(VLOOKUP($A443,DSSV!$A$9:$P$63848,'IN_DTK (2)'!K$6,0))=FALSE,IF(K$9&lt;&gt;0,VLOOKUP($A443,DSSV!$A$9:$P$63848,'IN_DTK (2)'!K$6,0),""),"")</f>
        <v/>
      </c>
      <c r="L443" s="68" t="str">
        <f>IF(ISNA(VLOOKUP($A443,DSSV!$A$9:$P$63848,'IN_DTK (2)'!L$6,0))=FALSE,VLOOKUP($A443,DSSV!$A$9:$P$63848,'IN_DTK (2)'!L$6,0),"")</f>
        <v/>
      </c>
      <c r="M443" s="68" t="str">
        <f>IF(ISNA(VLOOKUP($A443,DSSV!$A$9:$P$63848,'IN_DTK (2)'!M$6,0))=FALSE,VLOOKUP($A443,DSSV!$A$9:$P$63848,'IN_DTK (2)'!M$6,0),"")</f>
        <v/>
      </c>
      <c r="N443" s="68" t="str">
        <f>IF(ISNA(VLOOKUP($A443,DSSV!$A$9:$P$63848,'IN_DTK (2)'!N$6,0))=FALSE,IF(N$9&lt;&gt;0,VLOOKUP($A443,DSSV!$A$9:$P$63848,'IN_DTK (2)'!N$6,0),""),"")</f>
        <v/>
      </c>
      <c r="O443" s="70" t="str">
        <f>IF(ISNA(VLOOKUP($A443,DSSV!$A$9:$P$63848,'IN_DTK (2)'!O$6,0))=FALSE,VLOOKUP($A443,DSSV!$A$9:$P$63848,'IN_DTK (2)'!O$6,0),"")</f>
        <v/>
      </c>
      <c r="P443" s="71" t="str">
        <f>IF(ISNA(VLOOKUP($A443,DSSV!$A$9:$P$63848,'IN_DTK (2)'!P$6,0))=FALSE,VLOOKUP($A443,DSSV!$A$9:$P$63848,'IN_DTK (2)'!P$6,0),"")</f>
        <v/>
      </c>
      <c r="Q443" s="72" t="str">
        <f>IF(ISNA(VLOOKUP($A443,DSSV!$A$9:$P$63848,'IN_DTK (2)'!Q$6,0))=FALSE,VLOOKUP($A443,DSSV!$A$9:$P$63848,'IN_DTK (2)'!Q$6,0),"")</f>
        <v/>
      </c>
      <c r="R443" s="16" t="str">
        <f t="shared" si="6"/>
        <v/>
      </c>
    </row>
    <row r="444" spans="1:18" s="16" customFormat="1" ht="18" hidden="1" customHeight="1">
      <c r="A444" s="15">
        <v>435</v>
      </c>
      <c r="B444" s="68">
        <v>435</v>
      </c>
      <c r="C444" s="68" t="str">
        <f>IF(ISNA(VLOOKUP($A444,DSSV!$A$9:$P$63848,'IN_DTK (2)'!C$6,0))=FALSE,VLOOKUP($A444,DSSV!$A$9:$P$63848,'IN_DTK (2)'!C$6,0),"")</f>
        <v/>
      </c>
      <c r="D444" s="76" t="str">
        <f>IF(ISNA(VLOOKUP($A444,DSSV!$A$9:$P$63848,'IN_DTK (2)'!D$6,0))=FALSE,VLOOKUP($A444,DSSV!$A$9:$P$63848,'IN_DTK (2)'!D$6,0),"")</f>
        <v/>
      </c>
      <c r="E444" s="74" t="str">
        <f>IF(ISNA(VLOOKUP($A444,DSSV!$A$9:$P$63848,'IN_DTK (2)'!E$6,0))=FALSE,VLOOKUP($A444,DSSV!$A$9:$P$63848,'IN_DTK (2)'!E$6,0),"")</f>
        <v/>
      </c>
      <c r="F444" s="69" t="str">
        <f>IF(ISNA(VLOOKUP($A444,DSSV!$A$9:$P$63848,'IN_DTK (2)'!F$6,0))=FALSE,VLOOKUP($A444,DSSV!$A$9:$P$63848,'IN_DTK (2)'!F$6,0),"")</f>
        <v/>
      </c>
      <c r="G444" s="69" t="str">
        <f>IF(ISNA(VLOOKUP($A444,DSSV!$A$9:$P$63848,'IN_DTK (2)'!G$6,0))=FALSE,VLOOKUP($A444,DSSV!$A$9:$P$63848,'IN_DTK (2)'!G$6,0),"")</f>
        <v/>
      </c>
      <c r="H444" s="68" t="str">
        <f>IF(ISNA(VLOOKUP($A444,DSSV!$A$9:$P$63848,'IN_DTK (2)'!H$6,0))=FALSE,IF(H$9&lt;&gt;0,VLOOKUP($A444,DSSV!$A$9:$P$63848,'IN_DTK (2)'!H$6,0),""),"")</f>
        <v/>
      </c>
      <c r="I444" s="68" t="str">
        <f>IF(ISNA(VLOOKUP($A444,DSSV!$A$9:$P$63848,'IN_DTK (2)'!I$6,0))=FALSE,IF(I$9&lt;&gt;0,VLOOKUP($A444,DSSV!$A$9:$P$63848,'IN_DTK (2)'!I$6,0),""),"")</f>
        <v/>
      </c>
      <c r="J444" s="68" t="str">
        <f>IF(ISNA(VLOOKUP($A444,DSSV!$A$9:$P$63848,'IN_DTK (2)'!J$6,0))=FALSE,IF(J$9&lt;&gt;0,VLOOKUP($A444,DSSV!$A$9:$P$63848,'IN_DTK (2)'!J$6,0),""),"")</f>
        <v/>
      </c>
      <c r="K444" s="68" t="str">
        <f>IF(ISNA(VLOOKUP($A444,DSSV!$A$9:$P$63848,'IN_DTK (2)'!K$6,0))=FALSE,IF(K$9&lt;&gt;0,VLOOKUP($A444,DSSV!$A$9:$P$63848,'IN_DTK (2)'!K$6,0),""),"")</f>
        <v/>
      </c>
      <c r="L444" s="68" t="str">
        <f>IF(ISNA(VLOOKUP($A444,DSSV!$A$9:$P$63848,'IN_DTK (2)'!L$6,0))=FALSE,VLOOKUP($A444,DSSV!$A$9:$P$63848,'IN_DTK (2)'!L$6,0),"")</f>
        <v/>
      </c>
      <c r="M444" s="68" t="str">
        <f>IF(ISNA(VLOOKUP($A444,DSSV!$A$9:$P$63848,'IN_DTK (2)'!M$6,0))=FALSE,VLOOKUP($A444,DSSV!$A$9:$P$63848,'IN_DTK (2)'!M$6,0),"")</f>
        <v/>
      </c>
      <c r="N444" s="68" t="str">
        <f>IF(ISNA(VLOOKUP($A444,DSSV!$A$9:$P$63848,'IN_DTK (2)'!N$6,0))=FALSE,IF(N$9&lt;&gt;0,VLOOKUP($A444,DSSV!$A$9:$P$63848,'IN_DTK (2)'!N$6,0),""),"")</f>
        <v/>
      </c>
      <c r="O444" s="70" t="str">
        <f>IF(ISNA(VLOOKUP($A444,DSSV!$A$9:$P$63848,'IN_DTK (2)'!O$6,0))=FALSE,VLOOKUP($A444,DSSV!$A$9:$P$63848,'IN_DTK (2)'!O$6,0),"")</f>
        <v/>
      </c>
      <c r="P444" s="71" t="str">
        <f>IF(ISNA(VLOOKUP($A444,DSSV!$A$9:$P$63848,'IN_DTK (2)'!P$6,0))=FALSE,VLOOKUP($A444,DSSV!$A$9:$P$63848,'IN_DTK (2)'!P$6,0),"")</f>
        <v/>
      </c>
      <c r="Q444" s="72" t="str">
        <f>IF(ISNA(VLOOKUP($A444,DSSV!$A$9:$P$63848,'IN_DTK (2)'!Q$6,0))=FALSE,VLOOKUP($A444,DSSV!$A$9:$P$63848,'IN_DTK (2)'!Q$6,0),"")</f>
        <v/>
      </c>
      <c r="R444" s="16" t="str">
        <f t="shared" si="6"/>
        <v/>
      </c>
    </row>
    <row r="445" spans="1:18" s="16" customFormat="1" ht="18" hidden="1" customHeight="1">
      <c r="A445" s="15">
        <v>436</v>
      </c>
      <c r="B445" s="68">
        <v>436</v>
      </c>
      <c r="C445" s="68" t="str">
        <f>IF(ISNA(VLOOKUP($A445,DSSV!$A$9:$P$63848,'IN_DTK (2)'!C$6,0))=FALSE,VLOOKUP($A445,DSSV!$A$9:$P$63848,'IN_DTK (2)'!C$6,0),"")</f>
        <v/>
      </c>
      <c r="D445" s="76" t="str">
        <f>IF(ISNA(VLOOKUP($A445,DSSV!$A$9:$P$63848,'IN_DTK (2)'!D$6,0))=FALSE,VLOOKUP($A445,DSSV!$A$9:$P$63848,'IN_DTK (2)'!D$6,0),"")</f>
        <v/>
      </c>
      <c r="E445" s="74" t="str">
        <f>IF(ISNA(VLOOKUP($A445,DSSV!$A$9:$P$63848,'IN_DTK (2)'!E$6,0))=FALSE,VLOOKUP($A445,DSSV!$A$9:$P$63848,'IN_DTK (2)'!E$6,0),"")</f>
        <v/>
      </c>
      <c r="F445" s="69" t="str">
        <f>IF(ISNA(VLOOKUP($A445,DSSV!$A$9:$P$63848,'IN_DTK (2)'!F$6,0))=FALSE,VLOOKUP($A445,DSSV!$A$9:$P$63848,'IN_DTK (2)'!F$6,0),"")</f>
        <v/>
      </c>
      <c r="G445" s="69" t="str">
        <f>IF(ISNA(VLOOKUP($A445,DSSV!$A$9:$P$63848,'IN_DTK (2)'!G$6,0))=FALSE,VLOOKUP($A445,DSSV!$A$9:$P$63848,'IN_DTK (2)'!G$6,0),"")</f>
        <v/>
      </c>
      <c r="H445" s="68" t="str">
        <f>IF(ISNA(VLOOKUP($A445,DSSV!$A$9:$P$63848,'IN_DTK (2)'!H$6,0))=FALSE,IF(H$9&lt;&gt;0,VLOOKUP($A445,DSSV!$A$9:$P$63848,'IN_DTK (2)'!H$6,0),""),"")</f>
        <v/>
      </c>
      <c r="I445" s="68" t="str">
        <f>IF(ISNA(VLOOKUP($A445,DSSV!$A$9:$P$63848,'IN_DTK (2)'!I$6,0))=FALSE,IF(I$9&lt;&gt;0,VLOOKUP($A445,DSSV!$A$9:$P$63848,'IN_DTK (2)'!I$6,0),""),"")</f>
        <v/>
      </c>
      <c r="J445" s="68" t="str">
        <f>IF(ISNA(VLOOKUP($A445,DSSV!$A$9:$P$63848,'IN_DTK (2)'!J$6,0))=FALSE,IF(J$9&lt;&gt;0,VLOOKUP($A445,DSSV!$A$9:$P$63848,'IN_DTK (2)'!J$6,0),""),"")</f>
        <v/>
      </c>
      <c r="K445" s="68" t="str">
        <f>IF(ISNA(VLOOKUP($A445,DSSV!$A$9:$P$63848,'IN_DTK (2)'!K$6,0))=FALSE,IF(K$9&lt;&gt;0,VLOOKUP($A445,DSSV!$A$9:$P$63848,'IN_DTK (2)'!K$6,0),""),"")</f>
        <v/>
      </c>
      <c r="L445" s="68" t="str">
        <f>IF(ISNA(VLOOKUP($A445,DSSV!$A$9:$P$63848,'IN_DTK (2)'!L$6,0))=FALSE,VLOOKUP($A445,DSSV!$A$9:$P$63848,'IN_DTK (2)'!L$6,0),"")</f>
        <v/>
      </c>
      <c r="M445" s="68" t="str">
        <f>IF(ISNA(VLOOKUP($A445,DSSV!$A$9:$P$63848,'IN_DTK (2)'!M$6,0))=FALSE,VLOOKUP($A445,DSSV!$A$9:$P$63848,'IN_DTK (2)'!M$6,0),"")</f>
        <v/>
      </c>
      <c r="N445" s="68" t="str">
        <f>IF(ISNA(VLOOKUP($A445,DSSV!$A$9:$P$63848,'IN_DTK (2)'!N$6,0))=FALSE,IF(N$9&lt;&gt;0,VLOOKUP($A445,DSSV!$A$9:$P$63848,'IN_DTK (2)'!N$6,0),""),"")</f>
        <v/>
      </c>
      <c r="O445" s="70" t="str">
        <f>IF(ISNA(VLOOKUP($A445,DSSV!$A$9:$P$63848,'IN_DTK (2)'!O$6,0))=FALSE,VLOOKUP($A445,DSSV!$A$9:$P$63848,'IN_DTK (2)'!O$6,0),"")</f>
        <v/>
      </c>
      <c r="P445" s="71" t="str">
        <f>IF(ISNA(VLOOKUP($A445,DSSV!$A$9:$P$63848,'IN_DTK (2)'!P$6,0))=FALSE,VLOOKUP($A445,DSSV!$A$9:$P$63848,'IN_DTK (2)'!P$6,0),"")</f>
        <v/>
      </c>
      <c r="Q445" s="72" t="str">
        <f>IF(ISNA(VLOOKUP($A445,DSSV!$A$9:$P$63848,'IN_DTK (2)'!Q$6,0))=FALSE,VLOOKUP($A445,DSSV!$A$9:$P$63848,'IN_DTK (2)'!Q$6,0),"")</f>
        <v/>
      </c>
      <c r="R445" s="16" t="str">
        <f t="shared" si="6"/>
        <v/>
      </c>
    </row>
    <row r="446" spans="1:18" s="16" customFormat="1" ht="18" hidden="1" customHeight="1">
      <c r="A446" s="15">
        <v>437</v>
      </c>
      <c r="B446" s="68">
        <v>437</v>
      </c>
      <c r="C446" s="68" t="str">
        <f>IF(ISNA(VLOOKUP($A446,DSSV!$A$9:$P$63848,'IN_DTK (2)'!C$6,0))=FALSE,VLOOKUP($A446,DSSV!$A$9:$P$63848,'IN_DTK (2)'!C$6,0),"")</f>
        <v/>
      </c>
      <c r="D446" s="76" t="str">
        <f>IF(ISNA(VLOOKUP($A446,DSSV!$A$9:$P$63848,'IN_DTK (2)'!D$6,0))=FALSE,VLOOKUP($A446,DSSV!$A$9:$P$63848,'IN_DTK (2)'!D$6,0),"")</f>
        <v/>
      </c>
      <c r="E446" s="74" t="str">
        <f>IF(ISNA(VLOOKUP($A446,DSSV!$A$9:$P$63848,'IN_DTK (2)'!E$6,0))=FALSE,VLOOKUP($A446,DSSV!$A$9:$P$63848,'IN_DTK (2)'!E$6,0),"")</f>
        <v/>
      </c>
      <c r="F446" s="69" t="str">
        <f>IF(ISNA(VLOOKUP($A446,DSSV!$A$9:$P$63848,'IN_DTK (2)'!F$6,0))=FALSE,VLOOKUP($A446,DSSV!$A$9:$P$63848,'IN_DTK (2)'!F$6,0),"")</f>
        <v/>
      </c>
      <c r="G446" s="69" t="str">
        <f>IF(ISNA(VLOOKUP($A446,DSSV!$A$9:$P$63848,'IN_DTK (2)'!G$6,0))=FALSE,VLOOKUP($A446,DSSV!$A$9:$P$63848,'IN_DTK (2)'!G$6,0),"")</f>
        <v/>
      </c>
      <c r="H446" s="68" t="str">
        <f>IF(ISNA(VLOOKUP($A446,DSSV!$A$9:$P$63848,'IN_DTK (2)'!H$6,0))=FALSE,IF(H$9&lt;&gt;0,VLOOKUP($A446,DSSV!$A$9:$P$63848,'IN_DTK (2)'!H$6,0),""),"")</f>
        <v/>
      </c>
      <c r="I446" s="68" t="str">
        <f>IF(ISNA(VLOOKUP($A446,DSSV!$A$9:$P$63848,'IN_DTK (2)'!I$6,0))=FALSE,IF(I$9&lt;&gt;0,VLOOKUP($A446,DSSV!$A$9:$P$63848,'IN_DTK (2)'!I$6,0),""),"")</f>
        <v/>
      </c>
      <c r="J446" s="68" t="str">
        <f>IF(ISNA(VLOOKUP($A446,DSSV!$A$9:$P$63848,'IN_DTK (2)'!J$6,0))=FALSE,IF(J$9&lt;&gt;0,VLOOKUP($A446,DSSV!$A$9:$P$63848,'IN_DTK (2)'!J$6,0),""),"")</f>
        <v/>
      </c>
      <c r="K446" s="68" t="str">
        <f>IF(ISNA(VLOOKUP($A446,DSSV!$A$9:$P$63848,'IN_DTK (2)'!K$6,0))=FALSE,IF(K$9&lt;&gt;0,VLOOKUP($A446,DSSV!$A$9:$P$63848,'IN_DTK (2)'!K$6,0),""),"")</f>
        <v/>
      </c>
      <c r="L446" s="68" t="str">
        <f>IF(ISNA(VLOOKUP($A446,DSSV!$A$9:$P$63848,'IN_DTK (2)'!L$6,0))=FALSE,VLOOKUP($A446,DSSV!$A$9:$P$63848,'IN_DTK (2)'!L$6,0),"")</f>
        <v/>
      </c>
      <c r="M446" s="68" t="str">
        <f>IF(ISNA(VLOOKUP($A446,DSSV!$A$9:$P$63848,'IN_DTK (2)'!M$6,0))=FALSE,VLOOKUP($A446,DSSV!$A$9:$P$63848,'IN_DTK (2)'!M$6,0),"")</f>
        <v/>
      </c>
      <c r="N446" s="68" t="str">
        <f>IF(ISNA(VLOOKUP($A446,DSSV!$A$9:$P$63848,'IN_DTK (2)'!N$6,0))=FALSE,IF(N$9&lt;&gt;0,VLOOKUP($A446,DSSV!$A$9:$P$63848,'IN_DTK (2)'!N$6,0),""),"")</f>
        <v/>
      </c>
      <c r="O446" s="70" t="str">
        <f>IF(ISNA(VLOOKUP($A446,DSSV!$A$9:$P$63848,'IN_DTK (2)'!O$6,0))=FALSE,VLOOKUP($A446,DSSV!$A$9:$P$63848,'IN_DTK (2)'!O$6,0),"")</f>
        <v/>
      </c>
      <c r="P446" s="71" t="str">
        <f>IF(ISNA(VLOOKUP($A446,DSSV!$A$9:$P$63848,'IN_DTK (2)'!P$6,0))=FALSE,VLOOKUP($A446,DSSV!$A$9:$P$63848,'IN_DTK (2)'!P$6,0),"")</f>
        <v/>
      </c>
      <c r="Q446" s="72" t="str">
        <f>IF(ISNA(VLOOKUP($A446,DSSV!$A$9:$P$63848,'IN_DTK (2)'!Q$6,0))=FALSE,VLOOKUP($A446,DSSV!$A$9:$P$63848,'IN_DTK (2)'!Q$6,0),"")</f>
        <v/>
      </c>
      <c r="R446" s="16" t="str">
        <f t="shared" si="6"/>
        <v/>
      </c>
    </row>
    <row r="447" spans="1:18" s="16" customFormat="1" ht="18" hidden="1" customHeight="1">
      <c r="A447" s="15">
        <v>438</v>
      </c>
      <c r="B447" s="68">
        <v>438</v>
      </c>
      <c r="C447" s="68" t="str">
        <f>IF(ISNA(VLOOKUP($A447,DSSV!$A$9:$P$63848,'IN_DTK (2)'!C$6,0))=FALSE,VLOOKUP($A447,DSSV!$A$9:$P$63848,'IN_DTK (2)'!C$6,0),"")</f>
        <v/>
      </c>
      <c r="D447" s="76" t="str">
        <f>IF(ISNA(VLOOKUP($A447,DSSV!$A$9:$P$63848,'IN_DTK (2)'!D$6,0))=FALSE,VLOOKUP($A447,DSSV!$A$9:$P$63848,'IN_DTK (2)'!D$6,0),"")</f>
        <v/>
      </c>
      <c r="E447" s="74" t="str">
        <f>IF(ISNA(VLOOKUP($A447,DSSV!$A$9:$P$63848,'IN_DTK (2)'!E$6,0))=FALSE,VLOOKUP($A447,DSSV!$A$9:$P$63848,'IN_DTK (2)'!E$6,0),"")</f>
        <v/>
      </c>
      <c r="F447" s="69" t="str">
        <f>IF(ISNA(VLOOKUP($A447,DSSV!$A$9:$P$63848,'IN_DTK (2)'!F$6,0))=FALSE,VLOOKUP($A447,DSSV!$A$9:$P$63848,'IN_DTK (2)'!F$6,0),"")</f>
        <v/>
      </c>
      <c r="G447" s="69" t="str">
        <f>IF(ISNA(VLOOKUP($A447,DSSV!$A$9:$P$63848,'IN_DTK (2)'!G$6,0))=FALSE,VLOOKUP($A447,DSSV!$A$9:$P$63848,'IN_DTK (2)'!G$6,0),"")</f>
        <v/>
      </c>
      <c r="H447" s="68" t="str">
        <f>IF(ISNA(VLOOKUP($A447,DSSV!$A$9:$P$63848,'IN_DTK (2)'!H$6,0))=FALSE,IF(H$9&lt;&gt;0,VLOOKUP($A447,DSSV!$A$9:$P$63848,'IN_DTK (2)'!H$6,0),""),"")</f>
        <v/>
      </c>
      <c r="I447" s="68" t="str">
        <f>IF(ISNA(VLOOKUP($A447,DSSV!$A$9:$P$63848,'IN_DTK (2)'!I$6,0))=FALSE,IF(I$9&lt;&gt;0,VLOOKUP($A447,DSSV!$A$9:$P$63848,'IN_DTK (2)'!I$6,0),""),"")</f>
        <v/>
      </c>
      <c r="J447" s="68" t="str">
        <f>IF(ISNA(VLOOKUP($A447,DSSV!$A$9:$P$63848,'IN_DTK (2)'!J$6,0))=FALSE,IF(J$9&lt;&gt;0,VLOOKUP($A447,DSSV!$A$9:$P$63848,'IN_DTK (2)'!J$6,0),""),"")</f>
        <v/>
      </c>
      <c r="K447" s="68" t="str">
        <f>IF(ISNA(VLOOKUP($A447,DSSV!$A$9:$P$63848,'IN_DTK (2)'!K$6,0))=FALSE,IF(K$9&lt;&gt;0,VLOOKUP($A447,DSSV!$A$9:$P$63848,'IN_DTK (2)'!K$6,0),""),"")</f>
        <v/>
      </c>
      <c r="L447" s="68" t="str">
        <f>IF(ISNA(VLOOKUP($A447,DSSV!$A$9:$P$63848,'IN_DTK (2)'!L$6,0))=FALSE,VLOOKUP($A447,DSSV!$A$9:$P$63848,'IN_DTK (2)'!L$6,0),"")</f>
        <v/>
      </c>
      <c r="M447" s="68" t="str">
        <f>IF(ISNA(VLOOKUP($A447,DSSV!$A$9:$P$63848,'IN_DTK (2)'!M$6,0))=FALSE,VLOOKUP($A447,DSSV!$A$9:$P$63848,'IN_DTK (2)'!M$6,0),"")</f>
        <v/>
      </c>
      <c r="N447" s="68" t="str">
        <f>IF(ISNA(VLOOKUP($A447,DSSV!$A$9:$P$63848,'IN_DTK (2)'!N$6,0))=FALSE,IF(N$9&lt;&gt;0,VLOOKUP($A447,DSSV!$A$9:$P$63848,'IN_DTK (2)'!N$6,0),""),"")</f>
        <v/>
      </c>
      <c r="O447" s="70" t="str">
        <f>IF(ISNA(VLOOKUP($A447,DSSV!$A$9:$P$63848,'IN_DTK (2)'!O$6,0))=FALSE,VLOOKUP($A447,DSSV!$A$9:$P$63848,'IN_DTK (2)'!O$6,0),"")</f>
        <v/>
      </c>
      <c r="P447" s="71" t="str">
        <f>IF(ISNA(VLOOKUP($A447,DSSV!$A$9:$P$63848,'IN_DTK (2)'!P$6,0))=FALSE,VLOOKUP($A447,DSSV!$A$9:$P$63848,'IN_DTK (2)'!P$6,0),"")</f>
        <v/>
      </c>
      <c r="Q447" s="72" t="str">
        <f>IF(ISNA(VLOOKUP($A447,DSSV!$A$9:$P$63848,'IN_DTK (2)'!Q$6,0))=FALSE,VLOOKUP($A447,DSSV!$A$9:$P$63848,'IN_DTK (2)'!Q$6,0),"")</f>
        <v/>
      </c>
      <c r="R447" s="16" t="str">
        <f t="shared" si="6"/>
        <v/>
      </c>
    </row>
    <row r="448" spans="1:18" s="16" customFormat="1" ht="18" hidden="1" customHeight="1">
      <c r="A448" s="15">
        <v>439</v>
      </c>
      <c r="B448" s="68">
        <v>439</v>
      </c>
      <c r="C448" s="68" t="str">
        <f>IF(ISNA(VLOOKUP($A448,DSSV!$A$9:$P$63848,'IN_DTK (2)'!C$6,0))=FALSE,VLOOKUP($A448,DSSV!$A$9:$P$63848,'IN_DTK (2)'!C$6,0),"")</f>
        <v/>
      </c>
      <c r="D448" s="76" t="str">
        <f>IF(ISNA(VLOOKUP($A448,DSSV!$A$9:$P$63848,'IN_DTK (2)'!D$6,0))=FALSE,VLOOKUP($A448,DSSV!$A$9:$P$63848,'IN_DTK (2)'!D$6,0),"")</f>
        <v/>
      </c>
      <c r="E448" s="74" t="str">
        <f>IF(ISNA(VLOOKUP($A448,DSSV!$A$9:$P$63848,'IN_DTK (2)'!E$6,0))=FALSE,VLOOKUP($A448,DSSV!$A$9:$P$63848,'IN_DTK (2)'!E$6,0),"")</f>
        <v/>
      </c>
      <c r="F448" s="69" t="str">
        <f>IF(ISNA(VLOOKUP($A448,DSSV!$A$9:$P$63848,'IN_DTK (2)'!F$6,0))=FALSE,VLOOKUP($A448,DSSV!$A$9:$P$63848,'IN_DTK (2)'!F$6,0),"")</f>
        <v/>
      </c>
      <c r="G448" s="69" t="str">
        <f>IF(ISNA(VLOOKUP($A448,DSSV!$A$9:$P$63848,'IN_DTK (2)'!G$6,0))=FALSE,VLOOKUP($A448,DSSV!$A$9:$P$63848,'IN_DTK (2)'!G$6,0),"")</f>
        <v/>
      </c>
      <c r="H448" s="68" t="str">
        <f>IF(ISNA(VLOOKUP($A448,DSSV!$A$9:$P$63848,'IN_DTK (2)'!H$6,0))=FALSE,IF(H$9&lt;&gt;0,VLOOKUP($A448,DSSV!$A$9:$P$63848,'IN_DTK (2)'!H$6,0),""),"")</f>
        <v/>
      </c>
      <c r="I448" s="68" t="str">
        <f>IF(ISNA(VLOOKUP($A448,DSSV!$A$9:$P$63848,'IN_DTK (2)'!I$6,0))=FALSE,IF(I$9&lt;&gt;0,VLOOKUP($A448,DSSV!$A$9:$P$63848,'IN_DTK (2)'!I$6,0),""),"")</f>
        <v/>
      </c>
      <c r="J448" s="68" t="str">
        <f>IF(ISNA(VLOOKUP($A448,DSSV!$A$9:$P$63848,'IN_DTK (2)'!J$6,0))=FALSE,IF(J$9&lt;&gt;0,VLOOKUP($A448,DSSV!$A$9:$P$63848,'IN_DTK (2)'!J$6,0),""),"")</f>
        <v/>
      </c>
      <c r="K448" s="68" t="str">
        <f>IF(ISNA(VLOOKUP($A448,DSSV!$A$9:$P$63848,'IN_DTK (2)'!K$6,0))=FALSE,IF(K$9&lt;&gt;0,VLOOKUP($A448,DSSV!$A$9:$P$63848,'IN_DTK (2)'!K$6,0),""),"")</f>
        <v/>
      </c>
      <c r="L448" s="68" t="str">
        <f>IF(ISNA(VLOOKUP($A448,DSSV!$A$9:$P$63848,'IN_DTK (2)'!L$6,0))=FALSE,VLOOKUP($A448,DSSV!$A$9:$P$63848,'IN_DTK (2)'!L$6,0),"")</f>
        <v/>
      </c>
      <c r="M448" s="68" t="str">
        <f>IF(ISNA(VLOOKUP($A448,DSSV!$A$9:$P$63848,'IN_DTK (2)'!M$6,0))=FALSE,VLOOKUP($A448,DSSV!$A$9:$P$63848,'IN_DTK (2)'!M$6,0),"")</f>
        <v/>
      </c>
      <c r="N448" s="68" t="str">
        <f>IF(ISNA(VLOOKUP($A448,DSSV!$A$9:$P$63848,'IN_DTK (2)'!N$6,0))=FALSE,IF(N$9&lt;&gt;0,VLOOKUP($A448,DSSV!$A$9:$P$63848,'IN_DTK (2)'!N$6,0),""),"")</f>
        <v/>
      </c>
      <c r="O448" s="70" t="str">
        <f>IF(ISNA(VLOOKUP($A448,DSSV!$A$9:$P$63848,'IN_DTK (2)'!O$6,0))=FALSE,VLOOKUP($A448,DSSV!$A$9:$P$63848,'IN_DTK (2)'!O$6,0),"")</f>
        <v/>
      </c>
      <c r="P448" s="71" t="str">
        <f>IF(ISNA(VLOOKUP($A448,DSSV!$A$9:$P$63848,'IN_DTK (2)'!P$6,0))=FALSE,VLOOKUP($A448,DSSV!$A$9:$P$63848,'IN_DTK (2)'!P$6,0),"")</f>
        <v/>
      </c>
      <c r="Q448" s="72" t="str">
        <f>IF(ISNA(VLOOKUP($A448,DSSV!$A$9:$P$63848,'IN_DTK (2)'!Q$6,0))=FALSE,VLOOKUP($A448,DSSV!$A$9:$P$63848,'IN_DTK (2)'!Q$6,0),"")</f>
        <v/>
      </c>
      <c r="R448" s="16" t="str">
        <f t="shared" si="6"/>
        <v/>
      </c>
    </row>
    <row r="449" spans="1:18" s="16" customFormat="1" ht="18" hidden="1" customHeight="1">
      <c r="A449" s="15">
        <v>440</v>
      </c>
      <c r="B449" s="68">
        <v>440</v>
      </c>
      <c r="C449" s="68" t="str">
        <f>IF(ISNA(VLOOKUP($A449,DSSV!$A$9:$P$63848,'IN_DTK (2)'!C$6,0))=FALSE,VLOOKUP($A449,DSSV!$A$9:$P$63848,'IN_DTK (2)'!C$6,0),"")</f>
        <v/>
      </c>
      <c r="D449" s="76" t="str">
        <f>IF(ISNA(VLOOKUP($A449,DSSV!$A$9:$P$63848,'IN_DTK (2)'!D$6,0))=FALSE,VLOOKUP($A449,DSSV!$A$9:$P$63848,'IN_DTK (2)'!D$6,0),"")</f>
        <v/>
      </c>
      <c r="E449" s="74" t="str">
        <f>IF(ISNA(VLOOKUP($A449,DSSV!$A$9:$P$63848,'IN_DTK (2)'!E$6,0))=FALSE,VLOOKUP($A449,DSSV!$A$9:$P$63848,'IN_DTK (2)'!E$6,0),"")</f>
        <v/>
      </c>
      <c r="F449" s="69" t="str">
        <f>IF(ISNA(VLOOKUP($A449,DSSV!$A$9:$P$63848,'IN_DTK (2)'!F$6,0))=FALSE,VLOOKUP($A449,DSSV!$A$9:$P$63848,'IN_DTK (2)'!F$6,0),"")</f>
        <v/>
      </c>
      <c r="G449" s="69" t="str">
        <f>IF(ISNA(VLOOKUP($A449,DSSV!$A$9:$P$63848,'IN_DTK (2)'!G$6,0))=FALSE,VLOOKUP($A449,DSSV!$A$9:$P$63848,'IN_DTK (2)'!G$6,0),"")</f>
        <v/>
      </c>
      <c r="H449" s="68" t="str">
        <f>IF(ISNA(VLOOKUP($A449,DSSV!$A$9:$P$63848,'IN_DTK (2)'!H$6,0))=FALSE,IF(H$9&lt;&gt;0,VLOOKUP($A449,DSSV!$A$9:$P$63848,'IN_DTK (2)'!H$6,0),""),"")</f>
        <v/>
      </c>
      <c r="I449" s="68" t="str">
        <f>IF(ISNA(VLOOKUP($A449,DSSV!$A$9:$P$63848,'IN_DTK (2)'!I$6,0))=FALSE,IF(I$9&lt;&gt;0,VLOOKUP($A449,DSSV!$A$9:$P$63848,'IN_DTK (2)'!I$6,0),""),"")</f>
        <v/>
      </c>
      <c r="J449" s="68" t="str">
        <f>IF(ISNA(VLOOKUP($A449,DSSV!$A$9:$P$63848,'IN_DTK (2)'!J$6,0))=FALSE,IF(J$9&lt;&gt;0,VLOOKUP($A449,DSSV!$A$9:$P$63848,'IN_DTK (2)'!J$6,0),""),"")</f>
        <v/>
      </c>
      <c r="K449" s="68" t="str">
        <f>IF(ISNA(VLOOKUP($A449,DSSV!$A$9:$P$63848,'IN_DTK (2)'!K$6,0))=FALSE,IF(K$9&lt;&gt;0,VLOOKUP($A449,DSSV!$A$9:$P$63848,'IN_DTK (2)'!K$6,0),""),"")</f>
        <v/>
      </c>
      <c r="L449" s="68" t="str">
        <f>IF(ISNA(VLOOKUP($A449,DSSV!$A$9:$P$63848,'IN_DTK (2)'!L$6,0))=FALSE,VLOOKUP($A449,DSSV!$A$9:$P$63848,'IN_DTK (2)'!L$6,0),"")</f>
        <v/>
      </c>
      <c r="M449" s="68" t="str">
        <f>IF(ISNA(VLOOKUP($A449,DSSV!$A$9:$P$63848,'IN_DTK (2)'!M$6,0))=FALSE,VLOOKUP($A449,DSSV!$A$9:$P$63848,'IN_DTK (2)'!M$6,0),"")</f>
        <v/>
      </c>
      <c r="N449" s="68" t="str">
        <f>IF(ISNA(VLOOKUP($A449,DSSV!$A$9:$P$63848,'IN_DTK (2)'!N$6,0))=FALSE,IF(N$9&lt;&gt;0,VLOOKUP($A449,DSSV!$A$9:$P$63848,'IN_DTK (2)'!N$6,0),""),"")</f>
        <v/>
      </c>
      <c r="O449" s="70" t="str">
        <f>IF(ISNA(VLOOKUP($A449,DSSV!$A$9:$P$63848,'IN_DTK (2)'!O$6,0))=FALSE,VLOOKUP($A449,DSSV!$A$9:$P$63848,'IN_DTK (2)'!O$6,0),"")</f>
        <v/>
      </c>
      <c r="P449" s="71" t="str">
        <f>IF(ISNA(VLOOKUP($A449,DSSV!$A$9:$P$63848,'IN_DTK (2)'!P$6,0))=FALSE,VLOOKUP($A449,DSSV!$A$9:$P$63848,'IN_DTK (2)'!P$6,0),"")</f>
        <v/>
      </c>
      <c r="Q449" s="72" t="str">
        <f>IF(ISNA(VLOOKUP($A449,DSSV!$A$9:$P$63848,'IN_DTK (2)'!Q$6,0))=FALSE,VLOOKUP($A449,DSSV!$A$9:$P$63848,'IN_DTK (2)'!Q$6,0),"")</f>
        <v/>
      </c>
      <c r="R449" s="16" t="str">
        <f t="shared" si="6"/>
        <v/>
      </c>
    </row>
    <row r="450" spans="1:18" s="16" customFormat="1" ht="18" hidden="1" customHeight="1">
      <c r="A450" s="15">
        <v>441</v>
      </c>
      <c r="B450" s="68">
        <v>441</v>
      </c>
      <c r="C450" s="68" t="str">
        <f>IF(ISNA(VLOOKUP($A450,DSSV!$A$9:$P$63848,'IN_DTK (2)'!C$6,0))=FALSE,VLOOKUP($A450,DSSV!$A$9:$P$63848,'IN_DTK (2)'!C$6,0),"")</f>
        <v/>
      </c>
      <c r="D450" s="76" t="str">
        <f>IF(ISNA(VLOOKUP($A450,DSSV!$A$9:$P$63848,'IN_DTK (2)'!D$6,0))=FALSE,VLOOKUP($A450,DSSV!$A$9:$P$63848,'IN_DTK (2)'!D$6,0),"")</f>
        <v/>
      </c>
      <c r="E450" s="74" t="str">
        <f>IF(ISNA(VLOOKUP($A450,DSSV!$A$9:$P$63848,'IN_DTK (2)'!E$6,0))=FALSE,VLOOKUP($A450,DSSV!$A$9:$P$63848,'IN_DTK (2)'!E$6,0),"")</f>
        <v/>
      </c>
      <c r="F450" s="69" t="str">
        <f>IF(ISNA(VLOOKUP($A450,DSSV!$A$9:$P$63848,'IN_DTK (2)'!F$6,0))=FALSE,VLOOKUP($A450,DSSV!$A$9:$P$63848,'IN_DTK (2)'!F$6,0),"")</f>
        <v/>
      </c>
      <c r="G450" s="69" t="str">
        <f>IF(ISNA(VLOOKUP($A450,DSSV!$A$9:$P$63848,'IN_DTK (2)'!G$6,0))=FALSE,VLOOKUP($A450,DSSV!$A$9:$P$63848,'IN_DTK (2)'!G$6,0),"")</f>
        <v/>
      </c>
      <c r="H450" s="68" t="str">
        <f>IF(ISNA(VLOOKUP($A450,DSSV!$A$9:$P$63848,'IN_DTK (2)'!H$6,0))=FALSE,IF(H$9&lt;&gt;0,VLOOKUP($A450,DSSV!$A$9:$P$63848,'IN_DTK (2)'!H$6,0),""),"")</f>
        <v/>
      </c>
      <c r="I450" s="68" t="str">
        <f>IF(ISNA(VLOOKUP($A450,DSSV!$A$9:$P$63848,'IN_DTK (2)'!I$6,0))=FALSE,IF(I$9&lt;&gt;0,VLOOKUP($A450,DSSV!$A$9:$P$63848,'IN_DTK (2)'!I$6,0),""),"")</f>
        <v/>
      </c>
      <c r="J450" s="68" t="str">
        <f>IF(ISNA(VLOOKUP($A450,DSSV!$A$9:$P$63848,'IN_DTK (2)'!J$6,0))=FALSE,IF(J$9&lt;&gt;0,VLOOKUP($A450,DSSV!$A$9:$P$63848,'IN_DTK (2)'!J$6,0),""),"")</f>
        <v/>
      </c>
      <c r="K450" s="68" t="str">
        <f>IF(ISNA(VLOOKUP($A450,DSSV!$A$9:$P$63848,'IN_DTK (2)'!K$6,0))=FALSE,IF(K$9&lt;&gt;0,VLOOKUP($A450,DSSV!$A$9:$P$63848,'IN_DTK (2)'!K$6,0),""),"")</f>
        <v/>
      </c>
      <c r="L450" s="68" t="str">
        <f>IF(ISNA(VLOOKUP($A450,DSSV!$A$9:$P$63848,'IN_DTK (2)'!L$6,0))=FALSE,VLOOKUP($A450,DSSV!$A$9:$P$63848,'IN_DTK (2)'!L$6,0),"")</f>
        <v/>
      </c>
      <c r="M450" s="68" t="str">
        <f>IF(ISNA(VLOOKUP($A450,DSSV!$A$9:$P$63848,'IN_DTK (2)'!M$6,0))=FALSE,VLOOKUP($A450,DSSV!$A$9:$P$63848,'IN_DTK (2)'!M$6,0),"")</f>
        <v/>
      </c>
      <c r="N450" s="68" t="str">
        <f>IF(ISNA(VLOOKUP($A450,DSSV!$A$9:$P$63848,'IN_DTK (2)'!N$6,0))=FALSE,IF(N$9&lt;&gt;0,VLOOKUP($A450,DSSV!$A$9:$P$63848,'IN_DTK (2)'!N$6,0),""),"")</f>
        <v/>
      </c>
      <c r="O450" s="70" t="str">
        <f>IF(ISNA(VLOOKUP($A450,DSSV!$A$9:$P$63848,'IN_DTK (2)'!O$6,0))=FALSE,VLOOKUP($A450,DSSV!$A$9:$P$63848,'IN_DTK (2)'!O$6,0),"")</f>
        <v/>
      </c>
      <c r="P450" s="71" t="str">
        <f>IF(ISNA(VLOOKUP($A450,DSSV!$A$9:$P$63848,'IN_DTK (2)'!P$6,0))=FALSE,VLOOKUP($A450,DSSV!$A$9:$P$63848,'IN_DTK (2)'!P$6,0),"")</f>
        <v/>
      </c>
      <c r="Q450" s="72" t="str">
        <f>IF(ISNA(VLOOKUP($A450,DSSV!$A$9:$P$63848,'IN_DTK (2)'!Q$6,0))=FALSE,VLOOKUP($A450,DSSV!$A$9:$P$63848,'IN_DTK (2)'!Q$6,0),"")</f>
        <v/>
      </c>
      <c r="R450" s="16" t="str">
        <f t="shared" si="6"/>
        <v/>
      </c>
    </row>
    <row r="451" spans="1:18" s="16" customFormat="1" ht="18" hidden="1" customHeight="1">
      <c r="A451" s="15">
        <v>442</v>
      </c>
      <c r="B451" s="68">
        <v>442</v>
      </c>
      <c r="C451" s="68" t="str">
        <f>IF(ISNA(VLOOKUP($A451,DSSV!$A$9:$P$63848,'IN_DTK (2)'!C$6,0))=FALSE,VLOOKUP($A451,DSSV!$A$9:$P$63848,'IN_DTK (2)'!C$6,0),"")</f>
        <v/>
      </c>
      <c r="D451" s="76" t="str">
        <f>IF(ISNA(VLOOKUP($A451,DSSV!$A$9:$P$63848,'IN_DTK (2)'!D$6,0))=FALSE,VLOOKUP($A451,DSSV!$A$9:$P$63848,'IN_DTK (2)'!D$6,0),"")</f>
        <v/>
      </c>
      <c r="E451" s="74" t="str">
        <f>IF(ISNA(VLOOKUP($A451,DSSV!$A$9:$P$63848,'IN_DTK (2)'!E$6,0))=FALSE,VLOOKUP($A451,DSSV!$A$9:$P$63848,'IN_DTK (2)'!E$6,0),"")</f>
        <v/>
      </c>
      <c r="F451" s="69" t="str">
        <f>IF(ISNA(VLOOKUP($A451,DSSV!$A$9:$P$63848,'IN_DTK (2)'!F$6,0))=FALSE,VLOOKUP($A451,DSSV!$A$9:$P$63848,'IN_DTK (2)'!F$6,0),"")</f>
        <v/>
      </c>
      <c r="G451" s="69" t="str">
        <f>IF(ISNA(VLOOKUP($A451,DSSV!$A$9:$P$63848,'IN_DTK (2)'!G$6,0))=FALSE,VLOOKUP($A451,DSSV!$A$9:$P$63848,'IN_DTK (2)'!G$6,0),"")</f>
        <v/>
      </c>
      <c r="H451" s="68" t="str">
        <f>IF(ISNA(VLOOKUP($A451,DSSV!$A$9:$P$63848,'IN_DTK (2)'!H$6,0))=FALSE,IF(H$9&lt;&gt;0,VLOOKUP($A451,DSSV!$A$9:$P$63848,'IN_DTK (2)'!H$6,0),""),"")</f>
        <v/>
      </c>
      <c r="I451" s="68" t="str">
        <f>IF(ISNA(VLOOKUP($A451,DSSV!$A$9:$P$63848,'IN_DTK (2)'!I$6,0))=FALSE,IF(I$9&lt;&gt;0,VLOOKUP($A451,DSSV!$A$9:$P$63848,'IN_DTK (2)'!I$6,0),""),"")</f>
        <v/>
      </c>
      <c r="J451" s="68" t="str">
        <f>IF(ISNA(VLOOKUP($A451,DSSV!$A$9:$P$63848,'IN_DTK (2)'!J$6,0))=FALSE,IF(J$9&lt;&gt;0,VLOOKUP($A451,DSSV!$A$9:$P$63848,'IN_DTK (2)'!J$6,0),""),"")</f>
        <v/>
      </c>
      <c r="K451" s="68" t="str">
        <f>IF(ISNA(VLOOKUP($A451,DSSV!$A$9:$P$63848,'IN_DTK (2)'!K$6,0))=FALSE,IF(K$9&lt;&gt;0,VLOOKUP($A451,DSSV!$A$9:$P$63848,'IN_DTK (2)'!K$6,0),""),"")</f>
        <v/>
      </c>
      <c r="L451" s="68" t="str">
        <f>IF(ISNA(VLOOKUP($A451,DSSV!$A$9:$P$63848,'IN_DTK (2)'!L$6,0))=FALSE,VLOOKUP($A451,DSSV!$A$9:$P$63848,'IN_DTK (2)'!L$6,0),"")</f>
        <v/>
      </c>
      <c r="M451" s="68" t="str">
        <f>IF(ISNA(VLOOKUP($A451,DSSV!$A$9:$P$63848,'IN_DTK (2)'!M$6,0))=FALSE,VLOOKUP($A451,DSSV!$A$9:$P$63848,'IN_DTK (2)'!M$6,0),"")</f>
        <v/>
      </c>
      <c r="N451" s="68" t="str">
        <f>IF(ISNA(VLOOKUP($A451,DSSV!$A$9:$P$63848,'IN_DTK (2)'!N$6,0))=FALSE,IF(N$9&lt;&gt;0,VLOOKUP($A451,DSSV!$A$9:$P$63848,'IN_DTK (2)'!N$6,0),""),"")</f>
        <v/>
      </c>
      <c r="O451" s="70" t="str">
        <f>IF(ISNA(VLOOKUP($A451,DSSV!$A$9:$P$63848,'IN_DTK (2)'!O$6,0))=FALSE,VLOOKUP($A451,DSSV!$A$9:$P$63848,'IN_DTK (2)'!O$6,0),"")</f>
        <v/>
      </c>
      <c r="P451" s="71" t="str">
        <f>IF(ISNA(VLOOKUP($A451,DSSV!$A$9:$P$63848,'IN_DTK (2)'!P$6,0))=FALSE,VLOOKUP($A451,DSSV!$A$9:$P$63848,'IN_DTK (2)'!P$6,0),"")</f>
        <v/>
      </c>
      <c r="Q451" s="72" t="str">
        <f>IF(ISNA(VLOOKUP($A451,DSSV!$A$9:$P$63848,'IN_DTK (2)'!Q$6,0))=FALSE,VLOOKUP($A451,DSSV!$A$9:$P$63848,'IN_DTK (2)'!Q$6,0),"")</f>
        <v/>
      </c>
      <c r="R451" s="16" t="str">
        <f t="shared" si="6"/>
        <v/>
      </c>
    </row>
    <row r="452" spans="1:18" s="16" customFormat="1" ht="18" hidden="1" customHeight="1">
      <c r="A452" s="15">
        <v>443</v>
      </c>
      <c r="B452" s="68">
        <v>443</v>
      </c>
      <c r="C452" s="68" t="str">
        <f>IF(ISNA(VLOOKUP($A452,DSSV!$A$9:$P$63848,'IN_DTK (2)'!C$6,0))=FALSE,VLOOKUP($A452,DSSV!$A$9:$P$63848,'IN_DTK (2)'!C$6,0),"")</f>
        <v/>
      </c>
      <c r="D452" s="76" t="str">
        <f>IF(ISNA(VLOOKUP($A452,DSSV!$A$9:$P$63848,'IN_DTK (2)'!D$6,0))=FALSE,VLOOKUP($A452,DSSV!$A$9:$P$63848,'IN_DTK (2)'!D$6,0),"")</f>
        <v/>
      </c>
      <c r="E452" s="74" t="str">
        <f>IF(ISNA(VLOOKUP($A452,DSSV!$A$9:$P$63848,'IN_DTK (2)'!E$6,0))=FALSE,VLOOKUP($A452,DSSV!$A$9:$P$63848,'IN_DTK (2)'!E$6,0),"")</f>
        <v/>
      </c>
      <c r="F452" s="69" t="str">
        <f>IF(ISNA(VLOOKUP($A452,DSSV!$A$9:$P$63848,'IN_DTK (2)'!F$6,0))=FALSE,VLOOKUP($A452,DSSV!$A$9:$P$63848,'IN_DTK (2)'!F$6,0),"")</f>
        <v/>
      </c>
      <c r="G452" s="69" t="str">
        <f>IF(ISNA(VLOOKUP($A452,DSSV!$A$9:$P$63848,'IN_DTK (2)'!G$6,0))=FALSE,VLOOKUP($A452,DSSV!$A$9:$P$63848,'IN_DTK (2)'!G$6,0),"")</f>
        <v/>
      </c>
      <c r="H452" s="68" t="str">
        <f>IF(ISNA(VLOOKUP($A452,DSSV!$A$9:$P$63848,'IN_DTK (2)'!H$6,0))=FALSE,IF(H$9&lt;&gt;0,VLOOKUP($A452,DSSV!$A$9:$P$63848,'IN_DTK (2)'!H$6,0),""),"")</f>
        <v/>
      </c>
      <c r="I452" s="68" t="str">
        <f>IF(ISNA(VLOOKUP($A452,DSSV!$A$9:$P$63848,'IN_DTK (2)'!I$6,0))=FALSE,IF(I$9&lt;&gt;0,VLOOKUP($A452,DSSV!$A$9:$P$63848,'IN_DTK (2)'!I$6,0),""),"")</f>
        <v/>
      </c>
      <c r="J452" s="68" t="str">
        <f>IF(ISNA(VLOOKUP($A452,DSSV!$A$9:$P$63848,'IN_DTK (2)'!J$6,0))=FALSE,IF(J$9&lt;&gt;0,VLOOKUP($A452,DSSV!$A$9:$P$63848,'IN_DTK (2)'!J$6,0),""),"")</f>
        <v/>
      </c>
      <c r="K452" s="68" t="str">
        <f>IF(ISNA(VLOOKUP($A452,DSSV!$A$9:$P$63848,'IN_DTK (2)'!K$6,0))=FALSE,IF(K$9&lt;&gt;0,VLOOKUP($A452,DSSV!$A$9:$P$63848,'IN_DTK (2)'!K$6,0),""),"")</f>
        <v/>
      </c>
      <c r="L452" s="68" t="str">
        <f>IF(ISNA(VLOOKUP($A452,DSSV!$A$9:$P$63848,'IN_DTK (2)'!L$6,0))=FALSE,VLOOKUP($A452,DSSV!$A$9:$P$63848,'IN_DTK (2)'!L$6,0),"")</f>
        <v/>
      </c>
      <c r="M452" s="68" t="str">
        <f>IF(ISNA(VLOOKUP($A452,DSSV!$A$9:$P$63848,'IN_DTK (2)'!M$6,0))=FALSE,VLOOKUP($A452,DSSV!$A$9:$P$63848,'IN_DTK (2)'!M$6,0),"")</f>
        <v/>
      </c>
      <c r="N452" s="68" t="str">
        <f>IF(ISNA(VLOOKUP($A452,DSSV!$A$9:$P$63848,'IN_DTK (2)'!N$6,0))=FALSE,IF(N$9&lt;&gt;0,VLOOKUP($A452,DSSV!$A$9:$P$63848,'IN_DTK (2)'!N$6,0),""),"")</f>
        <v/>
      </c>
      <c r="O452" s="70" t="str">
        <f>IF(ISNA(VLOOKUP($A452,DSSV!$A$9:$P$63848,'IN_DTK (2)'!O$6,0))=FALSE,VLOOKUP($A452,DSSV!$A$9:$P$63848,'IN_DTK (2)'!O$6,0),"")</f>
        <v/>
      </c>
      <c r="P452" s="71" t="str">
        <f>IF(ISNA(VLOOKUP($A452,DSSV!$A$9:$P$63848,'IN_DTK (2)'!P$6,0))=FALSE,VLOOKUP($A452,DSSV!$A$9:$P$63848,'IN_DTK (2)'!P$6,0),"")</f>
        <v/>
      </c>
      <c r="Q452" s="72" t="str">
        <f>IF(ISNA(VLOOKUP($A452,DSSV!$A$9:$P$63848,'IN_DTK (2)'!Q$6,0))=FALSE,VLOOKUP($A452,DSSV!$A$9:$P$63848,'IN_DTK (2)'!Q$6,0),"")</f>
        <v/>
      </c>
      <c r="R452" s="16" t="str">
        <f t="shared" si="6"/>
        <v/>
      </c>
    </row>
    <row r="453" spans="1:18" s="16" customFormat="1" ht="18" hidden="1" customHeight="1">
      <c r="A453" s="15">
        <v>444</v>
      </c>
      <c r="B453" s="68">
        <v>444</v>
      </c>
      <c r="C453" s="68" t="str">
        <f>IF(ISNA(VLOOKUP($A453,DSSV!$A$9:$P$63848,'IN_DTK (2)'!C$6,0))=FALSE,VLOOKUP($A453,DSSV!$A$9:$P$63848,'IN_DTK (2)'!C$6,0),"")</f>
        <v/>
      </c>
      <c r="D453" s="76" t="str">
        <f>IF(ISNA(VLOOKUP($A453,DSSV!$A$9:$P$63848,'IN_DTK (2)'!D$6,0))=FALSE,VLOOKUP($A453,DSSV!$A$9:$P$63848,'IN_DTK (2)'!D$6,0),"")</f>
        <v/>
      </c>
      <c r="E453" s="74" t="str">
        <f>IF(ISNA(VLOOKUP($A453,DSSV!$A$9:$P$63848,'IN_DTK (2)'!E$6,0))=FALSE,VLOOKUP($A453,DSSV!$A$9:$P$63848,'IN_DTK (2)'!E$6,0),"")</f>
        <v/>
      </c>
      <c r="F453" s="69" t="str">
        <f>IF(ISNA(VLOOKUP($A453,DSSV!$A$9:$P$63848,'IN_DTK (2)'!F$6,0))=FALSE,VLOOKUP($A453,DSSV!$A$9:$P$63848,'IN_DTK (2)'!F$6,0),"")</f>
        <v/>
      </c>
      <c r="G453" s="69" t="str">
        <f>IF(ISNA(VLOOKUP($A453,DSSV!$A$9:$P$63848,'IN_DTK (2)'!G$6,0))=FALSE,VLOOKUP($A453,DSSV!$A$9:$P$63848,'IN_DTK (2)'!G$6,0),"")</f>
        <v/>
      </c>
      <c r="H453" s="68" t="str">
        <f>IF(ISNA(VLOOKUP($A453,DSSV!$A$9:$P$63848,'IN_DTK (2)'!H$6,0))=FALSE,IF(H$9&lt;&gt;0,VLOOKUP($A453,DSSV!$A$9:$P$63848,'IN_DTK (2)'!H$6,0),""),"")</f>
        <v/>
      </c>
      <c r="I453" s="68" t="str">
        <f>IF(ISNA(VLOOKUP($A453,DSSV!$A$9:$P$63848,'IN_DTK (2)'!I$6,0))=FALSE,IF(I$9&lt;&gt;0,VLOOKUP($A453,DSSV!$A$9:$P$63848,'IN_DTK (2)'!I$6,0),""),"")</f>
        <v/>
      </c>
      <c r="J453" s="68" t="str">
        <f>IF(ISNA(VLOOKUP($A453,DSSV!$A$9:$P$63848,'IN_DTK (2)'!J$6,0))=FALSE,IF(J$9&lt;&gt;0,VLOOKUP($A453,DSSV!$A$9:$P$63848,'IN_DTK (2)'!J$6,0),""),"")</f>
        <v/>
      </c>
      <c r="K453" s="68" t="str">
        <f>IF(ISNA(VLOOKUP($A453,DSSV!$A$9:$P$63848,'IN_DTK (2)'!K$6,0))=FALSE,IF(K$9&lt;&gt;0,VLOOKUP($A453,DSSV!$A$9:$P$63848,'IN_DTK (2)'!K$6,0),""),"")</f>
        <v/>
      </c>
      <c r="L453" s="68" t="str">
        <f>IF(ISNA(VLOOKUP($A453,DSSV!$A$9:$P$63848,'IN_DTK (2)'!L$6,0))=FALSE,VLOOKUP($A453,DSSV!$A$9:$P$63848,'IN_DTK (2)'!L$6,0),"")</f>
        <v/>
      </c>
      <c r="M453" s="68" t="str">
        <f>IF(ISNA(VLOOKUP($A453,DSSV!$A$9:$P$63848,'IN_DTK (2)'!M$6,0))=FALSE,VLOOKUP($A453,DSSV!$A$9:$P$63848,'IN_DTK (2)'!M$6,0),"")</f>
        <v/>
      </c>
      <c r="N453" s="68" t="str">
        <f>IF(ISNA(VLOOKUP($A453,DSSV!$A$9:$P$63848,'IN_DTK (2)'!N$6,0))=FALSE,IF(N$9&lt;&gt;0,VLOOKUP($A453,DSSV!$A$9:$P$63848,'IN_DTK (2)'!N$6,0),""),"")</f>
        <v/>
      </c>
      <c r="O453" s="70" t="str">
        <f>IF(ISNA(VLOOKUP($A453,DSSV!$A$9:$P$63848,'IN_DTK (2)'!O$6,0))=FALSE,VLOOKUP($A453,DSSV!$A$9:$P$63848,'IN_DTK (2)'!O$6,0),"")</f>
        <v/>
      </c>
      <c r="P453" s="71" t="str">
        <f>IF(ISNA(VLOOKUP($A453,DSSV!$A$9:$P$63848,'IN_DTK (2)'!P$6,0))=FALSE,VLOOKUP($A453,DSSV!$A$9:$P$63848,'IN_DTK (2)'!P$6,0),"")</f>
        <v/>
      </c>
      <c r="Q453" s="72" t="str">
        <f>IF(ISNA(VLOOKUP($A453,DSSV!$A$9:$P$63848,'IN_DTK (2)'!Q$6,0))=FALSE,VLOOKUP($A453,DSSV!$A$9:$P$63848,'IN_DTK (2)'!Q$6,0),"")</f>
        <v/>
      </c>
      <c r="R453" s="16" t="str">
        <f t="shared" si="6"/>
        <v/>
      </c>
    </row>
    <row r="454" spans="1:18" s="16" customFormat="1" ht="18" hidden="1" customHeight="1">
      <c r="A454" s="15">
        <v>445</v>
      </c>
      <c r="B454" s="68">
        <v>445</v>
      </c>
      <c r="C454" s="68" t="str">
        <f>IF(ISNA(VLOOKUP($A454,DSSV!$A$9:$P$63848,'IN_DTK (2)'!C$6,0))=FALSE,VLOOKUP($A454,DSSV!$A$9:$P$63848,'IN_DTK (2)'!C$6,0),"")</f>
        <v/>
      </c>
      <c r="D454" s="76" t="str">
        <f>IF(ISNA(VLOOKUP($A454,DSSV!$A$9:$P$63848,'IN_DTK (2)'!D$6,0))=FALSE,VLOOKUP($A454,DSSV!$A$9:$P$63848,'IN_DTK (2)'!D$6,0),"")</f>
        <v/>
      </c>
      <c r="E454" s="74" t="str">
        <f>IF(ISNA(VLOOKUP($A454,DSSV!$A$9:$P$63848,'IN_DTK (2)'!E$6,0))=FALSE,VLOOKUP($A454,DSSV!$A$9:$P$63848,'IN_DTK (2)'!E$6,0),"")</f>
        <v/>
      </c>
      <c r="F454" s="69" t="str">
        <f>IF(ISNA(VLOOKUP($A454,DSSV!$A$9:$P$63848,'IN_DTK (2)'!F$6,0))=FALSE,VLOOKUP($A454,DSSV!$A$9:$P$63848,'IN_DTK (2)'!F$6,0),"")</f>
        <v/>
      </c>
      <c r="G454" s="69" t="str">
        <f>IF(ISNA(VLOOKUP($A454,DSSV!$A$9:$P$63848,'IN_DTK (2)'!G$6,0))=FALSE,VLOOKUP($A454,DSSV!$A$9:$P$63848,'IN_DTK (2)'!G$6,0),"")</f>
        <v/>
      </c>
      <c r="H454" s="68" t="str">
        <f>IF(ISNA(VLOOKUP($A454,DSSV!$A$9:$P$63848,'IN_DTK (2)'!H$6,0))=FALSE,IF(H$9&lt;&gt;0,VLOOKUP($A454,DSSV!$A$9:$P$63848,'IN_DTK (2)'!H$6,0),""),"")</f>
        <v/>
      </c>
      <c r="I454" s="68" t="str">
        <f>IF(ISNA(VLOOKUP($A454,DSSV!$A$9:$P$63848,'IN_DTK (2)'!I$6,0))=FALSE,IF(I$9&lt;&gt;0,VLOOKUP($A454,DSSV!$A$9:$P$63848,'IN_DTK (2)'!I$6,0),""),"")</f>
        <v/>
      </c>
      <c r="J454" s="68" t="str">
        <f>IF(ISNA(VLOOKUP($A454,DSSV!$A$9:$P$63848,'IN_DTK (2)'!J$6,0))=FALSE,IF(J$9&lt;&gt;0,VLOOKUP($A454,DSSV!$A$9:$P$63848,'IN_DTK (2)'!J$6,0),""),"")</f>
        <v/>
      </c>
      <c r="K454" s="68" t="str">
        <f>IF(ISNA(VLOOKUP($A454,DSSV!$A$9:$P$63848,'IN_DTK (2)'!K$6,0))=FALSE,IF(K$9&lt;&gt;0,VLOOKUP($A454,DSSV!$A$9:$P$63848,'IN_DTK (2)'!K$6,0),""),"")</f>
        <v/>
      </c>
      <c r="L454" s="68" t="str">
        <f>IF(ISNA(VLOOKUP($A454,DSSV!$A$9:$P$63848,'IN_DTK (2)'!L$6,0))=FALSE,VLOOKUP($A454,DSSV!$A$9:$P$63848,'IN_DTK (2)'!L$6,0),"")</f>
        <v/>
      </c>
      <c r="M454" s="68" t="str">
        <f>IF(ISNA(VLOOKUP($A454,DSSV!$A$9:$P$63848,'IN_DTK (2)'!M$6,0))=FALSE,VLOOKUP($A454,DSSV!$A$9:$P$63848,'IN_DTK (2)'!M$6,0),"")</f>
        <v/>
      </c>
      <c r="N454" s="68" t="str">
        <f>IF(ISNA(VLOOKUP($A454,DSSV!$A$9:$P$63848,'IN_DTK (2)'!N$6,0))=FALSE,IF(N$9&lt;&gt;0,VLOOKUP($A454,DSSV!$A$9:$P$63848,'IN_DTK (2)'!N$6,0),""),"")</f>
        <v/>
      </c>
      <c r="O454" s="70" t="str">
        <f>IF(ISNA(VLOOKUP($A454,DSSV!$A$9:$P$63848,'IN_DTK (2)'!O$6,0))=FALSE,VLOOKUP($A454,DSSV!$A$9:$P$63848,'IN_DTK (2)'!O$6,0),"")</f>
        <v/>
      </c>
      <c r="P454" s="71" t="str">
        <f>IF(ISNA(VLOOKUP($A454,DSSV!$A$9:$P$63848,'IN_DTK (2)'!P$6,0))=FALSE,VLOOKUP($A454,DSSV!$A$9:$P$63848,'IN_DTK (2)'!P$6,0),"")</f>
        <v/>
      </c>
      <c r="Q454" s="72" t="str">
        <f>IF(ISNA(VLOOKUP($A454,DSSV!$A$9:$P$63848,'IN_DTK (2)'!Q$6,0))=FALSE,VLOOKUP($A454,DSSV!$A$9:$P$63848,'IN_DTK (2)'!Q$6,0),"")</f>
        <v/>
      </c>
      <c r="R454" s="16" t="str">
        <f t="shared" si="6"/>
        <v/>
      </c>
    </row>
    <row r="455" spans="1:18" s="16" customFormat="1" ht="18" hidden="1" customHeight="1">
      <c r="A455" s="15">
        <v>446</v>
      </c>
      <c r="B455" s="68">
        <v>446</v>
      </c>
      <c r="C455" s="68" t="str">
        <f>IF(ISNA(VLOOKUP($A455,DSSV!$A$9:$P$63848,'IN_DTK (2)'!C$6,0))=FALSE,VLOOKUP($A455,DSSV!$A$9:$P$63848,'IN_DTK (2)'!C$6,0),"")</f>
        <v/>
      </c>
      <c r="D455" s="76" t="str">
        <f>IF(ISNA(VLOOKUP($A455,DSSV!$A$9:$P$63848,'IN_DTK (2)'!D$6,0))=FALSE,VLOOKUP($A455,DSSV!$A$9:$P$63848,'IN_DTK (2)'!D$6,0),"")</f>
        <v/>
      </c>
      <c r="E455" s="74" t="str">
        <f>IF(ISNA(VLOOKUP($A455,DSSV!$A$9:$P$63848,'IN_DTK (2)'!E$6,0))=FALSE,VLOOKUP($A455,DSSV!$A$9:$P$63848,'IN_DTK (2)'!E$6,0),"")</f>
        <v/>
      </c>
      <c r="F455" s="69" t="str">
        <f>IF(ISNA(VLOOKUP($A455,DSSV!$A$9:$P$63848,'IN_DTK (2)'!F$6,0))=FALSE,VLOOKUP($A455,DSSV!$A$9:$P$63848,'IN_DTK (2)'!F$6,0),"")</f>
        <v/>
      </c>
      <c r="G455" s="69" t="str">
        <f>IF(ISNA(VLOOKUP($A455,DSSV!$A$9:$P$63848,'IN_DTK (2)'!G$6,0))=FALSE,VLOOKUP($A455,DSSV!$A$9:$P$63848,'IN_DTK (2)'!G$6,0),"")</f>
        <v/>
      </c>
      <c r="H455" s="68" t="str">
        <f>IF(ISNA(VLOOKUP($A455,DSSV!$A$9:$P$63848,'IN_DTK (2)'!H$6,0))=FALSE,IF(H$9&lt;&gt;0,VLOOKUP($A455,DSSV!$A$9:$P$63848,'IN_DTK (2)'!H$6,0),""),"")</f>
        <v/>
      </c>
      <c r="I455" s="68" t="str">
        <f>IF(ISNA(VLOOKUP($A455,DSSV!$A$9:$P$63848,'IN_DTK (2)'!I$6,0))=FALSE,IF(I$9&lt;&gt;0,VLOOKUP($A455,DSSV!$A$9:$P$63848,'IN_DTK (2)'!I$6,0),""),"")</f>
        <v/>
      </c>
      <c r="J455" s="68" t="str">
        <f>IF(ISNA(VLOOKUP($A455,DSSV!$A$9:$P$63848,'IN_DTK (2)'!J$6,0))=FALSE,IF(J$9&lt;&gt;0,VLOOKUP($A455,DSSV!$A$9:$P$63848,'IN_DTK (2)'!J$6,0),""),"")</f>
        <v/>
      </c>
      <c r="K455" s="68" t="str">
        <f>IF(ISNA(VLOOKUP($A455,DSSV!$A$9:$P$63848,'IN_DTK (2)'!K$6,0))=FALSE,IF(K$9&lt;&gt;0,VLOOKUP($A455,DSSV!$A$9:$P$63848,'IN_DTK (2)'!K$6,0),""),"")</f>
        <v/>
      </c>
      <c r="L455" s="68" t="str">
        <f>IF(ISNA(VLOOKUP($A455,DSSV!$A$9:$P$63848,'IN_DTK (2)'!L$6,0))=FALSE,VLOOKUP($A455,DSSV!$A$9:$P$63848,'IN_DTK (2)'!L$6,0),"")</f>
        <v/>
      </c>
      <c r="M455" s="68" t="str">
        <f>IF(ISNA(VLOOKUP($A455,DSSV!$A$9:$P$63848,'IN_DTK (2)'!M$6,0))=FALSE,VLOOKUP($A455,DSSV!$A$9:$P$63848,'IN_DTK (2)'!M$6,0),"")</f>
        <v/>
      </c>
      <c r="N455" s="68" t="str">
        <f>IF(ISNA(VLOOKUP($A455,DSSV!$A$9:$P$63848,'IN_DTK (2)'!N$6,0))=FALSE,IF(N$9&lt;&gt;0,VLOOKUP($A455,DSSV!$A$9:$P$63848,'IN_DTK (2)'!N$6,0),""),"")</f>
        <v/>
      </c>
      <c r="O455" s="70" t="str">
        <f>IF(ISNA(VLOOKUP($A455,DSSV!$A$9:$P$63848,'IN_DTK (2)'!O$6,0))=FALSE,VLOOKUP($A455,DSSV!$A$9:$P$63848,'IN_DTK (2)'!O$6,0),"")</f>
        <v/>
      </c>
      <c r="P455" s="71" t="str">
        <f>IF(ISNA(VLOOKUP($A455,DSSV!$A$9:$P$63848,'IN_DTK (2)'!P$6,0))=FALSE,VLOOKUP($A455,DSSV!$A$9:$P$63848,'IN_DTK (2)'!P$6,0),"")</f>
        <v/>
      </c>
      <c r="Q455" s="72" t="str">
        <f>IF(ISNA(VLOOKUP($A455,DSSV!$A$9:$P$63848,'IN_DTK (2)'!Q$6,0))=FALSE,VLOOKUP($A455,DSSV!$A$9:$P$63848,'IN_DTK (2)'!Q$6,0),"")</f>
        <v/>
      </c>
      <c r="R455" s="16" t="str">
        <f t="shared" si="6"/>
        <v/>
      </c>
    </row>
    <row r="456" spans="1:18" s="16" customFormat="1" ht="18" hidden="1" customHeight="1">
      <c r="A456" s="15">
        <v>447</v>
      </c>
      <c r="B456" s="68">
        <v>447</v>
      </c>
      <c r="C456" s="68" t="str">
        <f>IF(ISNA(VLOOKUP($A456,DSSV!$A$9:$P$63848,'IN_DTK (2)'!C$6,0))=FALSE,VLOOKUP($A456,DSSV!$A$9:$P$63848,'IN_DTK (2)'!C$6,0),"")</f>
        <v/>
      </c>
      <c r="D456" s="76" t="str">
        <f>IF(ISNA(VLOOKUP($A456,DSSV!$A$9:$P$63848,'IN_DTK (2)'!D$6,0))=FALSE,VLOOKUP($A456,DSSV!$A$9:$P$63848,'IN_DTK (2)'!D$6,0),"")</f>
        <v/>
      </c>
      <c r="E456" s="74" t="str">
        <f>IF(ISNA(VLOOKUP($A456,DSSV!$A$9:$P$63848,'IN_DTK (2)'!E$6,0))=FALSE,VLOOKUP($A456,DSSV!$A$9:$P$63848,'IN_DTK (2)'!E$6,0),"")</f>
        <v/>
      </c>
      <c r="F456" s="69" t="str">
        <f>IF(ISNA(VLOOKUP($A456,DSSV!$A$9:$P$63848,'IN_DTK (2)'!F$6,0))=FALSE,VLOOKUP($A456,DSSV!$A$9:$P$63848,'IN_DTK (2)'!F$6,0),"")</f>
        <v/>
      </c>
      <c r="G456" s="69" t="str">
        <f>IF(ISNA(VLOOKUP($A456,DSSV!$A$9:$P$63848,'IN_DTK (2)'!G$6,0))=FALSE,VLOOKUP($A456,DSSV!$A$9:$P$63848,'IN_DTK (2)'!G$6,0),"")</f>
        <v/>
      </c>
      <c r="H456" s="68" t="str">
        <f>IF(ISNA(VLOOKUP($A456,DSSV!$A$9:$P$63848,'IN_DTK (2)'!H$6,0))=FALSE,IF(H$9&lt;&gt;0,VLOOKUP($A456,DSSV!$A$9:$P$63848,'IN_DTK (2)'!H$6,0),""),"")</f>
        <v/>
      </c>
      <c r="I456" s="68" t="str">
        <f>IF(ISNA(VLOOKUP($A456,DSSV!$A$9:$P$63848,'IN_DTK (2)'!I$6,0))=FALSE,IF(I$9&lt;&gt;0,VLOOKUP($A456,DSSV!$A$9:$P$63848,'IN_DTK (2)'!I$6,0),""),"")</f>
        <v/>
      </c>
      <c r="J456" s="68" t="str">
        <f>IF(ISNA(VLOOKUP($A456,DSSV!$A$9:$P$63848,'IN_DTK (2)'!J$6,0))=FALSE,IF(J$9&lt;&gt;0,VLOOKUP($A456,DSSV!$A$9:$P$63848,'IN_DTK (2)'!J$6,0),""),"")</f>
        <v/>
      </c>
      <c r="K456" s="68" t="str">
        <f>IF(ISNA(VLOOKUP($A456,DSSV!$A$9:$P$63848,'IN_DTK (2)'!K$6,0))=FALSE,IF(K$9&lt;&gt;0,VLOOKUP($A456,DSSV!$A$9:$P$63848,'IN_DTK (2)'!K$6,0),""),"")</f>
        <v/>
      </c>
      <c r="L456" s="68" t="str">
        <f>IF(ISNA(VLOOKUP($A456,DSSV!$A$9:$P$63848,'IN_DTK (2)'!L$6,0))=FALSE,VLOOKUP($A456,DSSV!$A$9:$P$63848,'IN_DTK (2)'!L$6,0),"")</f>
        <v/>
      </c>
      <c r="M456" s="68" t="str">
        <f>IF(ISNA(VLOOKUP($A456,DSSV!$A$9:$P$63848,'IN_DTK (2)'!M$6,0))=FALSE,VLOOKUP($A456,DSSV!$A$9:$P$63848,'IN_DTK (2)'!M$6,0),"")</f>
        <v/>
      </c>
      <c r="N456" s="68" t="str">
        <f>IF(ISNA(VLOOKUP($A456,DSSV!$A$9:$P$63848,'IN_DTK (2)'!N$6,0))=FALSE,IF(N$9&lt;&gt;0,VLOOKUP($A456,DSSV!$A$9:$P$63848,'IN_DTK (2)'!N$6,0),""),"")</f>
        <v/>
      </c>
      <c r="O456" s="70" t="str">
        <f>IF(ISNA(VLOOKUP($A456,DSSV!$A$9:$P$63848,'IN_DTK (2)'!O$6,0))=FALSE,VLOOKUP($A456,DSSV!$A$9:$P$63848,'IN_DTK (2)'!O$6,0),"")</f>
        <v/>
      </c>
      <c r="P456" s="71" t="str">
        <f>IF(ISNA(VLOOKUP($A456,DSSV!$A$9:$P$63848,'IN_DTK (2)'!P$6,0))=FALSE,VLOOKUP($A456,DSSV!$A$9:$P$63848,'IN_DTK (2)'!P$6,0),"")</f>
        <v/>
      </c>
      <c r="Q456" s="72" t="str">
        <f>IF(ISNA(VLOOKUP($A456,DSSV!$A$9:$P$63848,'IN_DTK (2)'!Q$6,0))=FALSE,VLOOKUP($A456,DSSV!$A$9:$P$63848,'IN_DTK (2)'!Q$6,0),"")</f>
        <v/>
      </c>
      <c r="R456" s="16" t="str">
        <f t="shared" si="6"/>
        <v/>
      </c>
    </row>
    <row r="457" spans="1:18" s="16" customFormat="1" ht="18" hidden="1" customHeight="1">
      <c r="A457" s="15">
        <v>448</v>
      </c>
      <c r="B457" s="68">
        <v>448</v>
      </c>
      <c r="C457" s="68" t="str">
        <f>IF(ISNA(VLOOKUP($A457,DSSV!$A$9:$P$63848,'IN_DTK (2)'!C$6,0))=FALSE,VLOOKUP($A457,DSSV!$A$9:$P$63848,'IN_DTK (2)'!C$6,0),"")</f>
        <v/>
      </c>
      <c r="D457" s="76" t="str">
        <f>IF(ISNA(VLOOKUP($A457,DSSV!$A$9:$P$63848,'IN_DTK (2)'!D$6,0))=FALSE,VLOOKUP($A457,DSSV!$A$9:$P$63848,'IN_DTK (2)'!D$6,0),"")</f>
        <v/>
      </c>
      <c r="E457" s="74" t="str">
        <f>IF(ISNA(VLOOKUP($A457,DSSV!$A$9:$P$63848,'IN_DTK (2)'!E$6,0))=FALSE,VLOOKUP($A457,DSSV!$A$9:$P$63848,'IN_DTK (2)'!E$6,0),"")</f>
        <v/>
      </c>
      <c r="F457" s="69" t="str">
        <f>IF(ISNA(VLOOKUP($A457,DSSV!$A$9:$P$63848,'IN_DTK (2)'!F$6,0))=FALSE,VLOOKUP($A457,DSSV!$A$9:$P$63848,'IN_DTK (2)'!F$6,0),"")</f>
        <v/>
      </c>
      <c r="G457" s="69" t="str">
        <f>IF(ISNA(VLOOKUP($A457,DSSV!$A$9:$P$63848,'IN_DTK (2)'!G$6,0))=FALSE,VLOOKUP($A457,DSSV!$A$9:$P$63848,'IN_DTK (2)'!G$6,0),"")</f>
        <v/>
      </c>
      <c r="H457" s="68" t="str">
        <f>IF(ISNA(VLOOKUP($A457,DSSV!$A$9:$P$63848,'IN_DTK (2)'!H$6,0))=FALSE,IF(H$9&lt;&gt;0,VLOOKUP($A457,DSSV!$A$9:$P$63848,'IN_DTK (2)'!H$6,0),""),"")</f>
        <v/>
      </c>
      <c r="I457" s="68" t="str">
        <f>IF(ISNA(VLOOKUP($A457,DSSV!$A$9:$P$63848,'IN_DTK (2)'!I$6,0))=FALSE,IF(I$9&lt;&gt;0,VLOOKUP($A457,DSSV!$A$9:$P$63848,'IN_DTK (2)'!I$6,0),""),"")</f>
        <v/>
      </c>
      <c r="J457" s="68" t="str">
        <f>IF(ISNA(VLOOKUP($A457,DSSV!$A$9:$P$63848,'IN_DTK (2)'!J$6,0))=FALSE,IF(J$9&lt;&gt;0,VLOOKUP($A457,DSSV!$A$9:$P$63848,'IN_DTK (2)'!J$6,0),""),"")</f>
        <v/>
      </c>
      <c r="K457" s="68" t="str">
        <f>IF(ISNA(VLOOKUP($A457,DSSV!$A$9:$P$63848,'IN_DTK (2)'!K$6,0))=FALSE,IF(K$9&lt;&gt;0,VLOOKUP($A457,DSSV!$A$9:$P$63848,'IN_DTK (2)'!K$6,0),""),"")</f>
        <v/>
      </c>
      <c r="L457" s="68" t="str">
        <f>IF(ISNA(VLOOKUP($A457,DSSV!$A$9:$P$63848,'IN_DTK (2)'!L$6,0))=FALSE,VLOOKUP($A457,DSSV!$A$9:$P$63848,'IN_DTK (2)'!L$6,0),"")</f>
        <v/>
      </c>
      <c r="M457" s="68" t="str">
        <f>IF(ISNA(VLOOKUP($A457,DSSV!$A$9:$P$63848,'IN_DTK (2)'!M$6,0))=FALSE,VLOOKUP($A457,DSSV!$A$9:$P$63848,'IN_DTK (2)'!M$6,0),"")</f>
        <v/>
      </c>
      <c r="N457" s="68" t="str">
        <f>IF(ISNA(VLOOKUP($A457,DSSV!$A$9:$P$63848,'IN_DTK (2)'!N$6,0))=FALSE,IF(N$9&lt;&gt;0,VLOOKUP($A457,DSSV!$A$9:$P$63848,'IN_DTK (2)'!N$6,0),""),"")</f>
        <v/>
      </c>
      <c r="O457" s="70" t="str">
        <f>IF(ISNA(VLOOKUP($A457,DSSV!$A$9:$P$63848,'IN_DTK (2)'!O$6,0))=FALSE,VLOOKUP($A457,DSSV!$A$9:$P$63848,'IN_DTK (2)'!O$6,0),"")</f>
        <v/>
      </c>
      <c r="P457" s="71" t="str">
        <f>IF(ISNA(VLOOKUP($A457,DSSV!$A$9:$P$63848,'IN_DTK (2)'!P$6,0))=FALSE,VLOOKUP($A457,DSSV!$A$9:$P$63848,'IN_DTK (2)'!P$6,0),"")</f>
        <v/>
      </c>
      <c r="Q457" s="72" t="str">
        <f>IF(ISNA(VLOOKUP($A457,DSSV!$A$9:$P$63848,'IN_DTK (2)'!Q$6,0))=FALSE,VLOOKUP($A457,DSSV!$A$9:$P$63848,'IN_DTK (2)'!Q$6,0),"")</f>
        <v/>
      </c>
      <c r="R457" s="16" t="str">
        <f t="shared" si="6"/>
        <v/>
      </c>
    </row>
    <row r="458" spans="1:18" s="16" customFormat="1" ht="18" hidden="1" customHeight="1">
      <c r="A458" s="15">
        <v>449</v>
      </c>
      <c r="B458" s="68">
        <v>449</v>
      </c>
      <c r="C458" s="68" t="str">
        <f>IF(ISNA(VLOOKUP($A458,DSSV!$A$9:$P$63848,'IN_DTK (2)'!C$6,0))=FALSE,VLOOKUP($A458,DSSV!$A$9:$P$63848,'IN_DTK (2)'!C$6,0),"")</f>
        <v/>
      </c>
      <c r="D458" s="76" t="str">
        <f>IF(ISNA(VLOOKUP($A458,DSSV!$A$9:$P$63848,'IN_DTK (2)'!D$6,0))=FALSE,VLOOKUP($A458,DSSV!$A$9:$P$63848,'IN_DTK (2)'!D$6,0),"")</f>
        <v/>
      </c>
      <c r="E458" s="74" t="str">
        <f>IF(ISNA(VLOOKUP($A458,DSSV!$A$9:$P$63848,'IN_DTK (2)'!E$6,0))=FALSE,VLOOKUP($A458,DSSV!$A$9:$P$63848,'IN_DTK (2)'!E$6,0),"")</f>
        <v/>
      </c>
      <c r="F458" s="69" t="str">
        <f>IF(ISNA(VLOOKUP($A458,DSSV!$A$9:$P$63848,'IN_DTK (2)'!F$6,0))=FALSE,VLOOKUP($A458,DSSV!$A$9:$P$63848,'IN_DTK (2)'!F$6,0),"")</f>
        <v/>
      </c>
      <c r="G458" s="69" t="str">
        <f>IF(ISNA(VLOOKUP($A458,DSSV!$A$9:$P$63848,'IN_DTK (2)'!G$6,0))=FALSE,VLOOKUP($A458,DSSV!$A$9:$P$63848,'IN_DTK (2)'!G$6,0),"")</f>
        <v/>
      </c>
      <c r="H458" s="68" t="str">
        <f>IF(ISNA(VLOOKUP($A458,DSSV!$A$9:$P$63848,'IN_DTK (2)'!H$6,0))=FALSE,IF(H$9&lt;&gt;0,VLOOKUP($A458,DSSV!$A$9:$P$63848,'IN_DTK (2)'!H$6,0),""),"")</f>
        <v/>
      </c>
      <c r="I458" s="68" t="str">
        <f>IF(ISNA(VLOOKUP($A458,DSSV!$A$9:$P$63848,'IN_DTK (2)'!I$6,0))=FALSE,IF(I$9&lt;&gt;0,VLOOKUP($A458,DSSV!$A$9:$P$63848,'IN_DTK (2)'!I$6,0),""),"")</f>
        <v/>
      </c>
      <c r="J458" s="68" t="str">
        <f>IF(ISNA(VLOOKUP($A458,DSSV!$A$9:$P$63848,'IN_DTK (2)'!J$6,0))=FALSE,IF(J$9&lt;&gt;0,VLOOKUP($A458,DSSV!$A$9:$P$63848,'IN_DTK (2)'!J$6,0),""),"")</f>
        <v/>
      </c>
      <c r="K458" s="68" t="str">
        <f>IF(ISNA(VLOOKUP($A458,DSSV!$A$9:$P$63848,'IN_DTK (2)'!K$6,0))=FALSE,IF(K$9&lt;&gt;0,VLOOKUP($A458,DSSV!$A$9:$P$63848,'IN_DTK (2)'!K$6,0),""),"")</f>
        <v/>
      </c>
      <c r="L458" s="68" t="str">
        <f>IF(ISNA(VLOOKUP($A458,DSSV!$A$9:$P$63848,'IN_DTK (2)'!L$6,0))=FALSE,VLOOKUP($A458,DSSV!$A$9:$P$63848,'IN_DTK (2)'!L$6,0),"")</f>
        <v/>
      </c>
      <c r="M458" s="68" t="str">
        <f>IF(ISNA(VLOOKUP($A458,DSSV!$A$9:$P$63848,'IN_DTK (2)'!M$6,0))=FALSE,VLOOKUP($A458,DSSV!$A$9:$P$63848,'IN_DTK (2)'!M$6,0),"")</f>
        <v/>
      </c>
      <c r="N458" s="68" t="str">
        <f>IF(ISNA(VLOOKUP($A458,DSSV!$A$9:$P$63848,'IN_DTK (2)'!N$6,0))=FALSE,IF(N$9&lt;&gt;0,VLOOKUP($A458,DSSV!$A$9:$P$63848,'IN_DTK (2)'!N$6,0),""),"")</f>
        <v/>
      </c>
      <c r="O458" s="70" t="str">
        <f>IF(ISNA(VLOOKUP($A458,DSSV!$A$9:$P$63848,'IN_DTK (2)'!O$6,0))=FALSE,VLOOKUP($A458,DSSV!$A$9:$P$63848,'IN_DTK (2)'!O$6,0),"")</f>
        <v/>
      </c>
      <c r="P458" s="71" t="str">
        <f>IF(ISNA(VLOOKUP($A458,DSSV!$A$9:$P$63848,'IN_DTK (2)'!P$6,0))=FALSE,VLOOKUP($A458,DSSV!$A$9:$P$63848,'IN_DTK (2)'!P$6,0),"")</f>
        <v/>
      </c>
      <c r="Q458" s="72" t="str">
        <f>IF(ISNA(VLOOKUP($A458,DSSV!$A$9:$P$63848,'IN_DTK (2)'!Q$6,0))=FALSE,VLOOKUP($A458,DSSV!$A$9:$P$63848,'IN_DTK (2)'!Q$6,0),"")</f>
        <v/>
      </c>
      <c r="R458" s="16" t="str">
        <f t="shared" si="6"/>
        <v/>
      </c>
    </row>
    <row r="459" spans="1:18" s="16" customFormat="1" ht="18" hidden="1" customHeight="1">
      <c r="A459" s="15">
        <v>450</v>
      </c>
      <c r="B459" s="68">
        <v>450</v>
      </c>
      <c r="C459" s="68" t="str">
        <f>IF(ISNA(VLOOKUP($A459,DSSV!$A$9:$P$63848,'IN_DTK (2)'!C$6,0))=FALSE,VLOOKUP($A459,DSSV!$A$9:$P$63848,'IN_DTK (2)'!C$6,0),"")</f>
        <v/>
      </c>
      <c r="D459" s="76" t="str">
        <f>IF(ISNA(VLOOKUP($A459,DSSV!$A$9:$P$63848,'IN_DTK (2)'!D$6,0))=FALSE,VLOOKUP($A459,DSSV!$A$9:$P$63848,'IN_DTK (2)'!D$6,0),"")</f>
        <v/>
      </c>
      <c r="E459" s="74" t="str">
        <f>IF(ISNA(VLOOKUP($A459,DSSV!$A$9:$P$63848,'IN_DTK (2)'!E$6,0))=FALSE,VLOOKUP($A459,DSSV!$A$9:$P$63848,'IN_DTK (2)'!E$6,0),"")</f>
        <v/>
      </c>
      <c r="F459" s="69" t="str">
        <f>IF(ISNA(VLOOKUP($A459,DSSV!$A$9:$P$63848,'IN_DTK (2)'!F$6,0))=FALSE,VLOOKUP($A459,DSSV!$A$9:$P$63848,'IN_DTK (2)'!F$6,0),"")</f>
        <v/>
      </c>
      <c r="G459" s="69" t="str">
        <f>IF(ISNA(VLOOKUP($A459,DSSV!$A$9:$P$63848,'IN_DTK (2)'!G$6,0))=FALSE,VLOOKUP($A459,DSSV!$A$9:$P$63848,'IN_DTK (2)'!G$6,0),"")</f>
        <v/>
      </c>
      <c r="H459" s="68" t="str">
        <f>IF(ISNA(VLOOKUP($A459,DSSV!$A$9:$P$63848,'IN_DTK (2)'!H$6,0))=FALSE,IF(H$9&lt;&gt;0,VLOOKUP($A459,DSSV!$A$9:$P$63848,'IN_DTK (2)'!H$6,0),""),"")</f>
        <v/>
      </c>
      <c r="I459" s="68" t="str">
        <f>IF(ISNA(VLOOKUP($A459,DSSV!$A$9:$P$63848,'IN_DTK (2)'!I$6,0))=FALSE,IF(I$9&lt;&gt;0,VLOOKUP($A459,DSSV!$A$9:$P$63848,'IN_DTK (2)'!I$6,0),""),"")</f>
        <v/>
      </c>
      <c r="J459" s="68" t="str">
        <f>IF(ISNA(VLOOKUP($A459,DSSV!$A$9:$P$63848,'IN_DTK (2)'!J$6,0))=FALSE,IF(J$9&lt;&gt;0,VLOOKUP($A459,DSSV!$A$9:$P$63848,'IN_DTK (2)'!J$6,0),""),"")</f>
        <v/>
      </c>
      <c r="K459" s="68" t="str">
        <f>IF(ISNA(VLOOKUP($A459,DSSV!$A$9:$P$63848,'IN_DTK (2)'!K$6,0))=FALSE,IF(K$9&lt;&gt;0,VLOOKUP($A459,DSSV!$A$9:$P$63848,'IN_DTK (2)'!K$6,0),""),"")</f>
        <v/>
      </c>
      <c r="L459" s="68" t="str">
        <f>IF(ISNA(VLOOKUP($A459,DSSV!$A$9:$P$63848,'IN_DTK (2)'!L$6,0))=FALSE,VLOOKUP($A459,DSSV!$A$9:$P$63848,'IN_DTK (2)'!L$6,0),"")</f>
        <v/>
      </c>
      <c r="M459" s="68" t="str">
        <f>IF(ISNA(VLOOKUP($A459,DSSV!$A$9:$P$63848,'IN_DTK (2)'!M$6,0))=FALSE,VLOOKUP($A459,DSSV!$A$9:$P$63848,'IN_DTK (2)'!M$6,0),"")</f>
        <v/>
      </c>
      <c r="N459" s="68" t="str">
        <f>IF(ISNA(VLOOKUP($A459,DSSV!$A$9:$P$63848,'IN_DTK (2)'!N$6,0))=FALSE,IF(N$9&lt;&gt;0,VLOOKUP($A459,DSSV!$A$9:$P$63848,'IN_DTK (2)'!N$6,0),""),"")</f>
        <v/>
      </c>
      <c r="O459" s="70" t="str">
        <f>IF(ISNA(VLOOKUP($A459,DSSV!$A$9:$P$63848,'IN_DTK (2)'!O$6,0))=FALSE,VLOOKUP($A459,DSSV!$A$9:$P$63848,'IN_DTK (2)'!O$6,0),"")</f>
        <v/>
      </c>
      <c r="P459" s="71" t="str">
        <f>IF(ISNA(VLOOKUP($A459,DSSV!$A$9:$P$63848,'IN_DTK (2)'!P$6,0))=FALSE,VLOOKUP($A459,DSSV!$A$9:$P$63848,'IN_DTK (2)'!P$6,0),"")</f>
        <v/>
      </c>
      <c r="Q459" s="72" t="str">
        <f>IF(ISNA(VLOOKUP($A459,DSSV!$A$9:$P$63848,'IN_DTK (2)'!Q$6,0))=FALSE,VLOOKUP($A459,DSSV!$A$9:$P$63848,'IN_DTK (2)'!Q$6,0),"")</f>
        <v/>
      </c>
      <c r="R459" s="16" t="str">
        <f t="shared" ref="R459:R522" si="7">LEFT(F459,6)</f>
        <v/>
      </c>
    </row>
    <row r="460" spans="1:18" s="16" customFormat="1" ht="18" hidden="1" customHeight="1">
      <c r="A460" s="15">
        <v>451</v>
      </c>
      <c r="B460" s="68">
        <v>451</v>
      </c>
      <c r="C460" s="68" t="str">
        <f>IF(ISNA(VLOOKUP($A460,DSSV!$A$9:$P$63848,'IN_DTK (2)'!C$6,0))=FALSE,VLOOKUP($A460,DSSV!$A$9:$P$63848,'IN_DTK (2)'!C$6,0),"")</f>
        <v/>
      </c>
      <c r="D460" s="76" t="str">
        <f>IF(ISNA(VLOOKUP($A460,DSSV!$A$9:$P$63848,'IN_DTK (2)'!D$6,0))=FALSE,VLOOKUP($A460,DSSV!$A$9:$P$63848,'IN_DTK (2)'!D$6,0),"")</f>
        <v/>
      </c>
      <c r="E460" s="74" t="str">
        <f>IF(ISNA(VLOOKUP($A460,DSSV!$A$9:$P$63848,'IN_DTK (2)'!E$6,0))=FALSE,VLOOKUP($A460,DSSV!$A$9:$P$63848,'IN_DTK (2)'!E$6,0),"")</f>
        <v/>
      </c>
      <c r="F460" s="69" t="str">
        <f>IF(ISNA(VLOOKUP($A460,DSSV!$A$9:$P$63848,'IN_DTK (2)'!F$6,0))=FALSE,VLOOKUP($A460,DSSV!$A$9:$P$63848,'IN_DTK (2)'!F$6,0),"")</f>
        <v/>
      </c>
      <c r="G460" s="69" t="str">
        <f>IF(ISNA(VLOOKUP($A460,DSSV!$A$9:$P$63848,'IN_DTK (2)'!G$6,0))=FALSE,VLOOKUP($A460,DSSV!$A$9:$P$63848,'IN_DTK (2)'!G$6,0),"")</f>
        <v/>
      </c>
      <c r="H460" s="68" t="str">
        <f>IF(ISNA(VLOOKUP($A460,DSSV!$A$9:$P$63848,'IN_DTK (2)'!H$6,0))=FALSE,IF(H$9&lt;&gt;0,VLOOKUP($A460,DSSV!$A$9:$P$63848,'IN_DTK (2)'!H$6,0),""),"")</f>
        <v/>
      </c>
      <c r="I460" s="68" t="str">
        <f>IF(ISNA(VLOOKUP($A460,DSSV!$A$9:$P$63848,'IN_DTK (2)'!I$6,0))=FALSE,IF(I$9&lt;&gt;0,VLOOKUP($A460,DSSV!$A$9:$P$63848,'IN_DTK (2)'!I$6,0),""),"")</f>
        <v/>
      </c>
      <c r="J460" s="68" t="str">
        <f>IF(ISNA(VLOOKUP($A460,DSSV!$A$9:$P$63848,'IN_DTK (2)'!J$6,0))=FALSE,IF(J$9&lt;&gt;0,VLOOKUP($A460,DSSV!$A$9:$P$63848,'IN_DTK (2)'!J$6,0),""),"")</f>
        <v/>
      </c>
      <c r="K460" s="68" t="str">
        <f>IF(ISNA(VLOOKUP($A460,DSSV!$A$9:$P$63848,'IN_DTK (2)'!K$6,0))=FALSE,IF(K$9&lt;&gt;0,VLOOKUP($A460,DSSV!$A$9:$P$63848,'IN_DTK (2)'!K$6,0),""),"")</f>
        <v/>
      </c>
      <c r="L460" s="68" t="str">
        <f>IF(ISNA(VLOOKUP($A460,DSSV!$A$9:$P$63848,'IN_DTK (2)'!L$6,0))=FALSE,VLOOKUP($A460,DSSV!$A$9:$P$63848,'IN_DTK (2)'!L$6,0),"")</f>
        <v/>
      </c>
      <c r="M460" s="68" t="str">
        <f>IF(ISNA(VLOOKUP($A460,DSSV!$A$9:$P$63848,'IN_DTK (2)'!M$6,0))=FALSE,VLOOKUP($A460,DSSV!$A$9:$P$63848,'IN_DTK (2)'!M$6,0),"")</f>
        <v/>
      </c>
      <c r="N460" s="68" t="str">
        <f>IF(ISNA(VLOOKUP($A460,DSSV!$A$9:$P$63848,'IN_DTK (2)'!N$6,0))=FALSE,IF(N$9&lt;&gt;0,VLOOKUP($A460,DSSV!$A$9:$P$63848,'IN_DTK (2)'!N$6,0),""),"")</f>
        <v/>
      </c>
      <c r="O460" s="70" t="str">
        <f>IF(ISNA(VLOOKUP($A460,DSSV!$A$9:$P$63848,'IN_DTK (2)'!O$6,0))=FALSE,VLOOKUP($A460,DSSV!$A$9:$P$63848,'IN_DTK (2)'!O$6,0),"")</f>
        <v/>
      </c>
      <c r="P460" s="71" t="str">
        <f>IF(ISNA(VLOOKUP($A460,DSSV!$A$9:$P$63848,'IN_DTK (2)'!P$6,0))=FALSE,VLOOKUP($A460,DSSV!$A$9:$P$63848,'IN_DTK (2)'!P$6,0),"")</f>
        <v/>
      </c>
      <c r="Q460" s="72" t="str">
        <f>IF(ISNA(VLOOKUP($A460,DSSV!$A$9:$P$63848,'IN_DTK (2)'!Q$6,0))=FALSE,VLOOKUP($A460,DSSV!$A$9:$P$63848,'IN_DTK (2)'!Q$6,0),"")</f>
        <v/>
      </c>
      <c r="R460" s="16" t="str">
        <f t="shared" si="7"/>
        <v/>
      </c>
    </row>
    <row r="461" spans="1:18" s="16" customFormat="1" ht="18" hidden="1" customHeight="1">
      <c r="A461" s="15">
        <v>452</v>
      </c>
      <c r="B461" s="68">
        <v>452</v>
      </c>
      <c r="C461" s="68" t="str">
        <f>IF(ISNA(VLOOKUP($A461,DSSV!$A$9:$P$63848,'IN_DTK (2)'!C$6,0))=FALSE,VLOOKUP($A461,DSSV!$A$9:$P$63848,'IN_DTK (2)'!C$6,0),"")</f>
        <v/>
      </c>
      <c r="D461" s="76" t="str">
        <f>IF(ISNA(VLOOKUP($A461,DSSV!$A$9:$P$63848,'IN_DTK (2)'!D$6,0))=FALSE,VLOOKUP($A461,DSSV!$A$9:$P$63848,'IN_DTK (2)'!D$6,0),"")</f>
        <v/>
      </c>
      <c r="E461" s="74" t="str">
        <f>IF(ISNA(VLOOKUP($A461,DSSV!$A$9:$P$63848,'IN_DTK (2)'!E$6,0))=FALSE,VLOOKUP($A461,DSSV!$A$9:$P$63848,'IN_DTK (2)'!E$6,0),"")</f>
        <v/>
      </c>
      <c r="F461" s="69" t="str">
        <f>IF(ISNA(VLOOKUP($A461,DSSV!$A$9:$P$63848,'IN_DTK (2)'!F$6,0))=FALSE,VLOOKUP($A461,DSSV!$A$9:$P$63848,'IN_DTK (2)'!F$6,0),"")</f>
        <v/>
      </c>
      <c r="G461" s="69" t="str">
        <f>IF(ISNA(VLOOKUP($A461,DSSV!$A$9:$P$63848,'IN_DTK (2)'!G$6,0))=FALSE,VLOOKUP($A461,DSSV!$A$9:$P$63848,'IN_DTK (2)'!G$6,0),"")</f>
        <v/>
      </c>
      <c r="H461" s="68" t="str">
        <f>IF(ISNA(VLOOKUP($A461,DSSV!$A$9:$P$63848,'IN_DTK (2)'!H$6,0))=FALSE,IF(H$9&lt;&gt;0,VLOOKUP($A461,DSSV!$A$9:$P$63848,'IN_DTK (2)'!H$6,0),""),"")</f>
        <v/>
      </c>
      <c r="I461" s="68" t="str">
        <f>IF(ISNA(VLOOKUP($A461,DSSV!$A$9:$P$63848,'IN_DTK (2)'!I$6,0))=FALSE,IF(I$9&lt;&gt;0,VLOOKUP($A461,DSSV!$A$9:$P$63848,'IN_DTK (2)'!I$6,0),""),"")</f>
        <v/>
      </c>
      <c r="J461" s="68" t="str">
        <f>IF(ISNA(VLOOKUP($A461,DSSV!$A$9:$P$63848,'IN_DTK (2)'!J$6,0))=FALSE,IF(J$9&lt;&gt;0,VLOOKUP($A461,DSSV!$A$9:$P$63848,'IN_DTK (2)'!J$6,0),""),"")</f>
        <v/>
      </c>
      <c r="K461" s="68" t="str">
        <f>IF(ISNA(VLOOKUP($A461,DSSV!$A$9:$P$63848,'IN_DTK (2)'!K$6,0))=FALSE,IF(K$9&lt;&gt;0,VLOOKUP($A461,DSSV!$A$9:$P$63848,'IN_DTK (2)'!K$6,0),""),"")</f>
        <v/>
      </c>
      <c r="L461" s="68" t="str">
        <f>IF(ISNA(VLOOKUP($A461,DSSV!$A$9:$P$63848,'IN_DTK (2)'!L$6,0))=FALSE,VLOOKUP($A461,DSSV!$A$9:$P$63848,'IN_DTK (2)'!L$6,0),"")</f>
        <v/>
      </c>
      <c r="M461" s="68" t="str">
        <f>IF(ISNA(VLOOKUP($A461,DSSV!$A$9:$P$63848,'IN_DTK (2)'!M$6,0))=FALSE,VLOOKUP($A461,DSSV!$A$9:$P$63848,'IN_DTK (2)'!M$6,0),"")</f>
        <v/>
      </c>
      <c r="N461" s="68" t="str">
        <f>IF(ISNA(VLOOKUP($A461,DSSV!$A$9:$P$63848,'IN_DTK (2)'!N$6,0))=FALSE,IF(N$9&lt;&gt;0,VLOOKUP($A461,DSSV!$A$9:$P$63848,'IN_DTK (2)'!N$6,0),""),"")</f>
        <v/>
      </c>
      <c r="O461" s="70" t="str">
        <f>IF(ISNA(VLOOKUP($A461,DSSV!$A$9:$P$63848,'IN_DTK (2)'!O$6,0))=FALSE,VLOOKUP($A461,DSSV!$A$9:$P$63848,'IN_DTK (2)'!O$6,0),"")</f>
        <v/>
      </c>
      <c r="P461" s="71" t="str">
        <f>IF(ISNA(VLOOKUP($A461,DSSV!$A$9:$P$63848,'IN_DTK (2)'!P$6,0))=FALSE,VLOOKUP($A461,DSSV!$A$9:$P$63848,'IN_DTK (2)'!P$6,0),"")</f>
        <v/>
      </c>
      <c r="Q461" s="72" t="str">
        <f>IF(ISNA(VLOOKUP($A461,DSSV!$A$9:$P$63848,'IN_DTK (2)'!Q$6,0))=FALSE,VLOOKUP($A461,DSSV!$A$9:$P$63848,'IN_DTK (2)'!Q$6,0),"")</f>
        <v/>
      </c>
      <c r="R461" s="16" t="str">
        <f t="shared" si="7"/>
        <v/>
      </c>
    </row>
    <row r="462" spans="1:18" s="16" customFormat="1" ht="18" hidden="1" customHeight="1">
      <c r="A462" s="15">
        <v>453</v>
      </c>
      <c r="B462" s="68">
        <v>453</v>
      </c>
      <c r="C462" s="68" t="str">
        <f>IF(ISNA(VLOOKUP($A462,DSSV!$A$9:$P$63848,'IN_DTK (2)'!C$6,0))=FALSE,VLOOKUP($A462,DSSV!$A$9:$P$63848,'IN_DTK (2)'!C$6,0),"")</f>
        <v/>
      </c>
      <c r="D462" s="76" t="str">
        <f>IF(ISNA(VLOOKUP($A462,DSSV!$A$9:$P$63848,'IN_DTK (2)'!D$6,0))=FALSE,VLOOKUP($A462,DSSV!$A$9:$P$63848,'IN_DTK (2)'!D$6,0),"")</f>
        <v/>
      </c>
      <c r="E462" s="74" t="str">
        <f>IF(ISNA(VLOOKUP($A462,DSSV!$A$9:$P$63848,'IN_DTK (2)'!E$6,0))=FALSE,VLOOKUP($A462,DSSV!$A$9:$P$63848,'IN_DTK (2)'!E$6,0),"")</f>
        <v/>
      </c>
      <c r="F462" s="69" t="str">
        <f>IF(ISNA(VLOOKUP($A462,DSSV!$A$9:$P$63848,'IN_DTK (2)'!F$6,0))=FALSE,VLOOKUP($A462,DSSV!$A$9:$P$63848,'IN_DTK (2)'!F$6,0),"")</f>
        <v/>
      </c>
      <c r="G462" s="69" t="str">
        <f>IF(ISNA(VLOOKUP($A462,DSSV!$A$9:$P$63848,'IN_DTK (2)'!G$6,0))=FALSE,VLOOKUP($A462,DSSV!$A$9:$P$63848,'IN_DTK (2)'!G$6,0),"")</f>
        <v/>
      </c>
      <c r="H462" s="68" t="str">
        <f>IF(ISNA(VLOOKUP($A462,DSSV!$A$9:$P$63848,'IN_DTK (2)'!H$6,0))=FALSE,IF(H$9&lt;&gt;0,VLOOKUP($A462,DSSV!$A$9:$P$63848,'IN_DTK (2)'!H$6,0),""),"")</f>
        <v/>
      </c>
      <c r="I462" s="68" t="str">
        <f>IF(ISNA(VLOOKUP($A462,DSSV!$A$9:$P$63848,'IN_DTK (2)'!I$6,0))=FALSE,IF(I$9&lt;&gt;0,VLOOKUP($A462,DSSV!$A$9:$P$63848,'IN_DTK (2)'!I$6,0),""),"")</f>
        <v/>
      </c>
      <c r="J462" s="68" t="str">
        <f>IF(ISNA(VLOOKUP($A462,DSSV!$A$9:$P$63848,'IN_DTK (2)'!J$6,0))=FALSE,IF(J$9&lt;&gt;0,VLOOKUP($A462,DSSV!$A$9:$P$63848,'IN_DTK (2)'!J$6,0),""),"")</f>
        <v/>
      </c>
      <c r="K462" s="68" t="str">
        <f>IF(ISNA(VLOOKUP($A462,DSSV!$A$9:$P$63848,'IN_DTK (2)'!K$6,0))=FALSE,IF(K$9&lt;&gt;0,VLOOKUP($A462,DSSV!$A$9:$P$63848,'IN_DTK (2)'!K$6,0),""),"")</f>
        <v/>
      </c>
      <c r="L462" s="68" t="str">
        <f>IF(ISNA(VLOOKUP($A462,DSSV!$A$9:$P$63848,'IN_DTK (2)'!L$6,0))=FALSE,VLOOKUP($A462,DSSV!$A$9:$P$63848,'IN_DTK (2)'!L$6,0),"")</f>
        <v/>
      </c>
      <c r="M462" s="68" t="str">
        <f>IF(ISNA(VLOOKUP($A462,DSSV!$A$9:$P$63848,'IN_DTK (2)'!M$6,0))=FALSE,VLOOKUP($A462,DSSV!$A$9:$P$63848,'IN_DTK (2)'!M$6,0),"")</f>
        <v/>
      </c>
      <c r="N462" s="68" t="str">
        <f>IF(ISNA(VLOOKUP($A462,DSSV!$A$9:$P$63848,'IN_DTK (2)'!N$6,0))=FALSE,IF(N$9&lt;&gt;0,VLOOKUP($A462,DSSV!$A$9:$P$63848,'IN_DTK (2)'!N$6,0),""),"")</f>
        <v/>
      </c>
      <c r="O462" s="70" t="str">
        <f>IF(ISNA(VLOOKUP($A462,DSSV!$A$9:$P$63848,'IN_DTK (2)'!O$6,0))=FALSE,VLOOKUP($A462,DSSV!$A$9:$P$63848,'IN_DTK (2)'!O$6,0),"")</f>
        <v/>
      </c>
      <c r="P462" s="71" t="str">
        <f>IF(ISNA(VLOOKUP($A462,DSSV!$A$9:$P$63848,'IN_DTK (2)'!P$6,0))=FALSE,VLOOKUP($A462,DSSV!$A$9:$P$63848,'IN_DTK (2)'!P$6,0),"")</f>
        <v/>
      </c>
      <c r="Q462" s="72" t="str">
        <f>IF(ISNA(VLOOKUP($A462,DSSV!$A$9:$P$63848,'IN_DTK (2)'!Q$6,0))=FALSE,VLOOKUP($A462,DSSV!$A$9:$P$63848,'IN_DTK (2)'!Q$6,0),"")</f>
        <v/>
      </c>
      <c r="R462" s="16" t="str">
        <f t="shared" si="7"/>
        <v/>
      </c>
    </row>
    <row r="463" spans="1:18" s="16" customFormat="1" ht="18" hidden="1" customHeight="1">
      <c r="A463" s="15">
        <v>454</v>
      </c>
      <c r="B463" s="68">
        <v>454</v>
      </c>
      <c r="C463" s="68" t="str">
        <f>IF(ISNA(VLOOKUP($A463,DSSV!$A$9:$P$63848,'IN_DTK (2)'!C$6,0))=FALSE,VLOOKUP($A463,DSSV!$A$9:$P$63848,'IN_DTK (2)'!C$6,0),"")</f>
        <v/>
      </c>
      <c r="D463" s="76" t="str">
        <f>IF(ISNA(VLOOKUP($A463,DSSV!$A$9:$P$63848,'IN_DTK (2)'!D$6,0))=FALSE,VLOOKUP($A463,DSSV!$A$9:$P$63848,'IN_DTK (2)'!D$6,0),"")</f>
        <v/>
      </c>
      <c r="E463" s="74" t="str">
        <f>IF(ISNA(VLOOKUP($A463,DSSV!$A$9:$P$63848,'IN_DTK (2)'!E$6,0))=FALSE,VLOOKUP($A463,DSSV!$A$9:$P$63848,'IN_DTK (2)'!E$6,0),"")</f>
        <v/>
      </c>
      <c r="F463" s="69" t="str">
        <f>IF(ISNA(VLOOKUP($A463,DSSV!$A$9:$P$63848,'IN_DTK (2)'!F$6,0))=FALSE,VLOOKUP($A463,DSSV!$A$9:$P$63848,'IN_DTK (2)'!F$6,0),"")</f>
        <v/>
      </c>
      <c r="G463" s="69" t="str">
        <f>IF(ISNA(VLOOKUP($A463,DSSV!$A$9:$P$63848,'IN_DTK (2)'!G$6,0))=FALSE,VLOOKUP($A463,DSSV!$A$9:$P$63848,'IN_DTK (2)'!G$6,0),"")</f>
        <v/>
      </c>
      <c r="H463" s="68" t="str">
        <f>IF(ISNA(VLOOKUP($A463,DSSV!$A$9:$P$63848,'IN_DTK (2)'!H$6,0))=FALSE,IF(H$9&lt;&gt;0,VLOOKUP($A463,DSSV!$A$9:$P$63848,'IN_DTK (2)'!H$6,0),""),"")</f>
        <v/>
      </c>
      <c r="I463" s="68" t="str">
        <f>IF(ISNA(VLOOKUP($A463,DSSV!$A$9:$P$63848,'IN_DTK (2)'!I$6,0))=FALSE,IF(I$9&lt;&gt;0,VLOOKUP($A463,DSSV!$A$9:$P$63848,'IN_DTK (2)'!I$6,0),""),"")</f>
        <v/>
      </c>
      <c r="J463" s="68" t="str">
        <f>IF(ISNA(VLOOKUP($A463,DSSV!$A$9:$P$63848,'IN_DTK (2)'!J$6,0))=FALSE,IF(J$9&lt;&gt;0,VLOOKUP($A463,DSSV!$A$9:$P$63848,'IN_DTK (2)'!J$6,0),""),"")</f>
        <v/>
      </c>
      <c r="K463" s="68" t="str">
        <f>IF(ISNA(VLOOKUP($A463,DSSV!$A$9:$P$63848,'IN_DTK (2)'!K$6,0))=FALSE,IF(K$9&lt;&gt;0,VLOOKUP($A463,DSSV!$A$9:$P$63848,'IN_DTK (2)'!K$6,0),""),"")</f>
        <v/>
      </c>
      <c r="L463" s="68" t="str">
        <f>IF(ISNA(VLOOKUP($A463,DSSV!$A$9:$P$63848,'IN_DTK (2)'!L$6,0))=FALSE,VLOOKUP($A463,DSSV!$A$9:$P$63848,'IN_DTK (2)'!L$6,0),"")</f>
        <v/>
      </c>
      <c r="M463" s="68" t="str">
        <f>IF(ISNA(VLOOKUP($A463,DSSV!$A$9:$P$63848,'IN_DTK (2)'!M$6,0))=FALSE,VLOOKUP($A463,DSSV!$A$9:$P$63848,'IN_DTK (2)'!M$6,0),"")</f>
        <v/>
      </c>
      <c r="N463" s="68" t="str">
        <f>IF(ISNA(VLOOKUP($A463,DSSV!$A$9:$P$63848,'IN_DTK (2)'!N$6,0))=FALSE,IF(N$9&lt;&gt;0,VLOOKUP($A463,DSSV!$A$9:$P$63848,'IN_DTK (2)'!N$6,0),""),"")</f>
        <v/>
      </c>
      <c r="O463" s="70" t="str">
        <f>IF(ISNA(VLOOKUP($A463,DSSV!$A$9:$P$63848,'IN_DTK (2)'!O$6,0))=FALSE,VLOOKUP($A463,DSSV!$A$9:$P$63848,'IN_DTK (2)'!O$6,0),"")</f>
        <v/>
      </c>
      <c r="P463" s="71" t="str">
        <f>IF(ISNA(VLOOKUP($A463,DSSV!$A$9:$P$63848,'IN_DTK (2)'!P$6,0))=FALSE,VLOOKUP($A463,DSSV!$A$9:$P$63848,'IN_DTK (2)'!P$6,0),"")</f>
        <v/>
      </c>
      <c r="Q463" s="72" t="str">
        <f>IF(ISNA(VLOOKUP($A463,DSSV!$A$9:$P$63848,'IN_DTK (2)'!Q$6,0))=FALSE,VLOOKUP($A463,DSSV!$A$9:$P$63848,'IN_DTK (2)'!Q$6,0),"")</f>
        <v/>
      </c>
      <c r="R463" s="16" t="str">
        <f t="shared" si="7"/>
        <v/>
      </c>
    </row>
    <row r="464" spans="1:18" s="16" customFormat="1" ht="18" hidden="1" customHeight="1">
      <c r="A464" s="15">
        <v>455</v>
      </c>
      <c r="B464" s="68">
        <v>455</v>
      </c>
      <c r="C464" s="68" t="str">
        <f>IF(ISNA(VLOOKUP($A464,DSSV!$A$9:$P$63848,'IN_DTK (2)'!C$6,0))=FALSE,VLOOKUP($A464,DSSV!$A$9:$P$63848,'IN_DTK (2)'!C$6,0),"")</f>
        <v/>
      </c>
      <c r="D464" s="76" t="str">
        <f>IF(ISNA(VLOOKUP($A464,DSSV!$A$9:$P$63848,'IN_DTK (2)'!D$6,0))=FALSE,VLOOKUP($A464,DSSV!$A$9:$P$63848,'IN_DTK (2)'!D$6,0),"")</f>
        <v/>
      </c>
      <c r="E464" s="74" t="str">
        <f>IF(ISNA(VLOOKUP($A464,DSSV!$A$9:$P$63848,'IN_DTK (2)'!E$6,0))=FALSE,VLOOKUP($A464,DSSV!$A$9:$P$63848,'IN_DTK (2)'!E$6,0),"")</f>
        <v/>
      </c>
      <c r="F464" s="69" t="str">
        <f>IF(ISNA(VLOOKUP($A464,DSSV!$A$9:$P$63848,'IN_DTK (2)'!F$6,0))=FALSE,VLOOKUP($A464,DSSV!$A$9:$P$63848,'IN_DTK (2)'!F$6,0),"")</f>
        <v/>
      </c>
      <c r="G464" s="69" t="str">
        <f>IF(ISNA(VLOOKUP($A464,DSSV!$A$9:$P$63848,'IN_DTK (2)'!G$6,0))=FALSE,VLOOKUP($A464,DSSV!$A$9:$P$63848,'IN_DTK (2)'!G$6,0),"")</f>
        <v/>
      </c>
      <c r="H464" s="68" t="str">
        <f>IF(ISNA(VLOOKUP($A464,DSSV!$A$9:$P$63848,'IN_DTK (2)'!H$6,0))=FALSE,IF(H$9&lt;&gt;0,VLOOKUP($A464,DSSV!$A$9:$P$63848,'IN_DTK (2)'!H$6,0),""),"")</f>
        <v/>
      </c>
      <c r="I464" s="68" t="str">
        <f>IF(ISNA(VLOOKUP($A464,DSSV!$A$9:$P$63848,'IN_DTK (2)'!I$6,0))=FALSE,IF(I$9&lt;&gt;0,VLOOKUP($A464,DSSV!$A$9:$P$63848,'IN_DTK (2)'!I$6,0),""),"")</f>
        <v/>
      </c>
      <c r="J464" s="68" t="str">
        <f>IF(ISNA(VLOOKUP($A464,DSSV!$A$9:$P$63848,'IN_DTK (2)'!J$6,0))=FALSE,IF(J$9&lt;&gt;0,VLOOKUP($A464,DSSV!$A$9:$P$63848,'IN_DTK (2)'!J$6,0),""),"")</f>
        <v/>
      </c>
      <c r="K464" s="68" t="str">
        <f>IF(ISNA(VLOOKUP($A464,DSSV!$A$9:$P$63848,'IN_DTK (2)'!K$6,0))=FALSE,IF(K$9&lt;&gt;0,VLOOKUP($A464,DSSV!$A$9:$P$63848,'IN_DTK (2)'!K$6,0),""),"")</f>
        <v/>
      </c>
      <c r="L464" s="68" t="str">
        <f>IF(ISNA(VLOOKUP($A464,DSSV!$A$9:$P$63848,'IN_DTK (2)'!L$6,0))=FALSE,VLOOKUP($A464,DSSV!$A$9:$P$63848,'IN_DTK (2)'!L$6,0),"")</f>
        <v/>
      </c>
      <c r="M464" s="68" t="str">
        <f>IF(ISNA(VLOOKUP($A464,DSSV!$A$9:$P$63848,'IN_DTK (2)'!M$6,0))=FALSE,VLOOKUP($A464,DSSV!$A$9:$P$63848,'IN_DTK (2)'!M$6,0),"")</f>
        <v/>
      </c>
      <c r="N464" s="68" t="str">
        <f>IF(ISNA(VLOOKUP($A464,DSSV!$A$9:$P$63848,'IN_DTK (2)'!N$6,0))=FALSE,IF(N$9&lt;&gt;0,VLOOKUP($A464,DSSV!$A$9:$P$63848,'IN_DTK (2)'!N$6,0),""),"")</f>
        <v/>
      </c>
      <c r="O464" s="70" t="str">
        <f>IF(ISNA(VLOOKUP($A464,DSSV!$A$9:$P$63848,'IN_DTK (2)'!O$6,0))=FALSE,VLOOKUP($A464,DSSV!$A$9:$P$63848,'IN_DTK (2)'!O$6,0),"")</f>
        <v/>
      </c>
      <c r="P464" s="71" t="str">
        <f>IF(ISNA(VLOOKUP($A464,DSSV!$A$9:$P$63848,'IN_DTK (2)'!P$6,0))=FALSE,VLOOKUP($A464,DSSV!$A$9:$P$63848,'IN_DTK (2)'!P$6,0),"")</f>
        <v/>
      </c>
      <c r="Q464" s="72" t="str">
        <f>IF(ISNA(VLOOKUP($A464,DSSV!$A$9:$P$63848,'IN_DTK (2)'!Q$6,0))=FALSE,VLOOKUP($A464,DSSV!$A$9:$P$63848,'IN_DTK (2)'!Q$6,0),"")</f>
        <v/>
      </c>
      <c r="R464" s="16" t="str">
        <f t="shared" si="7"/>
        <v/>
      </c>
    </row>
    <row r="465" spans="1:18" s="16" customFormat="1" ht="18" hidden="1" customHeight="1">
      <c r="A465" s="15">
        <v>456</v>
      </c>
      <c r="B465" s="68">
        <v>456</v>
      </c>
      <c r="C465" s="68" t="str">
        <f>IF(ISNA(VLOOKUP($A465,DSSV!$A$9:$P$63848,'IN_DTK (2)'!C$6,0))=FALSE,VLOOKUP($A465,DSSV!$A$9:$P$63848,'IN_DTK (2)'!C$6,0),"")</f>
        <v/>
      </c>
      <c r="D465" s="76" t="str">
        <f>IF(ISNA(VLOOKUP($A465,DSSV!$A$9:$P$63848,'IN_DTK (2)'!D$6,0))=FALSE,VLOOKUP($A465,DSSV!$A$9:$P$63848,'IN_DTK (2)'!D$6,0),"")</f>
        <v/>
      </c>
      <c r="E465" s="74" t="str">
        <f>IF(ISNA(VLOOKUP($A465,DSSV!$A$9:$P$63848,'IN_DTK (2)'!E$6,0))=FALSE,VLOOKUP($A465,DSSV!$A$9:$P$63848,'IN_DTK (2)'!E$6,0),"")</f>
        <v/>
      </c>
      <c r="F465" s="69" t="str">
        <f>IF(ISNA(VLOOKUP($A465,DSSV!$A$9:$P$63848,'IN_DTK (2)'!F$6,0))=FALSE,VLOOKUP($A465,DSSV!$A$9:$P$63848,'IN_DTK (2)'!F$6,0),"")</f>
        <v/>
      </c>
      <c r="G465" s="69" t="str">
        <f>IF(ISNA(VLOOKUP($A465,DSSV!$A$9:$P$63848,'IN_DTK (2)'!G$6,0))=FALSE,VLOOKUP($A465,DSSV!$A$9:$P$63848,'IN_DTK (2)'!G$6,0),"")</f>
        <v/>
      </c>
      <c r="H465" s="68" t="str">
        <f>IF(ISNA(VLOOKUP($A465,DSSV!$A$9:$P$63848,'IN_DTK (2)'!H$6,0))=FALSE,IF(H$9&lt;&gt;0,VLOOKUP($A465,DSSV!$A$9:$P$63848,'IN_DTK (2)'!H$6,0),""),"")</f>
        <v/>
      </c>
      <c r="I465" s="68" t="str">
        <f>IF(ISNA(VLOOKUP($A465,DSSV!$A$9:$P$63848,'IN_DTK (2)'!I$6,0))=FALSE,IF(I$9&lt;&gt;0,VLOOKUP($A465,DSSV!$A$9:$P$63848,'IN_DTK (2)'!I$6,0),""),"")</f>
        <v/>
      </c>
      <c r="J465" s="68" t="str">
        <f>IF(ISNA(VLOOKUP($A465,DSSV!$A$9:$P$63848,'IN_DTK (2)'!J$6,0))=FALSE,IF(J$9&lt;&gt;0,VLOOKUP($A465,DSSV!$A$9:$P$63848,'IN_DTK (2)'!J$6,0),""),"")</f>
        <v/>
      </c>
      <c r="K465" s="68" t="str">
        <f>IF(ISNA(VLOOKUP($A465,DSSV!$A$9:$P$63848,'IN_DTK (2)'!K$6,0))=FALSE,IF(K$9&lt;&gt;0,VLOOKUP($A465,DSSV!$A$9:$P$63848,'IN_DTK (2)'!K$6,0),""),"")</f>
        <v/>
      </c>
      <c r="L465" s="68" t="str">
        <f>IF(ISNA(VLOOKUP($A465,DSSV!$A$9:$P$63848,'IN_DTK (2)'!L$6,0))=FALSE,VLOOKUP($A465,DSSV!$A$9:$P$63848,'IN_DTK (2)'!L$6,0),"")</f>
        <v/>
      </c>
      <c r="M465" s="68" t="str">
        <f>IF(ISNA(VLOOKUP($A465,DSSV!$A$9:$P$63848,'IN_DTK (2)'!M$6,0))=FALSE,VLOOKUP($A465,DSSV!$A$9:$P$63848,'IN_DTK (2)'!M$6,0),"")</f>
        <v/>
      </c>
      <c r="N465" s="68" t="str">
        <f>IF(ISNA(VLOOKUP($A465,DSSV!$A$9:$P$63848,'IN_DTK (2)'!N$6,0))=FALSE,IF(N$9&lt;&gt;0,VLOOKUP($A465,DSSV!$A$9:$P$63848,'IN_DTK (2)'!N$6,0),""),"")</f>
        <v/>
      </c>
      <c r="O465" s="70" t="str">
        <f>IF(ISNA(VLOOKUP($A465,DSSV!$A$9:$P$63848,'IN_DTK (2)'!O$6,0))=FALSE,VLOOKUP($A465,DSSV!$A$9:$P$63848,'IN_DTK (2)'!O$6,0),"")</f>
        <v/>
      </c>
      <c r="P465" s="71" t="str">
        <f>IF(ISNA(VLOOKUP($A465,DSSV!$A$9:$P$63848,'IN_DTK (2)'!P$6,0))=FALSE,VLOOKUP($A465,DSSV!$A$9:$P$63848,'IN_DTK (2)'!P$6,0),"")</f>
        <v/>
      </c>
      <c r="Q465" s="72" t="str">
        <f>IF(ISNA(VLOOKUP($A465,DSSV!$A$9:$P$63848,'IN_DTK (2)'!Q$6,0))=FALSE,VLOOKUP($A465,DSSV!$A$9:$P$63848,'IN_DTK (2)'!Q$6,0),"")</f>
        <v/>
      </c>
      <c r="R465" s="16" t="str">
        <f t="shared" si="7"/>
        <v/>
      </c>
    </row>
    <row r="466" spans="1:18" s="16" customFormat="1" ht="18" hidden="1" customHeight="1">
      <c r="A466" s="15">
        <v>457</v>
      </c>
      <c r="B466" s="68">
        <v>457</v>
      </c>
      <c r="C466" s="68" t="str">
        <f>IF(ISNA(VLOOKUP($A466,DSSV!$A$9:$P$63848,'IN_DTK (2)'!C$6,0))=FALSE,VLOOKUP($A466,DSSV!$A$9:$P$63848,'IN_DTK (2)'!C$6,0),"")</f>
        <v/>
      </c>
      <c r="D466" s="76" t="str">
        <f>IF(ISNA(VLOOKUP($A466,DSSV!$A$9:$P$63848,'IN_DTK (2)'!D$6,0))=FALSE,VLOOKUP($A466,DSSV!$A$9:$P$63848,'IN_DTK (2)'!D$6,0),"")</f>
        <v/>
      </c>
      <c r="E466" s="74" t="str">
        <f>IF(ISNA(VLOOKUP($A466,DSSV!$A$9:$P$63848,'IN_DTK (2)'!E$6,0))=FALSE,VLOOKUP($A466,DSSV!$A$9:$P$63848,'IN_DTK (2)'!E$6,0),"")</f>
        <v/>
      </c>
      <c r="F466" s="69" t="str">
        <f>IF(ISNA(VLOOKUP($A466,DSSV!$A$9:$P$63848,'IN_DTK (2)'!F$6,0))=FALSE,VLOOKUP($A466,DSSV!$A$9:$P$63848,'IN_DTK (2)'!F$6,0),"")</f>
        <v/>
      </c>
      <c r="G466" s="69" t="str">
        <f>IF(ISNA(VLOOKUP($A466,DSSV!$A$9:$P$63848,'IN_DTK (2)'!G$6,0))=FALSE,VLOOKUP($A466,DSSV!$A$9:$P$63848,'IN_DTK (2)'!G$6,0),"")</f>
        <v/>
      </c>
      <c r="H466" s="68" t="str">
        <f>IF(ISNA(VLOOKUP($A466,DSSV!$A$9:$P$63848,'IN_DTK (2)'!H$6,0))=FALSE,IF(H$9&lt;&gt;0,VLOOKUP($A466,DSSV!$A$9:$P$63848,'IN_DTK (2)'!H$6,0),""),"")</f>
        <v/>
      </c>
      <c r="I466" s="68" t="str">
        <f>IF(ISNA(VLOOKUP($A466,DSSV!$A$9:$P$63848,'IN_DTK (2)'!I$6,0))=FALSE,IF(I$9&lt;&gt;0,VLOOKUP($A466,DSSV!$A$9:$P$63848,'IN_DTK (2)'!I$6,0),""),"")</f>
        <v/>
      </c>
      <c r="J466" s="68" t="str">
        <f>IF(ISNA(VLOOKUP($A466,DSSV!$A$9:$P$63848,'IN_DTK (2)'!J$6,0))=FALSE,IF(J$9&lt;&gt;0,VLOOKUP($A466,DSSV!$A$9:$P$63848,'IN_DTK (2)'!J$6,0),""),"")</f>
        <v/>
      </c>
      <c r="K466" s="68" t="str">
        <f>IF(ISNA(VLOOKUP($A466,DSSV!$A$9:$P$63848,'IN_DTK (2)'!K$6,0))=FALSE,IF(K$9&lt;&gt;0,VLOOKUP($A466,DSSV!$A$9:$P$63848,'IN_DTK (2)'!K$6,0),""),"")</f>
        <v/>
      </c>
      <c r="L466" s="68" t="str">
        <f>IF(ISNA(VLOOKUP($A466,DSSV!$A$9:$P$63848,'IN_DTK (2)'!L$6,0))=FALSE,VLOOKUP($A466,DSSV!$A$9:$P$63848,'IN_DTK (2)'!L$6,0),"")</f>
        <v/>
      </c>
      <c r="M466" s="68" t="str">
        <f>IF(ISNA(VLOOKUP($A466,DSSV!$A$9:$P$63848,'IN_DTK (2)'!M$6,0))=FALSE,VLOOKUP($A466,DSSV!$A$9:$P$63848,'IN_DTK (2)'!M$6,0),"")</f>
        <v/>
      </c>
      <c r="N466" s="68" t="str">
        <f>IF(ISNA(VLOOKUP($A466,DSSV!$A$9:$P$63848,'IN_DTK (2)'!N$6,0))=FALSE,IF(N$9&lt;&gt;0,VLOOKUP($A466,DSSV!$A$9:$P$63848,'IN_DTK (2)'!N$6,0),""),"")</f>
        <v/>
      </c>
      <c r="O466" s="70" t="str">
        <f>IF(ISNA(VLOOKUP($A466,DSSV!$A$9:$P$63848,'IN_DTK (2)'!O$6,0))=FALSE,VLOOKUP($A466,DSSV!$A$9:$P$63848,'IN_DTK (2)'!O$6,0),"")</f>
        <v/>
      </c>
      <c r="P466" s="71" t="str">
        <f>IF(ISNA(VLOOKUP($A466,DSSV!$A$9:$P$63848,'IN_DTK (2)'!P$6,0))=FALSE,VLOOKUP($A466,DSSV!$A$9:$P$63848,'IN_DTK (2)'!P$6,0),"")</f>
        <v/>
      </c>
      <c r="Q466" s="72" t="str">
        <f>IF(ISNA(VLOOKUP($A466,DSSV!$A$9:$P$63848,'IN_DTK (2)'!Q$6,0))=FALSE,VLOOKUP($A466,DSSV!$A$9:$P$63848,'IN_DTK (2)'!Q$6,0),"")</f>
        <v/>
      </c>
      <c r="R466" s="16" t="str">
        <f t="shared" si="7"/>
        <v/>
      </c>
    </row>
    <row r="467" spans="1:18" s="16" customFormat="1" ht="18" hidden="1" customHeight="1">
      <c r="A467" s="15">
        <v>458</v>
      </c>
      <c r="B467" s="68">
        <v>458</v>
      </c>
      <c r="C467" s="68" t="str">
        <f>IF(ISNA(VLOOKUP($A467,DSSV!$A$9:$P$63848,'IN_DTK (2)'!C$6,0))=FALSE,VLOOKUP($A467,DSSV!$A$9:$P$63848,'IN_DTK (2)'!C$6,0),"")</f>
        <v/>
      </c>
      <c r="D467" s="76" t="str">
        <f>IF(ISNA(VLOOKUP($A467,DSSV!$A$9:$P$63848,'IN_DTK (2)'!D$6,0))=FALSE,VLOOKUP($A467,DSSV!$A$9:$P$63848,'IN_DTK (2)'!D$6,0),"")</f>
        <v/>
      </c>
      <c r="E467" s="74" t="str">
        <f>IF(ISNA(VLOOKUP($A467,DSSV!$A$9:$P$63848,'IN_DTK (2)'!E$6,0))=FALSE,VLOOKUP($A467,DSSV!$A$9:$P$63848,'IN_DTK (2)'!E$6,0),"")</f>
        <v/>
      </c>
      <c r="F467" s="69" t="str">
        <f>IF(ISNA(VLOOKUP($A467,DSSV!$A$9:$P$63848,'IN_DTK (2)'!F$6,0))=FALSE,VLOOKUP($A467,DSSV!$A$9:$P$63848,'IN_DTK (2)'!F$6,0),"")</f>
        <v/>
      </c>
      <c r="G467" s="69" t="str">
        <f>IF(ISNA(VLOOKUP($A467,DSSV!$A$9:$P$63848,'IN_DTK (2)'!G$6,0))=FALSE,VLOOKUP($A467,DSSV!$A$9:$P$63848,'IN_DTK (2)'!G$6,0),"")</f>
        <v/>
      </c>
      <c r="H467" s="68" t="str">
        <f>IF(ISNA(VLOOKUP($A467,DSSV!$A$9:$P$63848,'IN_DTK (2)'!H$6,0))=FALSE,IF(H$9&lt;&gt;0,VLOOKUP($A467,DSSV!$A$9:$P$63848,'IN_DTK (2)'!H$6,0),""),"")</f>
        <v/>
      </c>
      <c r="I467" s="68" t="str">
        <f>IF(ISNA(VLOOKUP($A467,DSSV!$A$9:$P$63848,'IN_DTK (2)'!I$6,0))=FALSE,IF(I$9&lt;&gt;0,VLOOKUP($A467,DSSV!$A$9:$P$63848,'IN_DTK (2)'!I$6,0),""),"")</f>
        <v/>
      </c>
      <c r="J467" s="68" t="str">
        <f>IF(ISNA(VLOOKUP($A467,DSSV!$A$9:$P$63848,'IN_DTK (2)'!J$6,0))=FALSE,IF(J$9&lt;&gt;0,VLOOKUP($A467,DSSV!$A$9:$P$63848,'IN_DTK (2)'!J$6,0),""),"")</f>
        <v/>
      </c>
      <c r="K467" s="68" t="str">
        <f>IF(ISNA(VLOOKUP($A467,DSSV!$A$9:$P$63848,'IN_DTK (2)'!K$6,0))=FALSE,IF(K$9&lt;&gt;0,VLOOKUP($A467,DSSV!$A$9:$P$63848,'IN_DTK (2)'!K$6,0),""),"")</f>
        <v/>
      </c>
      <c r="L467" s="68" t="str">
        <f>IF(ISNA(VLOOKUP($A467,DSSV!$A$9:$P$63848,'IN_DTK (2)'!L$6,0))=FALSE,VLOOKUP($A467,DSSV!$A$9:$P$63848,'IN_DTK (2)'!L$6,0),"")</f>
        <v/>
      </c>
      <c r="M467" s="68" t="str">
        <f>IF(ISNA(VLOOKUP($A467,DSSV!$A$9:$P$63848,'IN_DTK (2)'!M$6,0))=FALSE,VLOOKUP($A467,DSSV!$A$9:$P$63848,'IN_DTK (2)'!M$6,0),"")</f>
        <v/>
      </c>
      <c r="N467" s="68" t="str">
        <f>IF(ISNA(VLOOKUP($A467,DSSV!$A$9:$P$63848,'IN_DTK (2)'!N$6,0))=FALSE,IF(N$9&lt;&gt;0,VLOOKUP($A467,DSSV!$A$9:$P$63848,'IN_DTK (2)'!N$6,0),""),"")</f>
        <v/>
      </c>
      <c r="O467" s="70" t="str">
        <f>IF(ISNA(VLOOKUP($A467,DSSV!$A$9:$P$63848,'IN_DTK (2)'!O$6,0))=FALSE,VLOOKUP($A467,DSSV!$A$9:$P$63848,'IN_DTK (2)'!O$6,0),"")</f>
        <v/>
      </c>
      <c r="P467" s="71" t="str">
        <f>IF(ISNA(VLOOKUP($A467,DSSV!$A$9:$P$63848,'IN_DTK (2)'!P$6,0))=FALSE,VLOOKUP($A467,DSSV!$A$9:$P$63848,'IN_DTK (2)'!P$6,0),"")</f>
        <v/>
      </c>
      <c r="Q467" s="72" t="str">
        <f>IF(ISNA(VLOOKUP($A467,DSSV!$A$9:$P$63848,'IN_DTK (2)'!Q$6,0))=FALSE,VLOOKUP($A467,DSSV!$A$9:$P$63848,'IN_DTK (2)'!Q$6,0),"")</f>
        <v/>
      </c>
      <c r="R467" s="16" t="str">
        <f t="shared" si="7"/>
        <v/>
      </c>
    </row>
    <row r="468" spans="1:18" s="16" customFormat="1" ht="18" hidden="1" customHeight="1">
      <c r="A468" s="15">
        <v>459</v>
      </c>
      <c r="B468" s="68">
        <v>459</v>
      </c>
      <c r="C468" s="68" t="str">
        <f>IF(ISNA(VLOOKUP($A468,DSSV!$A$9:$P$63848,'IN_DTK (2)'!C$6,0))=FALSE,VLOOKUP($A468,DSSV!$A$9:$P$63848,'IN_DTK (2)'!C$6,0),"")</f>
        <v/>
      </c>
      <c r="D468" s="76" t="str">
        <f>IF(ISNA(VLOOKUP($A468,DSSV!$A$9:$P$63848,'IN_DTK (2)'!D$6,0))=FALSE,VLOOKUP($A468,DSSV!$A$9:$P$63848,'IN_DTK (2)'!D$6,0),"")</f>
        <v/>
      </c>
      <c r="E468" s="74" t="str">
        <f>IF(ISNA(VLOOKUP($A468,DSSV!$A$9:$P$63848,'IN_DTK (2)'!E$6,0))=FALSE,VLOOKUP($A468,DSSV!$A$9:$P$63848,'IN_DTK (2)'!E$6,0),"")</f>
        <v/>
      </c>
      <c r="F468" s="69" t="str">
        <f>IF(ISNA(VLOOKUP($A468,DSSV!$A$9:$P$63848,'IN_DTK (2)'!F$6,0))=FALSE,VLOOKUP($A468,DSSV!$A$9:$P$63848,'IN_DTK (2)'!F$6,0),"")</f>
        <v/>
      </c>
      <c r="G468" s="69" t="str">
        <f>IF(ISNA(VLOOKUP($A468,DSSV!$A$9:$P$63848,'IN_DTK (2)'!G$6,0))=FALSE,VLOOKUP($A468,DSSV!$A$9:$P$63848,'IN_DTK (2)'!G$6,0),"")</f>
        <v/>
      </c>
      <c r="H468" s="68" t="str">
        <f>IF(ISNA(VLOOKUP($A468,DSSV!$A$9:$P$63848,'IN_DTK (2)'!H$6,0))=FALSE,IF(H$9&lt;&gt;0,VLOOKUP($A468,DSSV!$A$9:$P$63848,'IN_DTK (2)'!H$6,0),""),"")</f>
        <v/>
      </c>
      <c r="I468" s="68" t="str">
        <f>IF(ISNA(VLOOKUP($A468,DSSV!$A$9:$P$63848,'IN_DTK (2)'!I$6,0))=FALSE,IF(I$9&lt;&gt;0,VLOOKUP($A468,DSSV!$A$9:$P$63848,'IN_DTK (2)'!I$6,0),""),"")</f>
        <v/>
      </c>
      <c r="J468" s="68" t="str">
        <f>IF(ISNA(VLOOKUP($A468,DSSV!$A$9:$P$63848,'IN_DTK (2)'!J$6,0))=FALSE,IF(J$9&lt;&gt;0,VLOOKUP($A468,DSSV!$A$9:$P$63848,'IN_DTK (2)'!J$6,0),""),"")</f>
        <v/>
      </c>
      <c r="K468" s="68" t="str">
        <f>IF(ISNA(VLOOKUP($A468,DSSV!$A$9:$P$63848,'IN_DTK (2)'!K$6,0))=FALSE,IF(K$9&lt;&gt;0,VLOOKUP($A468,DSSV!$A$9:$P$63848,'IN_DTK (2)'!K$6,0),""),"")</f>
        <v/>
      </c>
      <c r="L468" s="68" t="str">
        <f>IF(ISNA(VLOOKUP($A468,DSSV!$A$9:$P$63848,'IN_DTK (2)'!L$6,0))=FALSE,VLOOKUP($A468,DSSV!$A$9:$P$63848,'IN_DTK (2)'!L$6,0),"")</f>
        <v/>
      </c>
      <c r="M468" s="68" t="str">
        <f>IF(ISNA(VLOOKUP($A468,DSSV!$A$9:$P$63848,'IN_DTK (2)'!M$6,0))=FALSE,VLOOKUP($A468,DSSV!$A$9:$P$63848,'IN_DTK (2)'!M$6,0),"")</f>
        <v/>
      </c>
      <c r="N468" s="68" t="str">
        <f>IF(ISNA(VLOOKUP($A468,DSSV!$A$9:$P$63848,'IN_DTK (2)'!N$6,0))=FALSE,IF(N$9&lt;&gt;0,VLOOKUP($A468,DSSV!$A$9:$P$63848,'IN_DTK (2)'!N$6,0),""),"")</f>
        <v/>
      </c>
      <c r="O468" s="70" t="str">
        <f>IF(ISNA(VLOOKUP($A468,DSSV!$A$9:$P$63848,'IN_DTK (2)'!O$6,0))=FALSE,VLOOKUP($A468,DSSV!$A$9:$P$63848,'IN_DTK (2)'!O$6,0),"")</f>
        <v/>
      </c>
      <c r="P468" s="71" t="str">
        <f>IF(ISNA(VLOOKUP($A468,DSSV!$A$9:$P$63848,'IN_DTK (2)'!P$6,0))=FALSE,VLOOKUP($A468,DSSV!$A$9:$P$63848,'IN_DTK (2)'!P$6,0),"")</f>
        <v/>
      </c>
      <c r="Q468" s="72" t="str">
        <f>IF(ISNA(VLOOKUP($A468,DSSV!$A$9:$P$63848,'IN_DTK (2)'!Q$6,0))=FALSE,VLOOKUP($A468,DSSV!$A$9:$P$63848,'IN_DTK (2)'!Q$6,0),"")</f>
        <v/>
      </c>
      <c r="R468" s="16" t="str">
        <f t="shared" si="7"/>
        <v/>
      </c>
    </row>
    <row r="469" spans="1:18" s="16" customFormat="1" ht="18" hidden="1" customHeight="1">
      <c r="A469" s="15">
        <v>460</v>
      </c>
      <c r="B469" s="68">
        <v>460</v>
      </c>
      <c r="C469" s="68" t="str">
        <f>IF(ISNA(VLOOKUP($A469,DSSV!$A$9:$P$63848,'IN_DTK (2)'!C$6,0))=FALSE,VLOOKUP($A469,DSSV!$A$9:$P$63848,'IN_DTK (2)'!C$6,0),"")</f>
        <v/>
      </c>
      <c r="D469" s="76" t="str">
        <f>IF(ISNA(VLOOKUP($A469,DSSV!$A$9:$P$63848,'IN_DTK (2)'!D$6,0))=FALSE,VLOOKUP($A469,DSSV!$A$9:$P$63848,'IN_DTK (2)'!D$6,0),"")</f>
        <v/>
      </c>
      <c r="E469" s="74" t="str">
        <f>IF(ISNA(VLOOKUP($A469,DSSV!$A$9:$P$63848,'IN_DTK (2)'!E$6,0))=FALSE,VLOOKUP($A469,DSSV!$A$9:$P$63848,'IN_DTK (2)'!E$6,0),"")</f>
        <v/>
      </c>
      <c r="F469" s="69" t="str">
        <f>IF(ISNA(VLOOKUP($A469,DSSV!$A$9:$P$63848,'IN_DTK (2)'!F$6,0))=FALSE,VLOOKUP($A469,DSSV!$A$9:$P$63848,'IN_DTK (2)'!F$6,0),"")</f>
        <v/>
      </c>
      <c r="G469" s="69" t="str">
        <f>IF(ISNA(VLOOKUP($A469,DSSV!$A$9:$P$63848,'IN_DTK (2)'!G$6,0))=FALSE,VLOOKUP($A469,DSSV!$A$9:$P$63848,'IN_DTK (2)'!G$6,0),"")</f>
        <v/>
      </c>
      <c r="H469" s="68" t="str">
        <f>IF(ISNA(VLOOKUP($A469,DSSV!$A$9:$P$63848,'IN_DTK (2)'!H$6,0))=FALSE,IF(H$9&lt;&gt;0,VLOOKUP($A469,DSSV!$A$9:$P$63848,'IN_DTK (2)'!H$6,0),""),"")</f>
        <v/>
      </c>
      <c r="I469" s="68" t="str">
        <f>IF(ISNA(VLOOKUP($A469,DSSV!$A$9:$P$63848,'IN_DTK (2)'!I$6,0))=FALSE,IF(I$9&lt;&gt;0,VLOOKUP($A469,DSSV!$A$9:$P$63848,'IN_DTK (2)'!I$6,0),""),"")</f>
        <v/>
      </c>
      <c r="J469" s="68" t="str">
        <f>IF(ISNA(VLOOKUP($A469,DSSV!$A$9:$P$63848,'IN_DTK (2)'!J$6,0))=FALSE,IF(J$9&lt;&gt;0,VLOOKUP($A469,DSSV!$A$9:$P$63848,'IN_DTK (2)'!J$6,0),""),"")</f>
        <v/>
      </c>
      <c r="K469" s="68" t="str">
        <f>IF(ISNA(VLOOKUP($A469,DSSV!$A$9:$P$63848,'IN_DTK (2)'!K$6,0))=FALSE,IF(K$9&lt;&gt;0,VLOOKUP($A469,DSSV!$A$9:$P$63848,'IN_DTK (2)'!K$6,0),""),"")</f>
        <v/>
      </c>
      <c r="L469" s="68" t="str">
        <f>IF(ISNA(VLOOKUP($A469,DSSV!$A$9:$P$63848,'IN_DTK (2)'!L$6,0))=FALSE,VLOOKUP($A469,DSSV!$A$9:$P$63848,'IN_DTK (2)'!L$6,0),"")</f>
        <v/>
      </c>
      <c r="M469" s="68" t="str">
        <f>IF(ISNA(VLOOKUP($A469,DSSV!$A$9:$P$63848,'IN_DTK (2)'!M$6,0))=FALSE,VLOOKUP($A469,DSSV!$A$9:$P$63848,'IN_DTK (2)'!M$6,0),"")</f>
        <v/>
      </c>
      <c r="N469" s="68" t="str">
        <f>IF(ISNA(VLOOKUP($A469,DSSV!$A$9:$P$63848,'IN_DTK (2)'!N$6,0))=FALSE,IF(N$9&lt;&gt;0,VLOOKUP($A469,DSSV!$A$9:$P$63848,'IN_DTK (2)'!N$6,0),""),"")</f>
        <v/>
      </c>
      <c r="O469" s="70" t="str">
        <f>IF(ISNA(VLOOKUP($A469,DSSV!$A$9:$P$63848,'IN_DTK (2)'!O$6,0))=FALSE,VLOOKUP($A469,DSSV!$A$9:$P$63848,'IN_DTK (2)'!O$6,0),"")</f>
        <v/>
      </c>
      <c r="P469" s="71" t="str">
        <f>IF(ISNA(VLOOKUP($A469,DSSV!$A$9:$P$63848,'IN_DTK (2)'!P$6,0))=FALSE,VLOOKUP($A469,DSSV!$A$9:$P$63848,'IN_DTK (2)'!P$6,0),"")</f>
        <v/>
      </c>
      <c r="Q469" s="72" t="str">
        <f>IF(ISNA(VLOOKUP($A469,DSSV!$A$9:$P$63848,'IN_DTK (2)'!Q$6,0))=FALSE,VLOOKUP($A469,DSSV!$A$9:$P$63848,'IN_DTK (2)'!Q$6,0),"")</f>
        <v/>
      </c>
      <c r="R469" s="16" t="str">
        <f t="shared" si="7"/>
        <v/>
      </c>
    </row>
    <row r="470" spans="1:18" s="16" customFormat="1" ht="18" hidden="1" customHeight="1">
      <c r="A470" s="15">
        <v>461</v>
      </c>
      <c r="B470" s="68">
        <v>461</v>
      </c>
      <c r="C470" s="68" t="str">
        <f>IF(ISNA(VLOOKUP($A470,DSSV!$A$9:$P$63848,'IN_DTK (2)'!C$6,0))=FALSE,VLOOKUP($A470,DSSV!$A$9:$P$63848,'IN_DTK (2)'!C$6,0),"")</f>
        <v/>
      </c>
      <c r="D470" s="76" t="str">
        <f>IF(ISNA(VLOOKUP($A470,DSSV!$A$9:$P$63848,'IN_DTK (2)'!D$6,0))=FALSE,VLOOKUP($A470,DSSV!$A$9:$P$63848,'IN_DTK (2)'!D$6,0),"")</f>
        <v/>
      </c>
      <c r="E470" s="74" t="str">
        <f>IF(ISNA(VLOOKUP($A470,DSSV!$A$9:$P$63848,'IN_DTK (2)'!E$6,0))=FALSE,VLOOKUP($A470,DSSV!$A$9:$P$63848,'IN_DTK (2)'!E$6,0),"")</f>
        <v/>
      </c>
      <c r="F470" s="69" t="str">
        <f>IF(ISNA(VLOOKUP($A470,DSSV!$A$9:$P$63848,'IN_DTK (2)'!F$6,0))=FALSE,VLOOKUP($A470,DSSV!$A$9:$P$63848,'IN_DTK (2)'!F$6,0),"")</f>
        <v/>
      </c>
      <c r="G470" s="69" t="str">
        <f>IF(ISNA(VLOOKUP($A470,DSSV!$A$9:$P$63848,'IN_DTK (2)'!G$6,0))=FALSE,VLOOKUP($A470,DSSV!$A$9:$P$63848,'IN_DTK (2)'!G$6,0),"")</f>
        <v/>
      </c>
      <c r="H470" s="68" t="str">
        <f>IF(ISNA(VLOOKUP($A470,DSSV!$A$9:$P$63848,'IN_DTK (2)'!H$6,0))=FALSE,IF(H$9&lt;&gt;0,VLOOKUP($A470,DSSV!$A$9:$P$63848,'IN_DTK (2)'!H$6,0),""),"")</f>
        <v/>
      </c>
      <c r="I470" s="68" t="str">
        <f>IF(ISNA(VLOOKUP($A470,DSSV!$A$9:$P$63848,'IN_DTK (2)'!I$6,0))=FALSE,IF(I$9&lt;&gt;0,VLOOKUP($A470,DSSV!$A$9:$P$63848,'IN_DTK (2)'!I$6,0),""),"")</f>
        <v/>
      </c>
      <c r="J470" s="68" t="str">
        <f>IF(ISNA(VLOOKUP($A470,DSSV!$A$9:$P$63848,'IN_DTK (2)'!J$6,0))=FALSE,IF(J$9&lt;&gt;0,VLOOKUP($A470,DSSV!$A$9:$P$63848,'IN_DTK (2)'!J$6,0),""),"")</f>
        <v/>
      </c>
      <c r="K470" s="68" t="str">
        <f>IF(ISNA(VLOOKUP($A470,DSSV!$A$9:$P$63848,'IN_DTK (2)'!K$6,0))=FALSE,IF(K$9&lt;&gt;0,VLOOKUP($A470,DSSV!$A$9:$P$63848,'IN_DTK (2)'!K$6,0),""),"")</f>
        <v/>
      </c>
      <c r="L470" s="68" t="str">
        <f>IF(ISNA(VLOOKUP($A470,DSSV!$A$9:$P$63848,'IN_DTK (2)'!L$6,0))=FALSE,VLOOKUP($A470,DSSV!$A$9:$P$63848,'IN_DTK (2)'!L$6,0),"")</f>
        <v/>
      </c>
      <c r="M470" s="68" t="str">
        <f>IF(ISNA(VLOOKUP($A470,DSSV!$A$9:$P$63848,'IN_DTK (2)'!M$6,0))=FALSE,VLOOKUP($A470,DSSV!$A$9:$P$63848,'IN_DTK (2)'!M$6,0),"")</f>
        <v/>
      </c>
      <c r="N470" s="68" t="str">
        <f>IF(ISNA(VLOOKUP($A470,DSSV!$A$9:$P$63848,'IN_DTK (2)'!N$6,0))=FALSE,IF(N$9&lt;&gt;0,VLOOKUP($A470,DSSV!$A$9:$P$63848,'IN_DTK (2)'!N$6,0),""),"")</f>
        <v/>
      </c>
      <c r="O470" s="70" t="str">
        <f>IF(ISNA(VLOOKUP($A470,DSSV!$A$9:$P$63848,'IN_DTK (2)'!O$6,0))=FALSE,VLOOKUP($A470,DSSV!$A$9:$P$63848,'IN_DTK (2)'!O$6,0),"")</f>
        <v/>
      </c>
      <c r="P470" s="71" t="str">
        <f>IF(ISNA(VLOOKUP($A470,DSSV!$A$9:$P$63848,'IN_DTK (2)'!P$6,0))=FALSE,VLOOKUP($A470,DSSV!$A$9:$P$63848,'IN_DTK (2)'!P$6,0),"")</f>
        <v/>
      </c>
      <c r="Q470" s="72" t="str">
        <f>IF(ISNA(VLOOKUP($A470,DSSV!$A$9:$P$63848,'IN_DTK (2)'!Q$6,0))=FALSE,VLOOKUP($A470,DSSV!$A$9:$P$63848,'IN_DTK (2)'!Q$6,0),"")</f>
        <v/>
      </c>
      <c r="R470" s="16" t="str">
        <f t="shared" si="7"/>
        <v/>
      </c>
    </row>
    <row r="471" spans="1:18" s="16" customFormat="1" ht="18" hidden="1" customHeight="1">
      <c r="A471" s="15">
        <v>462</v>
      </c>
      <c r="B471" s="68">
        <v>462</v>
      </c>
      <c r="C471" s="68" t="str">
        <f>IF(ISNA(VLOOKUP($A471,DSSV!$A$9:$P$63848,'IN_DTK (2)'!C$6,0))=FALSE,VLOOKUP($A471,DSSV!$A$9:$P$63848,'IN_DTK (2)'!C$6,0),"")</f>
        <v/>
      </c>
      <c r="D471" s="76" t="str">
        <f>IF(ISNA(VLOOKUP($A471,DSSV!$A$9:$P$63848,'IN_DTK (2)'!D$6,0))=FALSE,VLOOKUP($A471,DSSV!$A$9:$P$63848,'IN_DTK (2)'!D$6,0),"")</f>
        <v/>
      </c>
      <c r="E471" s="74" t="str">
        <f>IF(ISNA(VLOOKUP($A471,DSSV!$A$9:$P$63848,'IN_DTK (2)'!E$6,0))=FALSE,VLOOKUP($A471,DSSV!$A$9:$P$63848,'IN_DTK (2)'!E$6,0),"")</f>
        <v/>
      </c>
      <c r="F471" s="69" t="str">
        <f>IF(ISNA(VLOOKUP($A471,DSSV!$A$9:$P$63848,'IN_DTK (2)'!F$6,0))=FALSE,VLOOKUP($A471,DSSV!$A$9:$P$63848,'IN_DTK (2)'!F$6,0),"")</f>
        <v/>
      </c>
      <c r="G471" s="69" t="str">
        <f>IF(ISNA(VLOOKUP($A471,DSSV!$A$9:$P$63848,'IN_DTK (2)'!G$6,0))=FALSE,VLOOKUP($A471,DSSV!$A$9:$P$63848,'IN_DTK (2)'!G$6,0),"")</f>
        <v/>
      </c>
      <c r="H471" s="68" t="str">
        <f>IF(ISNA(VLOOKUP($A471,DSSV!$A$9:$P$63848,'IN_DTK (2)'!H$6,0))=FALSE,IF(H$9&lt;&gt;0,VLOOKUP($A471,DSSV!$A$9:$P$63848,'IN_DTK (2)'!H$6,0),""),"")</f>
        <v/>
      </c>
      <c r="I471" s="68" t="str">
        <f>IF(ISNA(VLOOKUP($A471,DSSV!$A$9:$P$63848,'IN_DTK (2)'!I$6,0))=FALSE,IF(I$9&lt;&gt;0,VLOOKUP($A471,DSSV!$A$9:$P$63848,'IN_DTK (2)'!I$6,0),""),"")</f>
        <v/>
      </c>
      <c r="J471" s="68" t="str">
        <f>IF(ISNA(VLOOKUP($A471,DSSV!$A$9:$P$63848,'IN_DTK (2)'!J$6,0))=FALSE,IF(J$9&lt;&gt;0,VLOOKUP($A471,DSSV!$A$9:$P$63848,'IN_DTK (2)'!J$6,0),""),"")</f>
        <v/>
      </c>
      <c r="K471" s="68" t="str">
        <f>IF(ISNA(VLOOKUP($A471,DSSV!$A$9:$P$63848,'IN_DTK (2)'!K$6,0))=FALSE,IF(K$9&lt;&gt;0,VLOOKUP($A471,DSSV!$A$9:$P$63848,'IN_DTK (2)'!K$6,0),""),"")</f>
        <v/>
      </c>
      <c r="L471" s="68" t="str">
        <f>IF(ISNA(VLOOKUP($A471,DSSV!$A$9:$P$63848,'IN_DTK (2)'!L$6,0))=FALSE,VLOOKUP($A471,DSSV!$A$9:$P$63848,'IN_DTK (2)'!L$6,0),"")</f>
        <v/>
      </c>
      <c r="M471" s="68" t="str">
        <f>IF(ISNA(VLOOKUP($A471,DSSV!$A$9:$P$63848,'IN_DTK (2)'!M$6,0))=FALSE,VLOOKUP($A471,DSSV!$A$9:$P$63848,'IN_DTK (2)'!M$6,0),"")</f>
        <v/>
      </c>
      <c r="N471" s="68" t="str">
        <f>IF(ISNA(VLOOKUP($A471,DSSV!$A$9:$P$63848,'IN_DTK (2)'!N$6,0))=FALSE,IF(N$9&lt;&gt;0,VLOOKUP($A471,DSSV!$A$9:$P$63848,'IN_DTK (2)'!N$6,0),""),"")</f>
        <v/>
      </c>
      <c r="O471" s="70" t="str">
        <f>IF(ISNA(VLOOKUP($A471,DSSV!$A$9:$P$63848,'IN_DTK (2)'!O$6,0))=FALSE,VLOOKUP($A471,DSSV!$A$9:$P$63848,'IN_DTK (2)'!O$6,0),"")</f>
        <v/>
      </c>
      <c r="P471" s="71" t="str">
        <f>IF(ISNA(VLOOKUP($A471,DSSV!$A$9:$P$63848,'IN_DTK (2)'!P$6,0))=FALSE,VLOOKUP($A471,DSSV!$A$9:$P$63848,'IN_DTK (2)'!P$6,0),"")</f>
        <v/>
      </c>
      <c r="Q471" s="72" t="str">
        <f>IF(ISNA(VLOOKUP($A471,DSSV!$A$9:$P$63848,'IN_DTK (2)'!Q$6,0))=FALSE,VLOOKUP($A471,DSSV!$A$9:$P$63848,'IN_DTK (2)'!Q$6,0),"")</f>
        <v/>
      </c>
      <c r="R471" s="16" t="str">
        <f t="shared" si="7"/>
        <v/>
      </c>
    </row>
    <row r="472" spans="1:18" s="16" customFormat="1" ht="18" hidden="1" customHeight="1">
      <c r="A472" s="15">
        <v>463</v>
      </c>
      <c r="B472" s="68">
        <v>463</v>
      </c>
      <c r="C472" s="68" t="str">
        <f>IF(ISNA(VLOOKUP($A472,DSSV!$A$9:$P$63848,'IN_DTK (2)'!C$6,0))=FALSE,VLOOKUP($A472,DSSV!$A$9:$P$63848,'IN_DTK (2)'!C$6,0),"")</f>
        <v/>
      </c>
      <c r="D472" s="76" t="str">
        <f>IF(ISNA(VLOOKUP($A472,DSSV!$A$9:$P$63848,'IN_DTK (2)'!D$6,0))=FALSE,VLOOKUP($A472,DSSV!$A$9:$P$63848,'IN_DTK (2)'!D$6,0),"")</f>
        <v/>
      </c>
      <c r="E472" s="74" t="str">
        <f>IF(ISNA(VLOOKUP($A472,DSSV!$A$9:$P$63848,'IN_DTK (2)'!E$6,0))=FALSE,VLOOKUP($A472,DSSV!$A$9:$P$63848,'IN_DTK (2)'!E$6,0),"")</f>
        <v/>
      </c>
      <c r="F472" s="69" t="str">
        <f>IF(ISNA(VLOOKUP($A472,DSSV!$A$9:$P$63848,'IN_DTK (2)'!F$6,0))=FALSE,VLOOKUP($A472,DSSV!$A$9:$P$63848,'IN_DTK (2)'!F$6,0),"")</f>
        <v/>
      </c>
      <c r="G472" s="69" t="str">
        <f>IF(ISNA(VLOOKUP($A472,DSSV!$A$9:$P$63848,'IN_DTK (2)'!G$6,0))=FALSE,VLOOKUP($A472,DSSV!$A$9:$P$63848,'IN_DTK (2)'!G$6,0),"")</f>
        <v/>
      </c>
      <c r="H472" s="68" t="str">
        <f>IF(ISNA(VLOOKUP($A472,DSSV!$A$9:$P$63848,'IN_DTK (2)'!H$6,0))=FALSE,IF(H$9&lt;&gt;0,VLOOKUP($A472,DSSV!$A$9:$P$63848,'IN_DTK (2)'!H$6,0),""),"")</f>
        <v/>
      </c>
      <c r="I472" s="68" t="str">
        <f>IF(ISNA(VLOOKUP($A472,DSSV!$A$9:$P$63848,'IN_DTK (2)'!I$6,0))=FALSE,IF(I$9&lt;&gt;0,VLOOKUP($A472,DSSV!$A$9:$P$63848,'IN_DTK (2)'!I$6,0),""),"")</f>
        <v/>
      </c>
      <c r="J472" s="68" t="str">
        <f>IF(ISNA(VLOOKUP($A472,DSSV!$A$9:$P$63848,'IN_DTK (2)'!J$6,0))=FALSE,IF(J$9&lt;&gt;0,VLOOKUP($A472,DSSV!$A$9:$P$63848,'IN_DTK (2)'!J$6,0),""),"")</f>
        <v/>
      </c>
      <c r="K472" s="68" t="str">
        <f>IF(ISNA(VLOOKUP($A472,DSSV!$A$9:$P$63848,'IN_DTK (2)'!K$6,0))=FALSE,IF(K$9&lt;&gt;0,VLOOKUP($A472,DSSV!$A$9:$P$63848,'IN_DTK (2)'!K$6,0),""),"")</f>
        <v/>
      </c>
      <c r="L472" s="68" t="str">
        <f>IF(ISNA(VLOOKUP($A472,DSSV!$A$9:$P$63848,'IN_DTK (2)'!L$6,0))=FALSE,VLOOKUP($A472,DSSV!$A$9:$P$63848,'IN_DTK (2)'!L$6,0),"")</f>
        <v/>
      </c>
      <c r="M472" s="68" t="str">
        <f>IF(ISNA(VLOOKUP($A472,DSSV!$A$9:$P$63848,'IN_DTK (2)'!M$6,0))=FALSE,VLOOKUP($A472,DSSV!$A$9:$P$63848,'IN_DTK (2)'!M$6,0),"")</f>
        <v/>
      </c>
      <c r="N472" s="68" t="str">
        <f>IF(ISNA(VLOOKUP($A472,DSSV!$A$9:$P$63848,'IN_DTK (2)'!N$6,0))=FALSE,IF(N$9&lt;&gt;0,VLOOKUP($A472,DSSV!$A$9:$P$63848,'IN_DTK (2)'!N$6,0),""),"")</f>
        <v/>
      </c>
      <c r="O472" s="70" t="str">
        <f>IF(ISNA(VLOOKUP($A472,DSSV!$A$9:$P$63848,'IN_DTK (2)'!O$6,0))=FALSE,VLOOKUP($A472,DSSV!$A$9:$P$63848,'IN_DTK (2)'!O$6,0),"")</f>
        <v/>
      </c>
      <c r="P472" s="71" t="str">
        <f>IF(ISNA(VLOOKUP($A472,DSSV!$A$9:$P$63848,'IN_DTK (2)'!P$6,0))=FALSE,VLOOKUP($A472,DSSV!$A$9:$P$63848,'IN_DTK (2)'!P$6,0),"")</f>
        <v/>
      </c>
      <c r="Q472" s="72" t="str">
        <f>IF(ISNA(VLOOKUP($A472,DSSV!$A$9:$P$63848,'IN_DTK (2)'!Q$6,0))=FALSE,VLOOKUP($A472,DSSV!$A$9:$P$63848,'IN_DTK (2)'!Q$6,0),"")</f>
        <v/>
      </c>
      <c r="R472" s="16" t="str">
        <f t="shared" si="7"/>
        <v/>
      </c>
    </row>
    <row r="473" spans="1:18" s="16" customFormat="1" ht="18" hidden="1" customHeight="1">
      <c r="A473" s="15">
        <v>464</v>
      </c>
      <c r="B473" s="68">
        <v>464</v>
      </c>
      <c r="C473" s="68" t="str">
        <f>IF(ISNA(VLOOKUP($A473,DSSV!$A$9:$P$63848,'IN_DTK (2)'!C$6,0))=FALSE,VLOOKUP($A473,DSSV!$A$9:$P$63848,'IN_DTK (2)'!C$6,0),"")</f>
        <v/>
      </c>
      <c r="D473" s="76" t="str">
        <f>IF(ISNA(VLOOKUP($A473,DSSV!$A$9:$P$63848,'IN_DTK (2)'!D$6,0))=FALSE,VLOOKUP($A473,DSSV!$A$9:$P$63848,'IN_DTK (2)'!D$6,0),"")</f>
        <v/>
      </c>
      <c r="E473" s="74" t="str">
        <f>IF(ISNA(VLOOKUP($A473,DSSV!$A$9:$P$63848,'IN_DTK (2)'!E$6,0))=FALSE,VLOOKUP($A473,DSSV!$A$9:$P$63848,'IN_DTK (2)'!E$6,0),"")</f>
        <v/>
      </c>
      <c r="F473" s="69" t="str">
        <f>IF(ISNA(VLOOKUP($A473,DSSV!$A$9:$P$63848,'IN_DTK (2)'!F$6,0))=FALSE,VLOOKUP($A473,DSSV!$A$9:$P$63848,'IN_DTK (2)'!F$6,0),"")</f>
        <v/>
      </c>
      <c r="G473" s="69" t="str">
        <f>IF(ISNA(VLOOKUP($A473,DSSV!$A$9:$P$63848,'IN_DTK (2)'!G$6,0))=FALSE,VLOOKUP($A473,DSSV!$A$9:$P$63848,'IN_DTK (2)'!G$6,0),"")</f>
        <v/>
      </c>
      <c r="H473" s="68" t="str">
        <f>IF(ISNA(VLOOKUP($A473,DSSV!$A$9:$P$63848,'IN_DTK (2)'!H$6,0))=FALSE,IF(H$9&lt;&gt;0,VLOOKUP($A473,DSSV!$A$9:$P$63848,'IN_DTK (2)'!H$6,0),""),"")</f>
        <v/>
      </c>
      <c r="I473" s="68" t="str">
        <f>IF(ISNA(VLOOKUP($A473,DSSV!$A$9:$P$63848,'IN_DTK (2)'!I$6,0))=FALSE,IF(I$9&lt;&gt;0,VLOOKUP($A473,DSSV!$A$9:$P$63848,'IN_DTK (2)'!I$6,0),""),"")</f>
        <v/>
      </c>
      <c r="J473" s="68" t="str">
        <f>IF(ISNA(VLOOKUP($A473,DSSV!$A$9:$P$63848,'IN_DTK (2)'!J$6,0))=FALSE,IF(J$9&lt;&gt;0,VLOOKUP($A473,DSSV!$A$9:$P$63848,'IN_DTK (2)'!J$6,0),""),"")</f>
        <v/>
      </c>
      <c r="K473" s="68" t="str">
        <f>IF(ISNA(VLOOKUP($A473,DSSV!$A$9:$P$63848,'IN_DTK (2)'!K$6,0))=FALSE,IF(K$9&lt;&gt;0,VLOOKUP($A473,DSSV!$A$9:$P$63848,'IN_DTK (2)'!K$6,0),""),"")</f>
        <v/>
      </c>
      <c r="L473" s="68" t="str">
        <f>IF(ISNA(VLOOKUP($A473,DSSV!$A$9:$P$63848,'IN_DTK (2)'!L$6,0))=FALSE,VLOOKUP($A473,DSSV!$A$9:$P$63848,'IN_DTK (2)'!L$6,0),"")</f>
        <v/>
      </c>
      <c r="M473" s="68" t="str">
        <f>IF(ISNA(VLOOKUP($A473,DSSV!$A$9:$P$63848,'IN_DTK (2)'!M$6,0))=FALSE,VLOOKUP($A473,DSSV!$A$9:$P$63848,'IN_DTK (2)'!M$6,0),"")</f>
        <v/>
      </c>
      <c r="N473" s="68" t="str">
        <f>IF(ISNA(VLOOKUP($A473,DSSV!$A$9:$P$63848,'IN_DTK (2)'!N$6,0))=FALSE,IF(N$9&lt;&gt;0,VLOOKUP($A473,DSSV!$A$9:$P$63848,'IN_DTK (2)'!N$6,0),""),"")</f>
        <v/>
      </c>
      <c r="O473" s="70" t="str">
        <f>IF(ISNA(VLOOKUP($A473,DSSV!$A$9:$P$63848,'IN_DTK (2)'!O$6,0))=FALSE,VLOOKUP($A473,DSSV!$A$9:$P$63848,'IN_DTK (2)'!O$6,0),"")</f>
        <v/>
      </c>
      <c r="P473" s="71" t="str">
        <f>IF(ISNA(VLOOKUP($A473,DSSV!$A$9:$P$63848,'IN_DTK (2)'!P$6,0))=FALSE,VLOOKUP($A473,DSSV!$A$9:$P$63848,'IN_DTK (2)'!P$6,0),"")</f>
        <v/>
      </c>
      <c r="Q473" s="72" t="str">
        <f>IF(ISNA(VLOOKUP($A473,DSSV!$A$9:$P$63848,'IN_DTK (2)'!Q$6,0))=FALSE,VLOOKUP($A473,DSSV!$A$9:$P$63848,'IN_DTK (2)'!Q$6,0),"")</f>
        <v/>
      </c>
      <c r="R473" s="16" t="str">
        <f t="shared" si="7"/>
        <v/>
      </c>
    </row>
    <row r="474" spans="1:18" s="16" customFormat="1" ht="18" hidden="1" customHeight="1">
      <c r="A474" s="15">
        <v>465</v>
      </c>
      <c r="B474" s="68">
        <v>465</v>
      </c>
      <c r="C474" s="68" t="str">
        <f>IF(ISNA(VLOOKUP($A474,DSSV!$A$9:$P$63848,'IN_DTK (2)'!C$6,0))=FALSE,VLOOKUP($A474,DSSV!$A$9:$P$63848,'IN_DTK (2)'!C$6,0),"")</f>
        <v/>
      </c>
      <c r="D474" s="76" t="str">
        <f>IF(ISNA(VLOOKUP($A474,DSSV!$A$9:$P$63848,'IN_DTK (2)'!D$6,0))=FALSE,VLOOKUP($A474,DSSV!$A$9:$P$63848,'IN_DTK (2)'!D$6,0),"")</f>
        <v/>
      </c>
      <c r="E474" s="74" t="str">
        <f>IF(ISNA(VLOOKUP($A474,DSSV!$A$9:$P$63848,'IN_DTK (2)'!E$6,0))=FALSE,VLOOKUP($A474,DSSV!$A$9:$P$63848,'IN_DTK (2)'!E$6,0),"")</f>
        <v/>
      </c>
      <c r="F474" s="69" t="str">
        <f>IF(ISNA(VLOOKUP($A474,DSSV!$A$9:$P$63848,'IN_DTK (2)'!F$6,0))=FALSE,VLOOKUP($A474,DSSV!$A$9:$P$63848,'IN_DTK (2)'!F$6,0),"")</f>
        <v/>
      </c>
      <c r="G474" s="69" t="str">
        <f>IF(ISNA(VLOOKUP($A474,DSSV!$A$9:$P$63848,'IN_DTK (2)'!G$6,0))=FALSE,VLOOKUP($A474,DSSV!$A$9:$P$63848,'IN_DTK (2)'!G$6,0),"")</f>
        <v/>
      </c>
      <c r="H474" s="68" t="str">
        <f>IF(ISNA(VLOOKUP($A474,DSSV!$A$9:$P$63848,'IN_DTK (2)'!H$6,0))=FALSE,IF(H$9&lt;&gt;0,VLOOKUP($A474,DSSV!$A$9:$P$63848,'IN_DTK (2)'!H$6,0),""),"")</f>
        <v/>
      </c>
      <c r="I474" s="68" t="str">
        <f>IF(ISNA(VLOOKUP($A474,DSSV!$A$9:$P$63848,'IN_DTK (2)'!I$6,0))=FALSE,IF(I$9&lt;&gt;0,VLOOKUP($A474,DSSV!$A$9:$P$63848,'IN_DTK (2)'!I$6,0),""),"")</f>
        <v/>
      </c>
      <c r="J474" s="68" t="str">
        <f>IF(ISNA(VLOOKUP($A474,DSSV!$A$9:$P$63848,'IN_DTK (2)'!J$6,0))=FALSE,IF(J$9&lt;&gt;0,VLOOKUP($A474,DSSV!$A$9:$P$63848,'IN_DTK (2)'!J$6,0),""),"")</f>
        <v/>
      </c>
      <c r="K474" s="68" t="str">
        <f>IF(ISNA(VLOOKUP($A474,DSSV!$A$9:$P$63848,'IN_DTK (2)'!K$6,0))=FALSE,IF(K$9&lt;&gt;0,VLOOKUP($A474,DSSV!$A$9:$P$63848,'IN_DTK (2)'!K$6,0),""),"")</f>
        <v/>
      </c>
      <c r="L474" s="68" t="str">
        <f>IF(ISNA(VLOOKUP($A474,DSSV!$A$9:$P$63848,'IN_DTK (2)'!L$6,0))=FALSE,VLOOKUP($A474,DSSV!$A$9:$P$63848,'IN_DTK (2)'!L$6,0),"")</f>
        <v/>
      </c>
      <c r="M474" s="68" t="str">
        <f>IF(ISNA(VLOOKUP($A474,DSSV!$A$9:$P$63848,'IN_DTK (2)'!M$6,0))=FALSE,VLOOKUP($A474,DSSV!$A$9:$P$63848,'IN_DTK (2)'!M$6,0),"")</f>
        <v/>
      </c>
      <c r="N474" s="68" t="str">
        <f>IF(ISNA(VLOOKUP($A474,DSSV!$A$9:$P$63848,'IN_DTK (2)'!N$6,0))=FALSE,IF(N$9&lt;&gt;0,VLOOKUP($A474,DSSV!$A$9:$P$63848,'IN_DTK (2)'!N$6,0),""),"")</f>
        <v/>
      </c>
      <c r="O474" s="70" t="str">
        <f>IF(ISNA(VLOOKUP($A474,DSSV!$A$9:$P$63848,'IN_DTK (2)'!O$6,0))=FALSE,VLOOKUP($A474,DSSV!$A$9:$P$63848,'IN_DTK (2)'!O$6,0),"")</f>
        <v/>
      </c>
      <c r="P474" s="71" t="str">
        <f>IF(ISNA(VLOOKUP($A474,DSSV!$A$9:$P$63848,'IN_DTK (2)'!P$6,0))=FALSE,VLOOKUP($A474,DSSV!$A$9:$P$63848,'IN_DTK (2)'!P$6,0),"")</f>
        <v/>
      </c>
      <c r="Q474" s="72" t="str">
        <f>IF(ISNA(VLOOKUP($A474,DSSV!$A$9:$P$63848,'IN_DTK (2)'!Q$6,0))=FALSE,VLOOKUP($A474,DSSV!$A$9:$P$63848,'IN_DTK (2)'!Q$6,0),"")</f>
        <v/>
      </c>
      <c r="R474" s="16" t="str">
        <f t="shared" si="7"/>
        <v/>
      </c>
    </row>
    <row r="475" spans="1:18" s="16" customFormat="1" ht="18" hidden="1" customHeight="1">
      <c r="A475" s="15">
        <v>466</v>
      </c>
      <c r="B475" s="68">
        <v>466</v>
      </c>
      <c r="C475" s="68" t="str">
        <f>IF(ISNA(VLOOKUP($A475,DSSV!$A$9:$P$63848,'IN_DTK (2)'!C$6,0))=FALSE,VLOOKUP($A475,DSSV!$A$9:$P$63848,'IN_DTK (2)'!C$6,0),"")</f>
        <v/>
      </c>
      <c r="D475" s="76" t="str">
        <f>IF(ISNA(VLOOKUP($A475,DSSV!$A$9:$P$63848,'IN_DTK (2)'!D$6,0))=FALSE,VLOOKUP($A475,DSSV!$A$9:$P$63848,'IN_DTK (2)'!D$6,0),"")</f>
        <v/>
      </c>
      <c r="E475" s="74" t="str">
        <f>IF(ISNA(VLOOKUP($A475,DSSV!$A$9:$P$63848,'IN_DTK (2)'!E$6,0))=FALSE,VLOOKUP($A475,DSSV!$A$9:$P$63848,'IN_DTK (2)'!E$6,0),"")</f>
        <v/>
      </c>
      <c r="F475" s="69" t="str">
        <f>IF(ISNA(VLOOKUP($A475,DSSV!$A$9:$P$63848,'IN_DTK (2)'!F$6,0))=FALSE,VLOOKUP($A475,DSSV!$A$9:$P$63848,'IN_DTK (2)'!F$6,0),"")</f>
        <v/>
      </c>
      <c r="G475" s="69" t="str">
        <f>IF(ISNA(VLOOKUP($A475,DSSV!$A$9:$P$63848,'IN_DTK (2)'!G$6,0))=FALSE,VLOOKUP($A475,DSSV!$A$9:$P$63848,'IN_DTK (2)'!G$6,0),"")</f>
        <v/>
      </c>
      <c r="H475" s="68" t="str">
        <f>IF(ISNA(VLOOKUP($A475,DSSV!$A$9:$P$63848,'IN_DTK (2)'!H$6,0))=FALSE,IF(H$9&lt;&gt;0,VLOOKUP($A475,DSSV!$A$9:$P$63848,'IN_DTK (2)'!H$6,0),""),"")</f>
        <v/>
      </c>
      <c r="I475" s="68" t="str">
        <f>IF(ISNA(VLOOKUP($A475,DSSV!$A$9:$P$63848,'IN_DTK (2)'!I$6,0))=FALSE,IF(I$9&lt;&gt;0,VLOOKUP($A475,DSSV!$A$9:$P$63848,'IN_DTK (2)'!I$6,0),""),"")</f>
        <v/>
      </c>
      <c r="J475" s="68" t="str">
        <f>IF(ISNA(VLOOKUP($A475,DSSV!$A$9:$P$63848,'IN_DTK (2)'!J$6,0))=FALSE,IF(J$9&lt;&gt;0,VLOOKUP($A475,DSSV!$A$9:$P$63848,'IN_DTK (2)'!J$6,0),""),"")</f>
        <v/>
      </c>
      <c r="K475" s="68" t="str">
        <f>IF(ISNA(VLOOKUP($A475,DSSV!$A$9:$P$63848,'IN_DTK (2)'!K$6,0))=FALSE,IF(K$9&lt;&gt;0,VLOOKUP($A475,DSSV!$A$9:$P$63848,'IN_DTK (2)'!K$6,0),""),"")</f>
        <v/>
      </c>
      <c r="L475" s="68" t="str">
        <f>IF(ISNA(VLOOKUP($A475,DSSV!$A$9:$P$63848,'IN_DTK (2)'!L$6,0))=FALSE,VLOOKUP($A475,DSSV!$A$9:$P$63848,'IN_DTK (2)'!L$6,0),"")</f>
        <v/>
      </c>
      <c r="M475" s="68" t="str">
        <f>IF(ISNA(VLOOKUP($A475,DSSV!$A$9:$P$63848,'IN_DTK (2)'!M$6,0))=FALSE,VLOOKUP($A475,DSSV!$A$9:$P$63848,'IN_DTK (2)'!M$6,0),"")</f>
        <v/>
      </c>
      <c r="N475" s="68" t="str">
        <f>IF(ISNA(VLOOKUP($A475,DSSV!$A$9:$P$63848,'IN_DTK (2)'!N$6,0))=FALSE,IF(N$9&lt;&gt;0,VLOOKUP($A475,DSSV!$A$9:$P$63848,'IN_DTK (2)'!N$6,0),""),"")</f>
        <v/>
      </c>
      <c r="O475" s="70" t="str">
        <f>IF(ISNA(VLOOKUP($A475,DSSV!$A$9:$P$63848,'IN_DTK (2)'!O$6,0))=FALSE,VLOOKUP($A475,DSSV!$A$9:$P$63848,'IN_DTK (2)'!O$6,0),"")</f>
        <v/>
      </c>
      <c r="P475" s="71" t="str">
        <f>IF(ISNA(VLOOKUP($A475,DSSV!$A$9:$P$63848,'IN_DTK (2)'!P$6,0))=FALSE,VLOOKUP($A475,DSSV!$A$9:$P$63848,'IN_DTK (2)'!P$6,0),"")</f>
        <v/>
      </c>
      <c r="Q475" s="72" t="str">
        <f>IF(ISNA(VLOOKUP($A475,DSSV!$A$9:$P$63848,'IN_DTK (2)'!Q$6,0))=FALSE,VLOOKUP($A475,DSSV!$A$9:$P$63848,'IN_DTK (2)'!Q$6,0),"")</f>
        <v/>
      </c>
      <c r="R475" s="16" t="str">
        <f t="shared" si="7"/>
        <v/>
      </c>
    </row>
    <row r="476" spans="1:18" s="16" customFormat="1" ht="18" hidden="1" customHeight="1">
      <c r="A476" s="15">
        <v>467</v>
      </c>
      <c r="B476" s="68">
        <v>467</v>
      </c>
      <c r="C476" s="68" t="str">
        <f>IF(ISNA(VLOOKUP($A476,DSSV!$A$9:$P$63848,'IN_DTK (2)'!C$6,0))=FALSE,VLOOKUP($A476,DSSV!$A$9:$P$63848,'IN_DTK (2)'!C$6,0),"")</f>
        <v/>
      </c>
      <c r="D476" s="76" t="str">
        <f>IF(ISNA(VLOOKUP($A476,DSSV!$A$9:$P$63848,'IN_DTK (2)'!D$6,0))=FALSE,VLOOKUP($A476,DSSV!$A$9:$P$63848,'IN_DTK (2)'!D$6,0),"")</f>
        <v/>
      </c>
      <c r="E476" s="74" t="str">
        <f>IF(ISNA(VLOOKUP($A476,DSSV!$A$9:$P$63848,'IN_DTK (2)'!E$6,0))=FALSE,VLOOKUP($A476,DSSV!$A$9:$P$63848,'IN_DTK (2)'!E$6,0),"")</f>
        <v/>
      </c>
      <c r="F476" s="69" t="str">
        <f>IF(ISNA(VLOOKUP($A476,DSSV!$A$9:$P$63848,'IN_DTK (2)'!F$6,0))=FALSE,VLOOKUP($A476,DSSV!$A$9:$P$63848,'IN_DTK (2)'!F$6,0),"")</f>
        <v/>
      </c>
      <c r="G476" s="69" t="str">
        <f>IF(ISNA(VLOOKUP($A476,DSSV!$A$9:$P$63848,'IN_DTK (2)'!G$6,0))=FALSE,VLOOKUP($A476,DSSV!$A$9:$P$63848,'IN_DTK (2)'!G$6,0),"")</f>
        <v/>
      </c>
      <c r="H476" s="68" t="str">
        <f>IF(ISNA(VLOOKUP($A476,DSSV!$A$9:$P$63848,'IN_DTK (2)'!H$6,0))=FALSE,IF(H$9&lt;&gt;0,VLOOKUP($A476,DSSV!$A$9:$P$63848,'IN_DTK (2)'!H$6,0),""),"")</f>
        <v/>
      </c>
      <c r="I476" s="68" t="str">
        <f>IF(ISNA(VLOOKUP($A476,DSSV!$A$9:$P$63848,'IN_DTK (2)'!I$6,0))=FALSE,IF(I$9&lt;&gt;0,VLOOKUP($A476,DSSV!$A$9:$P$63848,'IN_DTK (2)'!I$6,0),""),"")</f>
        <v/>
      </c>
      <c r="J476" s="68" t="str">
        <f>IF(ISNA(VLOOKUP($A476,DSSV!$A$9:$P$63848,'IN_DTK (2)'!J$6,0))=FALSE,IF(J$9&lt;&gt;0,VLOOKUP($A476,DSSV!$A$9:$P$63848,'IN_DTK (2)'!J$6,0),""),"")</f>
        <v/>
      </c>
      <c r="K476" s="68" t="str">
        <f>IF(ISNA(VLOOKUP($A476,DSSV!$A$9:$P$63848,'IN_DTK (2)'!K$6,0))=FALSE,IF(K$9&lt;&gt;0,VLOOKUP($A476,DSSV!$A$9:$P$63848,'IN_DTK (2)'!K$6,0),""),"")</f>
        <v/>
      </c>
      <c r="L476" s="68" t="str">
        <f>IF(ISNA(VLOOKUP($A476,DSSV!$A$9:$P$63848,'IN_DTK (2)'!L$6,0))=FALSE,VLOOKUP($A476,DSSV!$A$9:$P$63848,'IN_DTK (2)'!L$6,0),"")</f>
        <v/>
      </c>
      <c r="M476" s="68" t="str">
        <f>IF(ISNA(VLOOKUP($A476,DSSV!$A$9:$P$63848,'IN_DTK (2)'!M$6,0))=FALSE,VLOOKUP($A476,DSSV!$A$9:$P$63848,'IN_DTK (2)'!M$6,0),"")</f>
        <v/>
      </c>
      <c r="N476" s="68" t="str">
        <f>IF(ISNA(VLOOKUP($A476,DSSV!$A$9:$P$63848,'IN_DTK (2)'!N$6,0))=FALSE,IF(N$9&lt;&gt;0,VLOOKUP($A476,DSSV!$A$9:$P$63848,'IN_DTK (2)'!N$6,0),""),"")</f>
        <v/>
      </c>
      <c r="O476" s="70" t="str">
        <f>IF(ISNA(VLOOKUP($A476,DSSV!$A$9:$P$63848,'IN_DTK (2)'!O$6,0))=FALSE,VLOOKUP($A476,DSSV!$A$9:$P$63848,'IN_DTK (2)'!O$6,0),"")</f>
        <v/>
      </c>
      <c r="P476" s="71" t="str">
        <f>IF(ISNA(VLOOKUP($A476,DSSV!$A$9:$P$63848,'IN_DTK (2)'!P$6,0))=FALSE,VLOOKUP($A476,DSSV!$A$9:$P$63848,'IN_DTK (2)'!P$6,0),"")</f>
        <v/>
      </c>
      <c r="Q476" s="72" t="str">
        <f>IF(ISNA(VLOOKUP($A476,DSSV!$A$9:$P$63848,'IN_DTK (2)'!Q$6,0))=FALSE,VLOOKUP($A476,DSSV!$A$9:$P$63848,'IN_DTK (2)'!Q$6,0),"")</f>
        <v/>
      </c>
      <c r="R476" s="16" t="str">
        <f t="shared" si="7"/>
        <v/>
      </c>
    </row>
    <row r="477" spans="1:18" s="16" customFormat="1" ht="18" hidden="1" customHeight="1">
      <c r="A477" s="15">
        <v>468</v>
      </c>
      <c r="B477" s="68">
        <v>468</v>
      </c>
      <c r="C477" s="68" t="str">
        <f>IF(ISNA(VLOOKUP($A477,DSSV!$A$9:$P$63848,'IN_DTK (2)'!C$6,0))=FALSE,VLOOKUP($A477,DSSV!$A$9:$P$63848,'IN_DTK (2)'!C$6,0),"")</f>
        <v/>
      </c>
      <c r="D477" s="76" t="str">
        <f>IF(ISNA(VLOOKUP($A477,DSSV!$A$9:$P$63848,'IN_DTK (2)'!D$6,0))=FALSE,VLOOKUP($A477,DSSV!$A$9:$P$63848,'IN_DTK (2)'!D$6,0),"")</f>
        <v/>
      </c>
      <c r="E477" s="74" t="str">
        <f>IF(ISNA(VLOOKUP($A477,DSSV!$A$9:$P$63848,'IN_DTK (2)'!E$6,0))=FALSE,VLOOKUP($A477,DSSV!$A$9:$P$63848,'IN_DTK (2)'!E$6,0),"")</f>
        <v/>
      </c>
      <c r="F477" s="69" t="str">
        <f>IF(ISNA(VLOOKUP($A477,DSSV!$A$9:$P$63848,'IN_DTK (2)'!F$6,0))=FALSE,VLOOKUP($A477,DSSV!$A$9:$P$63848,'IN_DTK (2)'!F$6,0),"")</f>
        <v/>
      </c>
      <c r="G477" s="69" t="str">
        <f>IF(ISNA(VLOOKUP($A477,DSSV!$A$9:$P$63848,'IN_DTK (2)'!G$6,0))=FALSE,VLOOKUP($A477,DSSV!$A$9:$P$63848,'IN_DTK (2)'!G$6,0),"")</f>
        <v/>
      </c>
      <c r="H477" s="68" t="str">
        <f>IF(ISNA(VLOOKUP($A477,DSSV!$A$9:$P$63848,'IN_DTK (2)'!H$6,0))=FALSE,IF(H$9&lt;&gt;0,VLOOKUP($A477,DSSV!$A$9:$P$63848,'IN_DTK (2)'!H$6,0),""),"")</f>
        <v/>
      </c>
      <c r="I477" s="68" t="str">
        <f>IF(ISNA(VLOOKUP($A477,DSSV!$A$9:$P$63848,'IN_DTK (2)'!I$6,0))=FALSE,IF(I$9&lt;&gt;0,VLOOKUP($A477,DSSV!$A$9:$P$63848,'IN_DTK (2)'!I$6,0),""),"")</f>
        <v/>
      </c>
      <c r="J477" s="68" t="str">
        <f>IF(ISNA(VLOOKUP($A477,DSSV!$A$9:$P$63848,'IN_DTK (2)'!J$6,0))=FALSE,IF(J$9&lt;&gt;0,VLOOKUP($A477,DSSV!$A$9:$P$63848,'IN_DTK (2)'!J$6,0),""),"")</f>
        <v/>
      </c>
      <c r="K477" s="68" t="str">
        <f>IF(ISNA(VLOOKUP($A477,DSSV!$A$9:$P$63848,'IN_DTK (2)'!K$6,0))=FALSE,IF(K$9&lt;&gt;0,VLOOKUP($A477,DSSV!$A$9:$P$63848,'IN_DTK (2)'!K$6,0),""),"")</f>
        <v/>
      </c>
      <c r="L477" s="68" t="str">
        <f>IF(ISNA(VLOOKUP($A477,DSSV!$A$9:$P$63848,'IN_DTK (2)'!L$6,0))=FALSE,VLOOKUP($A477,DSSV!$A$9:$P$63848,'IN_DTK (2)'!L$6,0),"")</f>
        <v/>
      </c>
      <c r="M477" s="68" t="str">
        <f>IF(ISNA(VLOOKUP($A477,DSSV!$A$9:$P$63848,'IN_DTK (2)'!M$6,0))=FALSE,VLOOKUP($A477,DSSV!$A$9:$P$63848,'IN_DTK (2)'!M$6,0),"")</f>
        <v/>
      </c>
      <c r="N477" s="68" t="str">
        <f>IF(ISNA(VLOOKUP($A477,DSSV!$A$9:$P$63848,'IN_DTK (2)'!N$6,0))=FALSE,IF(N$9&lt;&gt;0,VLOOKUP($A477,DSSV!$A$9:$P$63848,'IN_DTK (2)'!N$6,0),""),"")</f>
        <v/>
      </c>
      <c r="O477" s="70" t="str">
        <f>IF(ISNA(VLOOKUP($A477,DSSV!$A$9:$P$63848,'IN_DTK (2)'!O$6,0))=FALSE,VLOOKUP($A477,DSSV!$A$9:$P$63848,'IN_DTK (2)'!O$6,0),"")</f>
        <v/>
      </c>
      <c r="P477" s="71" t="str">
        <f>IF(ISNA(VLOOKUP($A477,DSSV!$A$9:$P$63848,'IN_DTK (2)'!P$6,0))=FALSE,VLOOKUP($A477,DSSV!$A$9:$P$63848,'IN_DTK (2)'!P$6,0),"")</f>
        <v/>
      </c>
      <c r="Q477" s="72" t="str">
        <f>IF(ISNA(VLOOKUP($A477,DSSV!$A$9:$P$63848,'IN_DTK (2)'!Q$6,0))=FALSE,VLOOKUP($A477,DSSV!$A$9:$P$63848,'IN_DTK (2)'!Q$6,0),"")</f>
        <v/>
      </c>
      <c r="R477" s="16" t="str">
        <f t="shared" si="7"/>
        <v/>
      </c>
    </row>
    <row r="478" spans="1:18" s="16" customFormat="1" ht="18" hidden="1" customHeight="1">
      <c r="A478" s="15">
        <v>469</v>
      </c>
      <c r="B478" s="68">
        <v>469</v>
      </c>
      <c r="C478" s="68" t="str">
        <f>IF(ISNA(VLOOKUP($A478,DSSV!$A$9:$P$63848,'IN_DTK (2)'!C$6,0))=FALSE,VLOOKUP($A478,DSSV!$A$9:$P$63848,'IN_DTK (2)'!C$6,0),"")</f>
        <v/>
      </c>
      <c r="D478" s="76" t="str">
        <f>IF(ISNA(VLOOKUP($A478,DSSV!$A$9:$P$63848,'IN_DTK (2)'!D$6,0))=FALSE,VLOOKUP($A478,DSSV!$A$9:$P$63848,'IN_DTK (2)'!D$6,0),"")</f>
        <v/>
      </c>
      <c r="E478" s="74" t="str">
        <f>IF(ISNA(VLOOKUP($A478,DSSV!$A$9:$P$63848,'IN_DTK (2)'!E$6,0))=FALSE,VLOOKUP($A478,DSSV!$A$9:$P$63848,'IN_DTK (2)'!E$6,0),"")</f>
        <v/>
      </c>
      <c r="F478" s="69" t="str">
        <f>IF(ISNA(VLOOKUP($A478,DSSV!$A$9:$P$63848,'IN_DTK (2)'!F$6,0))=FALSE,VLOOKUP($A478,DSSV!$A$9:$P$63848,'IN_DTK (2)'!F$6,0),"")</f>
        <v/>
      </c>
      <c r="G478" s="69" t="str">
        <f>IF(ISNA(VLOOKUP($A478,DSSV!$A$9:$P$63848,'IN_DTK (2)'!G$6,0))=FALSE,VLOOKUP($A478,DSSV!$A$9:$P$63848,'IN_DTK (2)'!G$6,0),"")</f>
        <v/>
      </c>
      <c r="H478" s="68" t="str">
        <f>IF(ISNA(VLOOKUP($A478,DSSV!$A$9:$P$63848,'IN_DTK (2)'!H$6,0))=FALSE,IF(H$9&lt;&gt;0,VLOOKUP($A478,DSSV!$A$9:$P$63848,'IN_DTK (2)'!H$6,0),""),"")</f>
        <v/>
      </c>
      <c r="I478" s="68" t="str">
        <f>IF(ISNA(VLOOKUP($A478,DSSV!$A$9:$P$63848,'IN_DTK (2)'!I$6,0))=FALSE,IF(I$9&lt;&gt;0,VLOOKUP($A478,DSSV!$A$9:$P$63848,'IN_DTK (2)'!I$6,0),""),"")</f>
        <v/>
      </c>
      <c r="J478" s="68" t="str">
        <f>IF(ISNA(VLOOKUP($A478,DSSV!$A$9:$P$63848,'IN_DTK (2)'!J$6,0))=FALSE,IF(J$9&lt;&gt;0,VLOOKUP($A478,DSSV!$A$9:$P$63848,'IN_DTK (2)'!J$6,0),""),"")</f>
        <v/>
      </c>
      <c r="K478" s="68" t="str">
        <f>IF(ISNA(VLOOKUP($A478,DSSV!$A$9:$P$63848,'IN_DTK (2)'!K$6,0))=FALSE,IF(K$9&lt;&gt;0,VLOOKUP($A478,DSSV!$A$9:$P$63848,'IN_DTK (2)'!K$6,0),""),"")</f>
        <v/>
      </c>
      <c r="L478" s="68" t="str">
        <f>IF(ISNA(VLOOKUP($A478,DSSV!$A$9:$P$63848,'IN_DTK (2)'!L$6,0))=FALSE,VLOOKUP($A478,DSSV!$A$9:$P$63848,'IN_DTK (2)'!L$6,0),"")</f>
        <v/>
      </c>
      <c r="M478" s="68" t="str">
        <f>IF(ISNA(VLOOKUP($A478,DSSV!$A$9:$P$63848,'IN_DTK (2)'!M$6,0))=FALSE,VLOOKUP($A478,DSSV!$A$9:$P$63848,'IN_DTK (2)'!M$6,0),"")</f>
        <v/>
      </c>
      <c r="N478" s="68" t="str">
        <f>IF(ISNA(VLOOKUP($A478,DSSV!$A$9:$P$63848,'IN_DTK (2)'!N$6,0))=FALSE,IF(N$9&lt;&gt;0,VLOOKUP($A478,DSSV!$A$9:$P$63848,'IN_DTK (2)'!N$6,0),""),"")</f>
        <v/>
      </c>
      <c r="O478" s="70" t="str">
        <f>IF(ISNA(VLOOKUP($A478,DSSV!$A$9:$P$63848,'IN_DTK (2)'!O$6,0))=FALSE,VLOOKUP($A478,DSSV!$A$9:$P$63848,'IN_DTK (2)'!O$6,0),"")</f>
        <v/>
      </c>
      <c r="P478" s="71" t="str">
        <f>IF(ISNA(VLOOKUP($A478,DSSV!$A$9:$P$63848,'IN_DTK (2)'!P$6,0))=FALSE,VLOOKUP($A478,DSSV!$A$9:$P$63848,'IN_DTK (2)'!P$6,0),"")</f>
        <v/>
      </c>
      <c r="Q478" s="72" t="str">
        <f>IF(ISNA(VLOOKUP($A478,DSSV!$A$9:$P$63848,'IN_DTK (2)'!Q$6,0))=FALSE,VLOOKUP($A478,DSSV!$A$9:$P$63848,'IN_DTK (2)'!Q$6,0),"")</f>
        <v/>
      </c>
      <c r="R478" s="16" t="str">
        <f t="shared" si="7"/>
        <v/>
      </c>
    </row>
    <row r="479" spans="1:18" s="16" customFormat="1" ht="18" hidden="1" customHeight="1">
      <c r="A479" s="15">
        <v>470</v>
      </c>
      <c r="B479" s="68">
        <v>470</v>
      </c>
      <c r="C479" s="68" t="str">
        <f>IF(ISNA(VLOOKUP($A479,DSSV!$A$9:$P$63848,'IN_DTK (2)'!C$6,0))=FALSE,VLOOKUP($A479,DSSV!$A$9:$P$63848,'IN_DTK (2)'!C$6,0),"")</f>
        <v/>
      </c>
      <c r="D479" s="76" t="str">
        <f>IF(ISNA(VLOOKUP($A479,DSSV!$A$9:$P$63848,'IN_DTK (2)'!D$6,0))=FALSE,VLOOKUP($A479,DSSV!$A$9:$P$63848,'IN_DTK (2)'!D$6,0),"")</f>
        <v/>
      </c>
      <c r="E479" s="74" t="str">
        <f>IF(ISNA(VLOOKUP($A479,DSSV!$A$9:$P$63848,'IN_DTK (2)'!E$6,0))=FALSE,VLOOKUP($A479,DSSV!$A$9:$P$63848,'IN_DTK (2)'!E$6,0),"")</f>
        <v/>
      </c>
      <c r="F479" s="69" t="str">
        <f>IF(ISNA(VLOOKUP($A479,DSSV!$A$9:$P$63848,'IN_DTK (2)'!F$6,0))=FALSE,VLOOKUP($A479,DSSV!$A$9:$P$63848,'IN_DTK (2)'!F$6,0),"")</f>
        <v/>
      </c>
      <c r="G479" s="69" t="str">
        <f>IF(ISNA(VLOOKUP($A479,DSSV!$A$9:$P$63848,'IN_DTK (2)'!G$6,0))=FALSE,VLOOKUP($A479,DSSV!$A$9:$P$63848,'IN_DTK (2)'!G$6,0),"")</f>
        <v/>
      </c>
      <c r="H479" s="68" t="str">
        <f>IF(ISNA(VLOOKUP($A479,DSSV!$A$9:$P$63848,'IN_DTK (2)'!H$6,0))=FALSE,IF(H$9&lt;&gt;0,VLOOKUP($A479,DSSV!$A$9:$P$63848,'IN_DTK (2)'!H$6,0),""),"")</f>
        <v/>
      </c>
      <c r="I479" s="68" t="str">
        <f>IF(ISNA(VLOOKUP($A479,DSSV!$A$9:$P$63848,'IN_DTK (2)'!I$6,0))=FALSE,IF(I$9&lt;&gt;0,VLOOKUP($A479,DSSV!$A$9:$P$63848,'IN_DTK (2)'!I$6,0),""),"")</f>
        <v/>
      </c>
      <c r="J479" s="68" t="str">
        <f>IF(ISNA(VLOOKUP($A479,DSSV!$A$9:$P$63848,'IN_DTK (2)'!J$6,0))=FALSE,IF(J$9&lt;&gt;0,VLOOKUP($A479,DSSV!$A$9:$P$63848,'IN_DTK (2)'!J$6,0),""),"")</f>
        <v/>
      </c>
      <c r="K479" s="68" t="str">
        <f>IF(ISNA(VLOOKUP($A479,DSSV!$A$9:$P$63848,'IN_DTK (2)'!K$6,0))=FALSE,IF(K$9&lt;&gt;0,VLOOKUP($A479,DSSV!$A$9:$P$63848,'IN_DTK (2)'!K$6,0),""),"")</f>
        <v/>
      </c>
      <c r="L479" s="68" t="str">
        <f>IF(ISNA(VLOOKUP($A479,DSSV!$A$9:$P$63848,'IN_DTK (2)'!L$6,0))=FALSE,VLOOKUP($A479,DSSV!$A$9:$P$63848,'IN_DTK (2)'!L$6,0),"")</f>
        <v/>
      </c>
      <c r="M479" s="68" t="str">
        <f>IF(ISNA(VLOOKUP($A479,DSSV!$A$9:$P$63848,'IN_DTK (2)'!M$6,0))=FALSE,VLOOKUP($A479,DSSV!$A$9:$P$63848,'IN_DTK (2)'!M$6,0),"")</f>
        <v/>
      </c>
      <c r="N479" s="68" t="str">
        <f>IF(ISNA(VLOOKUP($A479,DSSV!$A$9:$P$63848,'IN_DTK (2)'!N$6,0))=FALSE,IF(N$9&lt;&gt;0,VLOOKUP($A479,DSSV!$A$9:$P$63848,'IN_DTK (2)'!N$6,0),""),"")</f>
        <v/>
      </c>
      <c r="O479" s="70" t="str">
        <f>IF(ISNA(VLOOKUP($A479,DSSV!$A$9:$P$63848,'IN_DTK (2)'!O$6,0))=FALSE,VLOOKUP($A479,DSSV!$A$9:$P$63848,'IN_DTK (2)'!O$6,0),"")</f>
        <v/>
      </c>
      <c r="P479" s="71" t="str">
        <f>IF(ISNA(VLOOKUP($A479,DSSV!$A$9:$P$63848,'IN_DTK (2)'!P$6,0))=FALSE,VLOOKUP($A479,DSSV!$A$9:$P$63848,'IN_DTK (2)'!P$6,0),"")</f>
        <v/>
      </c>
      <c r="Q479" s="72" t="str">
        <f>IF(ISNA(VLOOKUP($A479,DSSV!$A$9:$P$63848,'IN_DTK (2)'!Q$6,0))=FALSE,VLOOKUP($A479,DSSV!$A$9:$P$63848,'IN_DTK (2)'!Q$6,0),"")</f>
        <v/>
      </c>
      <c r="R479" s="16" t="str">
        <f t="shared" si="7"/>
        <v/>
      </c>
    </row>
    <row r="480" spans="1:18" s="16" customFormat="1" ht="18" hidden="1" customHeight="1">
      <c r="A480" s="15">
        <v>471</v>
      </c>
      <c r="B480" s="68">
        <v>471</v>
      </c>
      <c r="C480" s="68" t="str">
        <f>IF(ISNA(VLOOKUP($A480,DSSV!$A$9:$P$63848,'IN_DTK (2)'!C$6,0))=FALSE,VLOOKUP($A480,DSSV!$A$9:$P$63848,'IN_DTK (2)'!C$6,0),"")</f>
        <v/>
      </c>
      <c r="D480" s="76" t="str">
        <f>IF(ISNA(VLOOKUP($A480,DSSV!$A$9:$P$63848,'IN_DTK (2)'!D$6,0))=FALSE,VLOOKUP($A480,DSSV!$A$9:$P$63848,'IN_DTK (2)'!D$6,0),"")</f>
        <v/>
      </c>
      <c r="E480" s="74" t="str">
        <f>IF(ISNA(VLOOKUP($A480,DSSV!$A$9:$P$63848,'IN_DTK (2)'!E$6,0))=FALSE,VLOOKUP($A480,DSSV!$A$9:$P$63848,'IN_DTK (2)'!E$6,0),"")</f>
        <v/>
      </c>
      <c r="F480" s="69" t="str">
        <f>IF(ISNA(VLOOKUP($A480,DSSV!$A$9:$P$63848,'IN_DTK (2)'!F$6,0))=FALSE,VLOOKUP($A480,DSSV!$A$9:$P$63848,'IN_DTK (2)'!F$6,0),"")</f>
        <v/>
      </c>
      <c r="G480" s="69" t="str">
        <f>IF(ISNA(VLOOKUP($A480,DSSV!$A$9:$P$63848,'IN_DTK (2)'!G$6,0))=FALSE,VLOOKUP($A480,DSSV!$A$9:$P$63848,'IN_DTK (2)'!G$6,0),"")</f>
        <v/>
      </c>
      <c r="H480" s="68" t="str">
        <f>IF(ISNA(VLOOKUP($A480,DSSV!$A$9:$P$63848,'IN_DTK (2)'!H$6,0))=FALSE,IF(H$9&lt;&gt;0,VLOOKUP($A480,DSSV!$A$9:$P$63848,'IN_DTK (2)'!H$6,0),""),"")</f>
        <v/>
      </c>
      <c r="I480" s="68" t="str">
        <f>IF(ISNA(VLOOKUP($A480,DSSV!$A$9:$P$63848,'IN_DTK (2)'!I$6,0))=FALSE,IF(I$9&lt;&gt;0,VLOOKUP($A480,DSSV!$A$9:$P$63848,'IN_DTK (2)'!I$6,0),""),"")</f>
        <v/>
      </c>
      <c r="J480" s="68" t="str">
        <f>IF(ISNA(VLOOKUP($A480,DSSV!$A$9:$P$63848,'IN_DTK (2)'!J$6,0))=FALSE,IF(J$9&lt;&gt;0,VLOOKUP($A480,DSSV!$A$9:$P$63848,'IN_DTK (2)'!J$6,0),""),"")</f>
        <v/>
      </c>
      <c r="K480" s="68" t="str">
        <f>IF(ISNA(VLOOKUP($A480,DSSV!$A$9:$P$63848,'IN_DTK (2)'!K$6,0))=FALSE,IF(K$9&lt;&gt;0,VLOOKUP($A480,DSSV!$A$9:$P$63848,'IN_DTK (2)'!K$6,0),""),"")</f>
        <v/>
      </c>
      <c r="L480" s="68" t="str">
        <f>IF(ISNA(VLOOKUP($A480,DSSV!$A$9:$P$63848,'IN_DTK (2)'!L$6,0))=FALSE,VLOOKUP($A480,DSSV!$A$9:$P$63848,'IN_DTK (2)'!L$6,0),"")</f>
        <v/>
      </c>
      <c r="M480" s="68" t="str">
        <f>IF(ISNA(VLOOKUP($A480,DSSV!$A$9:$P$63848,'IN_DTK (2)'!M$6,0))=FALSE,VLOOKUP($A480,DSSV!$A$9:$P$63848,'IN_DTK (2)'!M$6,0),"")</f>
        <v/>
      </c>
      <c r="N480" s="68" t="str">
        <f>IF(ISNA(VLOOKUP($A480,DSSV!$A$9:$P$63848,'IN_DTK (2)'!N$6,0))=FALSE,IF(N$9&lt;&gt;0,VLOOKUP($A480,DSSV!$A$9:$P$63848,'IN_DTK (2)'!N$6,0),""),"")</f>
        <v/>
      </c>
      <c r="O480" s="70" t="str">
        <f>IF(ISNA(VLOOKUP($A480,DSSV!$A$9:$P$63848,'IN_DTK (2)'!O$6,0))=FALSE,VLOOKUP($A480,DSSV!$A$9:$P$63848,'IN_DTK (2)'!O$6,0),"")</f>
        <v/>
      </c>
      <c r="P480" s="71" t="str">
        <f>IF(ISNA(VLOOKUP($A480,DSSV!$A$9:$P$63848,'IN_DTK (2)'!P$6,0))=FALSE,VLOOKUP($A480,DSSV!$A$9:$P$63848,'IN_DTK (2)'!P$6,0),"")</f>
        <v/>
      </c>
      <c r="Q480" s="72" t="str">
        <f>IF(ISNA(VLOOKUP($A480,DSSV!$A$9:$P$63848,'IN_DTK (2)'!Q$6,0))=FALSE,VLOOKUP($A480,DSSV!$A$9:$P$63848,'IN_DTK (2)'!Q$6,0),"")</f>
        <v/>
      </c>
      <c r="R480" s="16" t="str">
        <f t="shared" si="7"/>
        <v/>
      </c>
    </row>
    <row r="481" spans="1:18" s="16" customFormat="1" ht="18" hidden="1" customHeight="1">
      <c r="A481" s="15">
        <v>472</v>
      </c>
      <c r="B481" s="68">
        <v>472</v>
      </c>
      <c r="C481" s="68" t="str">
        <f>IF(ISNA(VLOOKUP($A481,DSSV!$A$9:$P$63848,'IN_DTK (2)'!C$6,0))=FALSE,VLOOKUP($A481,DSSV!$A$9:$P$63848,'IN_DTK (2)'!C$6,0),"")</f>
        <v/>
      </c>
      <c r="D481" s="76" t="str">
        <f>IF(ISNA(VLOOKUP($A481,DSSV!$A$9:$P$63848,'IN_DTK (2)'!D$6,0))=FALSE,VLOOKUP($A481,DSSV!$A$9:$P$63848,'IN_DTK (2)'!D$6,0),"")</f>
        <v/>
      </c>
      <c r="E481" s="74" t="str">
        <f>IF(ISNA(VLOOKUP($A481,DSSV!$A$9:$P$63848,'IN_DTK (2)'!E$6,0))=FALSE,VLOOKUP($A481,DSSV!$A$9:$P$63848,'IN_DTK (2)'!E$6,0),"")</f>
        <v/>
      </c>
      <c r="F481" s="69" t="str">
        <f>IF(ISNA(VLOOKUP($A481,DSSV!$A$9:$P$63848,'IN_DTK (2)'!F$6,0))=FALSE,VLOOKUP($A481,DSSV!$A$9:$P$63848,'IN_DTK (2)'!F$6,0),"")</f>
        <v/>
      </c>
      <c r="G481" s="69" t="str">
        <f>IF(ISNA(VLOOKUP($A481,DSSV!$A$9:$P$63848,'IN_DTK (2)'!G$6,0))=FALSE,VLOOKUP($A481,DSSV!$A$9:$P$63848,'IN_DTK (2)'!G$6,0),"")</f>
        <v/>
      </c>
      <c r="H481" s="68" t="str">
        <f>IF(ISNA(VLOOKUP($A481,DSSV!$A$9:$P$63848,'IN_DTK (2)'!H$6,0))=FALSE,IF(H$9&lt;&gt;0,VLOOKUP($A481,DSSV!$A$9:$P$63848,'IN_DTK (2)'!H$6,0),""),"")</f>
        <v/>
      </c>
      <c r="I481" s="68" t="str">
        <f>IF(ISNA(VLOOKUP($A481,DSSV!$A$9:$P$63848,'IN_DTK (2)'!I$6,0))=FALSE,IF(I$9&lt;&gt;0,VLOOKUP($A481,DSSV!$A$9:$P$63848,'IN_DTK (2)'!I$6,0),""),"")</f>
        <v/>
      </c>
      <c r="J481" s="68" t="str">
        <f>IF(ISNA(VLOOKUP($A481,DSSV!$A$9:$P$63848,'IN_DTK (2)'!J$6,0))=FALSE,IF(J$9&lt;&gt;0,VLOOKUP($A481,DSSV!$A$9:$P$63848,'IN_DTK (2)'!J$6,0),""),"")</f>
        <v/>
      </c>
      <c r="K481" s="68" t="str">
        <f>IF(ISNA(VLOOKUP($A481,DSSV!$A$9:$P$63848,'IN_DTK (2)'!K$6,0))=FALSE,IF(K$9&lt;&gt;0,VLOOKUP($A481,DSSV!$A$9:$P$63848,'IN_DTK (2)'!K$6,0),""),"")</f>
        <v/>
      </c>
      <c r="L481" s="68" t="str">
        <f>IF(ISNA(VLOOKUP($A481,DSSV!$A$9:$P$63848,'IN_DTK (2)'!L$6,0))=FALSE,VLOOKUP($A481,DSSV!$A$9:$P$63848,'IN_DTK (2)'!L$6,0),"")</f>
        <v/>
      </c>
      <c r="M481" s="68" t="str">
        <f>IF(ISNA(VLOOKUP($A481,DSSV!$A$9:$P$63848,'IN_DTK (2)'!M$6,0))=FALSE,VLOOKUP($A481,DSSV!$A$9:$P$63848,'IN_DTK (2)'!M$6,0),"")</f>
        <v/>
      </c>
      <c r="N481" s="68" t="str">
        <f>IF(ISNA(VLOOKUP($A481,DSSV!$A$9:$P$63848,'IN_DTK (2)'!N$6,0))=FALSE,IF(N$9&lt;&gt;0,VLOOKUP($A481,DSSV!$A$9:$P$63848,'IN_DTK (2)'!N$6,0),""),"")</f>
        <v/>
      </c>
      <c r="O481" s="70" t="str">
        <f>IF(ISNA(VLOOKUP($A481,DSSV!$A$9:$P$63848,'IN_DTK (2)'!O$6,0))=FALSE,VLOOKUP($A481,DSSV!$A$9:$P$63848,'IN_DTK (2)'!O$6,0),"")</f>
        <v/>
      </c>
      <c r="P481" s="71" t="str">
        <f>IF(ISNA(VLOOKUP($A481,DSSV!$A$9:$P$63848,'IN_DTK (2)'!P$6,0))=FALSE,VLOOKUP($A481,DSSV!$A$9:$P$63848,'IN_DTK (2)'!P$6,0),"")</f>
        <v/>
      </c>
      <c r="Q481" s="72" t="str">
        <f>IF(ISNA(VLOOKUP($A481,DSSV!$A$9:$P$63848,'IN_DTK (2)'!Q$6,0))=FALSE,VLOOKUP($A481,DSSV!$A$9:$P$63848,'IN_DTK (2)'!Q$6,0),"")</f>
        <v/>
      </c>
      <c r="R481" s="16" t="str">
        <f t="shared" si="7"/>
        <v/>
      </c>
    </row>
    <row r="482" spans="1:18" s="16" customFormat="1" ht="18" hidden="1" customHeight="1">
      <c r="A482" s="15">
        <v>473</v>
      </c>
      <c r="B482" s="68">
        <v>473</v>
      </c>
      <c r="C482" s="68" t="str">
        <f>IF(ISNA(VLOOKUP($A482,DSSV!$A$9:$P$63848,'IN_DTK (2)'!C$6,0))=FALSE,VLOOKUP($A482,DSSV!$A$9:$P$63848,'IN_DTK (2)'!C$6,0),"")</f>
        <v/>
      </c>
      <c r="D482" s="76" t="str">
        <f>IF(ISNA(VLOOKUP($A482,DSSV!$A$9:$P$63848,'IN_DTK (2)'!D$6,0))=FALSE,VLOOKUP($A482,DSSV!$A$9:$P$63848,'IN_DTK (2)'!D$6,0),"")</f>
        <v/>
      </c>
      <c r="E482" s="74" t="str">
        <f>IF(ISNA(VLOOKUP($A482,DSSV!$A$9:$P$63848,'IN_DTK (2)'!E$6,0))=FALSE,VLOOKUP($A482,DSSV!$A$9:$P$63848,'IN_DTK (2)'!E$6,0),"")</f>
        <v/>
      </c>
      <c r="F482" s="69" t="str">
        <f>IF(ISNA(VLOOKUP($A482,DSSV!$A$9:$P$63848,'IN_DTK (2)'!F$6,0))=FALSE,VLOOKUP($A482,DSSV!$A$9:$P$63848,'IN_DTK (2)'!F$6,0),"")</f>
        <v/>
      </c>
      <c r="G482" s="69" t="str">
        <f>IF(ISNA(VLOOKUP($A482,DSSV!$A$9:$P$63848,'IN_DTK (2)'!G$6,0))=FALSE,VLOOKUP($A482,DSSV!$A$9:$P$63848,'IN_DTK (2)'!G$6,0),"")</f>
        <v/>
      </c>
      <c r="H482" s="68" t="str">
        <f>IF(ISNA(VLOOKUP($A482,DSSV!$A$9:$P$63848,'IN_DTK (2)'!H$6,0))=FALSE,IF(H$9&lt;&gt;0,VLOOKUP($A482,DSSV!$A$9:$P$63848,'IN_DTK (2)'!H$6,0),""),"")</f>
        <v/>
      </c>
      <c r="I482" s="68" t="str">
        <f>IF(ISNA(VLOOKUP($A482,DSSV!$A$9:$P$63848,'IN_DTK (2)'!I$6,0))=FALSE,IF(I$9&lt;&gt;0,VLOOKUP($A482,DSSV!$A$9:$P$63848,'IN_DTK (2)'!I$6,0),""),"")</f>
        <v/>
      </c>
      <c r="J482" s="68" t="str">
        <f>IF(ISNA(VLOOKUP($A482,DSSV!$A$9:$P$63848,'IN_DTK (2)'!J$6,0))=FALSE,IF(J$9&lt;&gt;0,VLOOKUP($A482,DSSV!$A$9:$P$63848,'IN_DTK (2)'!J$6,0),""),"")</f>
        <v/>
      </c>
      <c r="K482" s="68" t="str">
        <f>IF(ISNA(VLOOKUP($A482,DSSV!$A$9:$P$63848,'IN_DTK (2)'!K$6,0))=FALSE,IF(K$9&lt;&gt;0,VLOOKUP($A482,DSSV!$A$9:$P$63848,'IN_DTK (2)'!K$6,0),""),"")</f>
        <v/>
      </c>
      <c r="L482" s="68" t="str">
        <f>IF(ISNA(VLOOKUP($A482,DSSV!$A$9:$P$63848,'IN_DTK (2)'!L$6,0))=FALSE,VLOOKUP($A482,DSSV!$A$9:$P$63848,'IN_DTK (2)'!L$6,0),"")</f>
        <v/>
      </c>
      <c r="M482" s="68" t="str">
        <f>IF(ISNA(VLOOKUP($A482,DSSV!$A$9:$P$63848,'IN_DTK (2)'!M$6,0))=FALSE,VLOOKUP($A482,DSSV!$A$9:$P$63848,'IN_DTK (2)'!M$6,0),"")</f>
        <v/>
      </c>
      <c r="N482" s="68" t="str">
        <f>IF(ISNA(VLOOKUP($A482,DSSV!$A$9:$P$63848,'IN_DTK (2)'!N$6,0))=FALSE,IF(N$9&lt;&gt;0,VLOOKUP($A482,DSSV!$A$9:$P$63848,'IN_DTK (2)'!N$6,0),""),"")</f>
        <v/>
      </c>
      <c r="O482" s="70" t="str">
        <f>IF(ISNA(VLOOKUP($A482,DSSV!$A$9:$P$63848,'IN_DTK (2)'!O$6,0))=FALSE,VLOOKUP($A482,DSSV!$A$9:$P$63848,'IN_DTK (2)'!O$6,0),"")</f>
        <v/>
      </c>
      <c r="P482" s="71" t="str">
        <f>IF(ISNA(VLOOKUP($A482,DSSV!$A$9:$P$63848,'IN_DTK (2)'!P$6,0))=FALSE,VLOOKUP($A482,DSSV!$A$9:$P$63848,'IN_DTK (2)'!P$6,0),"")</f>
        <v/>
      </c>
      <c r="Q482" s="72" t="str">
        <f>IF(ISNA(VLOOKUP($A482,DSSV!$A$9:$P$63848,'IN_DTK (2)'!Q$6,0))=FALSE,VLOOKUP($A482,DSSV!$A$9:$P$63848,'IN_DTK (2)'!Q$6,0),"")</f>
        <v/>
      </c>
      <c r="R482" s="16" t="str">
        <f t="shared" si="7"/>
        <v/>
      </c>
    </row>
    <row r="483" spans="1:18" s="16" customFormat="1" ht="18" hidden="1" customHeight="1">
      <c r="A483" s="15">
        <v>474</v>
      </c>
      <c r="B483" s="68">
        <v>474</v>
      </c>
      <c r="C483" s="68" t="str">
        <f>IF(ISNA(VLOOKUP($A483,DSSV!$A$9:$P$63848,'IN_DTK (2)'!C$6,0))=FALSE,VLOOKUP($A483,DSSV!$A$9:$P$63848,'IN_DTK (2)'!C$6,0),"")</f>
        <v/>
      </c>
      <c r="D483" s="76" t="str">
        <f>IF(ISNA(VLOOKUP($A483,DSSV!$A$9:$P$63848,'IN_DTK (2)'!D$6,0))=FALSE,VLOOKUP($A483,DSSV!$A$9:$P$63848,'IN_DTK (2)'!D$6,0),"")</f>
        <v/>
      </c>
      <c r="E483" s="74" t="str">
        <f>IF(ISNA(VLOOKUP($A483,DSSV!$A$9:$P$63848,'IN_DTK (2)'!E$6,0))=FALSE,VLOOKUP($A483,DSSV!$A$9:$P$63848,'IN_DTK (2)'!E$6,0),"")</f>
        <v/>
      </c>
      <c r="F483" s="69" t="str">
        <f>IF(ISNA(VLOOKUP($A483,DSSV!$A$9:$P$63848,'IN_DTK (2)'!F$6,0))=FALSE,VLOOKUP($A483,DSSV!$A$9:$P$63848,'IN_DTK (2)'!F$6,0),"")</f>
        <v/>
      </c>
      <c r="G483" s="69" t="str">
        <f>IF(ISNA(VLOOKUP($A483,DSSV!$A$9:$P$63848,'IN_DTK (2)'!G$6,0))=FALSE,VLOOKUP($A483,DSSV!$A$9:$P$63848,'IN_DTK (2)'!G$6,0),"")</f>
        <v/>
      </c>
      <c r="H483" s="68" t="str">
        <f>IF(ISNA(VLOOKUP($A483,DSSV!$A$9:$P$63848,'IN_DTK (2)'!H$6,0))=FALSE,IF(H$9&lt;&gt;0,VLOOKUP($A483,DSSV!$A$9:$P$63848,'IN_DTK (2)'!H$6,0),""),"")</f>
        <v/>
      </c>
      <c r="I483" s="68" t="str">
        <f>IF(ISNA(VLOOKUP($A483,DSSV!$A$9:$P$63848,'IN_DTK (2)'!I$6,0))=FALSE,IF(I$9&lt;&gt;0,VLOOKUP($A483,DSSV!$A$9:$P$63848,'IN_DTK (2)'!I$6,0),""),"")</f>
        <v/>
      </c>
      <c r="J483" s="68" t="str">
        <f>IF(ISNA(VLOOKUP($A483,DSSV!$A$9:$P$63848,'IN_DTK (2)'!J$6,0))=FALSE,IF(J$9&lt;&gt;0,VLOOKUP($A483,DSSV!$A$9:$P$63848,'IN_DTK (2)'!J$6,0),""),"")</f>
        <v/>
      </c>
      <c r="K483" s="68" t="str">
        <f>IF(ISNA(VLOOKUP($A483,DSSV!$A$9:$P$63848,'IN_DTK (2)'!K$6,0))=FALSE,IF(K$9&lt;&gt;0,VLOOKUP($A483,DSSV!$A$9:$P$63848,'IN_DTK (2)'!K$6,0),""),"")</f>
        <v/>
      </c>
      <c r="L483" s="68" t="str">
        <f>IF(ISNA(VLOOKUP($A483,DSSV!$A$9:$P$63848,'IN_DTK (2)'!L$6,0))=FALSE,VLOOKUP($A483,DSSV!$A$9:$P$63848,'IN_DTK (2)'!L$6,0),"")</f>
        <v/>
      </c>
      <c r="M483" s="68" t="str">
        <f>IF(ISNA(VLOOKUP($A483,DSSV!$A$9:$P$63848,'IN_DTK (2)'!M$6,0))=FALSE,VLOOKUP($A483,DSSV!$A$9:$P$63848,'IN_DTK (2)'!M$6,0),"")</f>
        <v/>
      </c>
      <c r="N483" s="68" t="str">
        <f>IF(ISNA(VLOOKUP($A483,DSSV!$A$9:$P$63848,'IN_DTK (2)'!N$6,0))=FALSE,IF(N$9&lt;&gt;0,VLOOKUP($A483,DSSV!$A$9:$P$63848,'IN_DTK (2)'!N$6,0),""),"")</f>
        <v/>
      </c>
      <c r="O483" s="70" t="str">
        <f>IF(ISNA(VLOOKUP($A483,DSSV!$A$9:$P$63848,'IN_DTK (2)'!O$6,0))=FALSE,VLOOKUP($A483,DSSV!$A$9:$P$63848,'IN_DTK (2)'!O$6,0),"")</f>
        <v/>
      </c>
      <c r="P483" s="71" t="str">
        <f>IF(ISNA(VLOOKUP($A483,DSSV!$A$9:$P$63848,'IN_DTK (2)'!P$6,0))=FALSE,VLOOKUP($A483,DSSV!$A$9:$P$63848,'IN_DTK (2)'!P$6,0),"")</f>
        <v/>
      </c>
      <c r="Q483" s="72" t="str">
        <f>IF(ISNA(VLOOKUP($A483,DSSV!$A$9:$P$63848,'IN_DTK (2)'!Q$6,0))=FALSE,VLOOKUP($A483,DSSV!$A$9:$P$63848,'IN_DTK (2)'!Q$6,0),"")</f>
        <v/>
      </c>
      <c r="R483" s="16" t="str">
        <f t="shared" si="7"/>
        <v/>
      </c>
    </row>
    <row r="484" spans="1:18" s="16" customFormat="1" ht="18" hidden="1" customHeight="1">
      <c r="A484" s="15">
        <v>475</v>
      </c>
      <c r="B484" s="68">
        <v>475</v>
      </c>
      <c r="C484" s="68" t="str">
        <f>IF(ISNA(VLOOKUP($A484,DSSV!$A$9:$P$63848,'IN_DTK (2)'!C$6,0))=FALSE,VLOOKUP($A484,DSSV!$A$9:$P$63848,'IN_DTK (2)'!C$6,0),"")</f>
        <v/>
      </c>
      <c r="D484" s="76" t="str">
        <f>IF(ISNA(VLOOKUP($A484,DSSV!$A$9:$P$63848,'IN_DTK (2)'!D$6,0))=FALSE,VLOOKUP($A484,DSSV!$A$9:$P$63848,'IN_DTK (2)'!D$6,0),"")</f>
        <v/>
      </c>
      <c r="E484" s="74" t="str">
        <f>IF(ISNA(VLOOKUP($A484,DSSV!$A$9:$P$63848,'IN_DTK (2)'!E$6,0))=FALSE,VLOOKUP($A484,DSSV!$A$9:$P$63848,'IN_DTK (2)'!E$6,0),"")</f>
        <v/>
      </c>
      <c r="F484" s="69" t="str">
        <f>IF(ISNA(VLOOKUP($A484,DSSV!$A$9:$P$63848,'IN_DTK (2)'!F$6,0))=FALSE,VLOOKUP($A484,DSSV!$A$9:$P$63848,'IN_DTK (2)'!F$6,0),"")</f>
        <v/>
      </c>
      <c r="G484" s="69" t="str">
        <f>IF(ISNA(VLOOKUP($A484,DSSV!$A$9:$P$63848,'IN_DTK (2)'!G$6,0))=FALSE,VLOOKUP($A484,DSSV!$A$9:$P$63848,'IN_DTK (2)'!G$6,0),"")</f>
        <v/>
      </c>
      <c r="H484" s="68" t="str">
        <f>IF(ISNA(VLOOKUP($A484,DSSV!$A$9:$P$63848,'IN_DTK (2)'!H$6,0))=FALSE,IF(H$9&lt;&gt;0,VLOOKUP($A484,DSSV!$A$9:$P$63848,'IN_DTK (2)'!H$6,0),""),"")</f>
        <v/>
      </c>
      <c r="I484" s="68" t="str">
        <f>IF(ISNA(VLOOKUP($A484,DSSV!$A$9:$P$63848,'IN_DTK (2)'!I$6,0))=FALSE,IF(I$9&lt;&gt;0,VLOOKUP($A484,DSSV!$A$9:$P$63848,'IN_DTK (2)'!I$6,0),""),"")</f>
        <v/>
      </c>
      <c r="J484" s="68" t="str">
        <f>IF(ISNA(VLOOKUP($A484,DSSV!$A$9:$P$63848,'IN_DTK (2)'!J$6,0))=FALSE,IF(J$9&lt;&gt;0,VLOOKUP($A484,DSSV!$A$9:$P$63848,'IN_DTK (2)'!J$6,0),""),"")</f>
        <v/>
      </c>
      <c r="K484" s="68" t="str">
        <f>IF(ISNA(VLOOKUP($A484,DSSV!$A$9:$P$63848,'IN_DTK (2)'!K$6,0))=FALSE,IF(K$9&lt;&gt;0,VLOOKUP($A484,DSSV!$A$9:$P$63848,'IN_DTK (2)'!K$6,0),""),"")</f>
        <v/>
      </c>
      <c r="L484" s="68" t="str">
        <f>IF(ISNA(VLOOKUP($A484,DSSV!$A$9:$P$63848,'IN_DTK (2)'!L$6,0))=FALSE,VLOOKUP($A484,DSSV!$A$9:$P$63848,'IN_DTK (2)'!L$6,0),"")</f>
        <v/>
      </c>
      <c r="M484" s="68" t="str">
        <f>IF(ISNA(VLOOKUP($A484,DSSV!$A$9:$P$63848,'IN_DTK (2)'!M$6,0))=FALSE,VLOOKUP($A484,DSSV!$A$9:$P$63848,'IN_DTK (2)'!M$6,0),"")</f>
        <v/>
      </c>
      <c r="N484" s="68" t="str">
        <f>IF(ISNA(VLOOKUP($A484,DSSV!$A$9:$P$63848,'IN_DTK (2)'!N$6,0))=FALSE,IF(N$9&lt;&gt;0,VLOOKUP($A484,DSSV!$A$9:$P$63848,'IN_DTK (2)'!N$6,0),""),"")</f>
        <v/>
      </c>
      <c r="O484" s="70" t="str">
        <f>IF(ISNA(VLOOKUP($A484,DSSV!$A$9:$P$63848,'IN_DTK (2)'!O$6,0))=FALSE,VLOOKUP($A484,DSSV!$A$9:$P$63848,'IN_DTK (2)'!O$6,0),"")</f>
        <v/>
      </c>
      <c r="P484" s="71" t="str">
        <f>IF(ISNA(VLOOKUP($A484,DSSV!$A$9:$P$63848,'IN_DTK (2)'!P$6,0))=FALSE,VLOOKUP($A484,DSSV!$A$9:$P$63848,'IN_DTK (2)'!P$6,0),"")</f>
        <v/>
      </c>
      <c r="Q484" s="72" t="str">
        <f>IF(ISNA(VLOOKUP($A484,DSSV!$A$9:$P$63848,'IN_DTK (2)'!Q$6,0))=FALSE,VLOOKUP($A484,DSSV!$A$9:$P$63848,'IN_DTK (2)'!Q$6,0),"")</f>
        <v/>
      </c>
      <c r="R484" s="16" t="str">
        <f t="shared" si="7"/>
        <v/>
      </c>
    </row>
    <row r="485" spans="1:18" s="16" customFormat="1" ht="18" hidden="1" customHeight="1">
      <c r="A485" s="15">
        <v>476</v>
      </c>
      <c r="B485" s="68">
        <v>476</v>
      </c>
      <c r="C485" s="68" t="str">
        <f>IF(ISNA(VLOOKUP($A485,DSSV!$A$9:$P$63848,'IN_DTK (2)'!C$6,0))=FALSE,VLOOKUP($A485,DSSV!$A$9:$P$63848,'IN_DTK (2)'!C$6,0),"")</f>
        <v/>
      </c>
      <c r="D485" s="76" t="str">
        <f>IF(ISNA(VLOOKUP($A485,DSSV!$A$9:$P$63848,'IN_DTK (2)'!D$6,0))=FALSE,VLOOKUP($A485,DSSV!$A$9:$P$63848,'IN_DTK (2)'!D$6,0),"")</f>
        <v/>
      </c>
      <c r="E485" s="74" t="str">
        <f>IF(ISNA(VLOOKUP($A485,DSSV!$A$9:$P$63848,'IN_DTK (2)'!E$6,0))=FALSE,VLOOKUP($A485,DSSV!$A$9:$P$63848,'IN_DTK (2)'!E$6,0),"")</f>
        <v/>
      </c>
      <c r="F485" s="69" t="str">
        <f>IF(ISNA(VLOOKUP($A485,DSSV!$A$9:$P$63848,'IN_DTK (2)'!F$6,0))=FALSE,VLOOKUP($A485,DSSV!$A$9:$P$63848,'IN_DTK (2)'!F$6,0),"")</f>
        <v/>
      </c>
      <c r="G485" s="69" t="str">
        <f>IF(ISNA(VLOOKUP($A485,DSSV!$A$9:$P$63848,'IN_DTK (2)'!G$6,0))=FALSE,VLOOKUP($A485,DSSV!$A$9:$P$63848,'IN_DTK (2)'!G$6,0),"")</f>
        <v/>
      </c>
      <c r="H485" s="68" t="str">
        <f>IF(ISNA(VLOOKUP($A485,DSSV!$A$9:$P$63848,'IN_DTK (2)'!H$6,0))=FALSE,IF(H$9&lt;&gt;0,VLOOKUP($A485,DSSV!$A$9:$P$63848,'IN_DTK (2)'!H$6,0),""),"")</f>
        <v/>
      </c>
      <c r="I485" s="68" t="str">
        <f>IF(ISNA(VLOOKUP($A485,DSSV!$A$9:$P$63848,'IN_DTK (2)'!I$6,0))=FALSE,IF(I$9&lt;&gt;0,VLOOKUP($A485,DSSV!$A$9:$P$63848,'IN_DTK (2)'!I$6,0),""),"")</f>
        <v/>
      </c>
      <c r="J485" s="68" t="str">
        <f>IF(ISNA(VLOOKUP($A485,DSSV!$A$9:$P$63848,'IN_DTK (2)'!J$6,0))=FALSE,IF(J$9&lt;&gt;0,VLOOKUP($A485,DSSV!$A$9:$P$63848,'IN_DTK (2)'!J$6,0),""),"")</f>
        <v/>
      </c>
      <c r="K485" s="68" t="str">
        <f>IF(ISNA(VLOOKUP($A485,DSSV!$A$9:$P$63848,'IN_DTK (2)'!K$6,0))=FALSE,IF(K$9&lt;&gt;0,VLOOKUP($A485,DSSV!$A$9:$P$63848,'IN_DTK (2)'!K$6,0),""),"")</f>
        <v/>
      </c>
      <c r="L485" s="68" t="str">
        <f>IF(ISNA(VLOOKUP($A485,DSSV!$A$9:$P$63848,'IN_DTK (2)'!L$6,0))=FALSE,VLOOKUP($A485,DSSV!$A$9:$P$63848,'IN_DTK (2)'!L$6,0),"")</f>
        <v/>
      </c>
      <c r="M485" s="68" t="str">
        <f>IF(ISNA(VLOOKUP($A485,DSSV!$A$9:$P$63848,'IN_DTK (2)'!M$6,0))=FALSE,VLOOKUP($A485,DSSV!$A$9:$P$63848,'IN_DTK (2)'!M$6,0),"")</f>
        <v/>
      </c>
      <c r="N485" s="68" t="str">
        <f>IF(ISNA(VLOOKUP($A485,DSSV!$A$9:$P$63848,'IN_DTK (2)'!N$6,0))=FALSE,IF(N$9&lt;&gt;0,VLOOKUP($A485,DSSV!$A$9:$P$63848,'IN_DTK (2)'!N$6,0),""),"")</f>
        <v/>
      </c>
      <c r="O485" s="70" t="str">
        <f>IF(ISNA(VLOOKUP($A485,DSSV!$A$9:$P$63848,'IN_DTK (2)'!O$6,0))=FALSE,VLOOKUP($A485,DSSV!$A$9:$P$63848,'IN_DTK (2)'!O$6,0),"")</f>
        <v/>
      </c>
      <c r="P485" s="71" t="str">
        <f>IF(ISNA(VLOOKUP($A485,DSSV!$A$9:$P$63848,'IN_DTK (2)'!P$6,0))=FALSE,VLOOKUP($A485,DSSV!$A$9:$P$63848,'IN_DTK (2)'!P$6,0),"")</f>
        <v/>
      </c>
      <c r="Q485" s="72" t="str">
        <f>IF(ISNA(VLOOKUP($A485,DSSV!$A$9:$P$63848,'IN_DTK (2)'!Q$6,0))=FALSE,VLOOKUP($A485,DSSV!$A$9:$P$63848,'IN_DTK (2)'!Q$6,0),"")</f>
        <v/>
      </c>
      <c r="R485" s="16" t="str">
        <f t="shared" si="7"/>
        <v/>
      </c>
    </row>
    <row r="486" spans="1:18" s="16" customFormat="1" ht="18" hidden="1" customHeight="1">
      <c r="A486" s="15">
        <v>477</v>
      </c>
      <c r="B486" s="68">
        <v>477</v>
      </c>
      <c r="C486" s="68" t="str">
        <f>IF(ISNA(VLOOKUP($A486,DSSV!$A$9:$P$63848,'IN_DTK (2)'!C$6,0))=FALSE,VLOOKUP($A486,DSSV!$A$9:$P$63848,'IN_DTK (2)'!C$6,0),"")</f>
        <v/>
      </c>
      <c r="D486" s="76" t="str">
        <f>IF(ISNA(VLOOKUP($A486,DSSV!$A$9:$P$63848,'IN_DTK (2)'!D$6,0))=FALSE,VLOOKUP($A486,DSSV!$A$9:$P$63848,'IN_DTK (2)'!D$6,0),"")</f>
        <v/>
      </c>
      <c r="E486" s="74" t="str">
        <f>IF(ISNA(VLOOKUP($A486,DSSV!$A$9:$P$63848,'IN_DTK (2)'!E$6,0))=FALSE,VLOOKUP($A486,DSSV!$A$9:$P$63848,'IN_DTK (2)'!E$6,0),"")</f>
        <v/>
      </c>
      <c r="F486" s="69" t="str">
        <f>IF(ISNA(VLOOKUP($A486,DSSV!$A$9:$P$63848,'IN_DTK (2)'!F$6,0))=FALSE,VLOOKUP($A486,DSSV!$A$9:$P$63848,'IN_DTK (2)'!F$6,0),"")</f>
        <v/>
      </c>
      <c r="G486" s="69" t="str">
        <f>IF(ISNA(VLOOKUP($A486,DSSV!$A$9:$P$63848,'IN_DTK (2)'!G$6,0))=FALSE,VLOOKUP($A486,DSSV!$A$9:$P$63848,'IN_DTK (2)'!G$6,0),"")</f>
        <v/>
      </c>
      <c r="H486" s="68" t="str">
        <f>IF(ISNA(VLOOKUP($A486,DSSV!$A$9:$P$63848,'IN_DTK (2)'!H$6,0))=FALSE,IF(H$9&lt;&gt;0,VLOOKUP($A486,DSSV!$A$9:$P$63848,'IN_DTK (2)'!H$6,0),""),"")</f>
        <v/>
      </c>
      <c r="I486" s="68" t="str">
        <f>IF(ISNA(VLOOKUP($A486,DSSV!$A$9:$P$63848,'IN_DTK (2)'!I$6,0))=FALSE,IF(I$9&lt;&gt;0,VLOOKUP($A486,DSSV!$A$9:$P$63848,'IN_DTK (2)'!I$6,0),""),"")</f>
        <v/>
      </c>
      <c r="J486" s="68" t="str">
        <f>IF(ISNA(VLOOKUP($A486,DSSV!$A$9:$P$63848,'IN_DTK (2)'!J$6,0))=FALSE,IF(J$9&lt;&gt;0,VLOOKUP($A486,DSSV!$A$9:$P$63848,'IN_DTK (2)'!J$6,0),""),"")</f>
        <v/>
      </c>
      <c r="K486" s="68" t="str">
        <f>IF(ISNA(VLOOKUP($A486,DSSV!$A$9:$P$63848,'IN_DTK (2)'!K$6,0))=FALSE,IF(K$9&lt;&gt;0,VLOOKUP($A486,DSSV!$A$9:$P$63848,'IN_DTK (2)'!K$6,0),""),"")</f>
        <v/>
      </c>
      <c r="L486" s="68" t="str">
        <f>IF(ISNA(VLOOKUP($A486,DSSV!$A$9:$P$63848,'IN_DTK (2)'!L$6,0))=FALSE,VLOOKUP($A486,DSSV!$A$9:$P$63848,'IN_DTK (2)'!L$6,0),"")</f>
        <v/>
      </c>
      <c r="M486" s="68" t="str">
        <f>IF(ISNA(VLOOKUP($A486,DSSV!$A$9:$P$63848,'IN_DTK (2)'!M$6,0))=FALSE,VLOOKUP($A486,DSSV!$A$9:$P$63848,'IN_DTK (2)'!M$6,0),"")</f>
        <v/>
      </c>
      <c r="N486" s="68" t="str">
        <f>IF(ISNA(VLOOKUP($A486,DSSV!$A$9:$P$63848,'IN_DTK (2)'!N$6,0))=FALSE,IF(N$9&lt;&gt;0,VLOOKUP($A486,DSSV!$A$9:$P$63848,'IN_DTK (2)'!N$6,0),""),"")</f>
        <v/>
      </c>
      <c r="O486" s="70" t="str">
        <f>IF(ISNA(VLOOKUP($A486,DSSV!$A$9:$P$63848,'IN_DTK (2)'!O$6,0))=FALSE,VLOOKUP($A486,DSSV!$A$9:$P$63848,'IN_DTK (2)'!O$6,0),"")</f>
        <v/>
      </c>
      <c r="P486" s="71" t="str">
        <f>IF(ISNA(VLOOKUP($A486,DSSV!$A$9:$P$63848,'IN_DTK (2)'!P$6,0))=FALSE,VLOOKUP($A486,DSSV!$A$9:$P$63848,'IN_DTK (2)'!P$6,0),"")</f>
        <v/>
      </c>
      <c r="Q486" s="72" t="str">
        <f>IF(ISNA(VLOOKUP($A486,DSSV!$A$9:$P$63848,'IN_DTK (2)'!Q$6,0))=FALSE,VLOOKUP($A486,DSSV!$A$9:$P$63848,'IN_DTK (2)'!Q$6,0),"")</f>
        <v/>
      </c>
      <c r="R486" s="16" t="str">
        <f t="shared" si="7"/>
        <v/>
      </c>
    </row>
    <row r="487" spans="1:18" s="16" customFormat="1" ht="18" hidden="1" customHeight="1">
      <c r="A487" s="15">
        <v>478</v>
      </c>
      <c r="B487" s="68">
        <v>478</v>
      </c>
      <c r="C487" s="68" t="str">
        <f>IF(ISNA(VLOOKUP($A487,DSSV!$A$9:$P$63848,'IN_DTK (2)'!C$6,0))=FALSE,VLOOKUP($A487,DSSV!$A$9:$P$63848,'IN_DTK (2)'!C$6,0),"")</f>
        <v/>
      </c>
      <c r="D487" s="76" t="str">
        <f>IF(ISNA(VLOOKUP($A487,DSSV!$A$9:$P$63848,'IN_DTK (2)'!D$6,0))=FALSE,VLOOKUP($A487,DSSV!$A$9:$P$63848,'IN_DTK (2)'!D$6,0),"")</f>
        <v/>
      </c>
      <c r="E487" s="74" t="str">
        <f>IF(ISNA(VLOOKUP($A487,DSSV!$A$9:$P$63848,'IN_DTK (2)'!E$6,0))=FALSE,VLOOKUP($A487,DSSV!$A$9:$P$63848,'IN_DTK (2)'!E$6,0),"")</f>
        <v/>
      </c>
      <c r="F487" s="69" t="str">
        <f>IF(ISNA(VLOOKUP($A487,DSSV!$A$9:$P$63848,'IN_DTK (2)'!F$6,0))=FALSE,VLOOKUP($A487,DSSV!$A$9:$P$63848,'IN_DTK (2)'!F$6,0),"")</f>
        <v/>
      </c>
      <c r="G487" s="69" t="str">
        <f>IF(ISNA(VLOOKUP($A487,DSSV!$A$9:$P$63848,'IN_DTK (2)'!G$6,0))=FALSE,VLOOKUP($A487,DSSV!$A$9:$P$63848,'IN_DTK (2)'!G$6,0),"")</f>
        <v/>
      </c>
      <c r="H487" s="68" t="str">
        <f>IF(ISNA(VLOOKUP($A487,DSSV!$A$9:$P$63848,'IN_DTK (2)'!H$6,0))=FALSE,IF(H$9&lt;&gt;0,VLOOKUP($A487,DSSV!$A$9:$P$63848,'IN_DTK (2)'!H$6,0),""),"")</f>
        <v/>
      </c>
      <c r="I487" s="68" t="str">
        <f>IF(ISNA(VLOOKUP($A487,DSSV!$A$9:$P$63848,'IN_DTK (2)'!I$6,0))=FALSE,IF(I$9&lt;&gt;0,VLOOKUP($A487,DSSV!$A$9:$P$63848,'IN_DTK (2)'!I$6,0),""),"")</f>
        <v/>
      </c>
      <c r="J487" s="68" t="str">
        <f>IF(ISNA(VLOOKUP($A487,DSSV!$A$9:$P$63848,'IN_DTK (2)'!J$6,0))=FALSE,IF(J$9&lt;&gt;0,VLOOKUP($A487,DSSV!$A$9:$P$63848,'IN_DTK (2)'!J$6,0),""),"")</f>
        <v/>
      </c>
      <c r="K487" s="68" t="str">
        <f>IF(ISNA(VLOOKUP($A487,DSSV!$A$9:$P$63848,'IN_DTK (2)'!K$6,0))=FALSE,IF(K$9&lt;&gt;0,VLOOKUP($A487,DSSV!$A$9:$P$63848,'IN_DTK (2)'!K$6,0),""),"")</f>
        <v/>
      </c>
      <c r="L487" s="68" t="str">
        <f>IF(ISNA(VLOOKUP($A487,DSSV!$A$9:$P$63848,'IN_DTK (2)'!L$6,0))=FALSE,VLOOKUP($A487,DSSV!$A$9:$P$63848,'IN_DTK (2)'!L$6,0),"")</f>
        <v/>
      </c>
      <c r="M487" s="68" t="str">
        <f>IF(ISNA(VLOOKUP($A487,DSSV!$A$9:$P$63848,'IN_DTK (2)'!M$6,0))=FALSE,VLOOKUP($A487,DSSV!$A$9:$P$63848,'IN_DTK (2)'!M$6,0),"")</f>
        <v/>
      </c>
      <c r="N487" s="68" t="str">
        <f>IF(ISNA(VLOOKUP($A487,DSSV!$A$9:$P$63848,'IN_DTK (2)'!N$6,0))=FALSE,IF(N$9&lt;&gt;0,VLOOKUP($A487,DSSV!$A$9:$P$63848,'IN_DTK (2)'!N$6,0),""),"")</f>
        <v/>
      </c>
      <c r="O487" s="70" t="str">
        <f>IF(ISNA(VLOOKUP($A487,DSSV!$A$9:$P$63848,'IN_DTK (2)'!O$6,0))=FALSE,VLOOKUP($A487,DSSV!$A$9:$P$63848,'IN_DTK (2)'!O$6,0),"")</f>
        <v/>
      </c>
      <c r="P487" s="71" t="str">
        <f>IF(ISNA(VLOOKUP($A487,DSSV!$A$9:$P$63848,'IN_DTK (2)'!P$6,0))=FALSE,VLOOKUP($A487,DSSV!$A$9:$P$63848,'IN_DTK (2)'!P$6,0),"")</f>
        <v/>
      </c>
      <c r="Q487" s="72" t="str">
        <f>IF(ISNA(VLOOKUP($A487,DSSV!$A$9:$P$63848,'IN_DTK (2)'!Q$6,0))=FALSE,VLOOKUP($A487,DSSV!$A$9:$P$63848,'IN_DTK (2)'!Q$6,0),"")</f>
        <v/>
      </c>
      <c r="R487" s="16" t="str">
        <f t="shared" si="7"/>
        <v/>
      </c>
    </row>
    <row r="488" spans="1:18" s="16" customFormat="1" ht="18" hidden="1" customHeight="1">
      <c r="A488" s="15">
        <v>479</v>
      </c>
      <c r="B488" s="68">
        <v>479</v>
      </c>
      <c r="C488" s="68" t="str">
        <f>IF(ISNA(VLOOKUP($A488,DSSV!$A$9:$P$63848,'IN_DTK (2)'!C$6,0))=FALSE,VLOOKUP($A488,DSSV!$A$9:$P$63848,'IN_DTK (2)'!C$6,0),"")</f>
        <v/>
      </c>
      <c r="D488" s="76" t="str">
        <f>IF(ISNA(VLOOKUP($A488,DSSV!$A$9:$P$63848,'IN_DTK (2)'!D$6,0))=FALSE,VLOOKUP($A488,DSSV!$A$9:$P$63848,'IN_DTK (2)'!D$6,0),"")</f>
        <v/>
      </c>
      <c r="E488" s="74" t="str">
        <f>IF(ISNA(VLOOKUP($A488,DSSV!$A$9:$P$63848,'IN_DTK (2)'!E$6,0))=FALSE,VLOOKUP($A488,DSSV!$A$9:$P$63848,'IN_DTK (2)'!E$6,0),"")</f>
        <v/>
      </c>
      <c r="F488" s="69" t="str">
        <f>IF(ISNA(VLOOKUP($A488,DSSV!$A$9:$P$63848,'IN_DTK (2)'!F$6,0))=FALSE,VLOOKUP($A488,DSSV!$A$9:$P$63848,'IN_DTK (2)'!F$6,0),"")</f>
        <v/>
      </c>
      <c r="G488" s="69" t="str">
        <f>IF(ISNA(VLOOKUP($A488,DSSV!$A$9:$P$63848,'IN_DTK (2)'!G$6,0))=FALSE,VLOOKUP($A488,DSSV!$A$9:$P$63848,'IN_DTK (2)'!G$6,0),"")</f>
        <v/>
      </c>
      <c r="H488" s="68" t="str">
        <f>IF(ISNA(VLOOKUP($A488,DSSV!$A$9:$P$63848,'IN_DTK (2)'!H$6,0))=FALSE,IF(H$9&lt;&gt;0,VLOOKUP($A488,DSSV!$A$9:$P$63848,'IN_DTK (2)'!H$6,0),""),"")</f>
        <v/>
      </c>
      <c r="I488" s="68" t="str">
        <f>IF(ISNA(VLOOKUP($A488,DSSV!$A$9:$P$63848,'IN_DTK (2)'!I$6,0))=FALSE,IF(I$9&lt;&gt;0,VLOOKUP($A488,DSSV!$A$9:$P$63848,'IN_DTK (2)'!I$6,0),""),"")</f>
        <v/>
      </c>
      <c r="J488" s="68" t="str">
        <f>IF(ISNA(VLOOKUP($A488,DSSV!$A$9:$P$63848,'IN_DTK (2)'!J$6,0))=FALSE,IF(J$9&lt;&gt;0,VLOOKUP($A488,DSSV!$A$9:$P$63848,'IN_DTK (2)'!J$6,0),""),"")</f>
        <v/>
      </c>
      <c r="K488" s="68" t="str">
        <f>IF(ISNA(VLOOKUP($A488,DSSV!$A$9:$P$63848,'IN_DTK (2)'!K$6,0))=FALSE,IF(K$9&lt;&gt;0,VLOOKUP($A488,DSSV!$A$9:$P$63848,'IN_DTK (2)'!K$6,0),""),"")</f>
        <v/>
      </c>
      <c r="L488" s="68" t="str">
        <f>IF(ISNA(VLOOKUP($A488,DSSV!$A$9:$P$63848,'IN_DTK (2)'!L$6,0))=FALSE,VLOOKUP($A488,DSSV!$A$9:$P$63848,'IN_DTK (2)'!L$6,0),"")</f>
        <v/>
      </c>
      <c r="M488" s="68" t="str">
        <f>IF(ISNA(VLOOKUP($A488,DSSV!$A$9:$P$63848,'IN_DTK (2)'!M$6,0))=FALSE,VLOOKUP($A488,DSSV!$A$9:$P$63848,'IN_DTK (2)'!M$6,0),"")</f>
        <v/>
      </c>
      <c r="N488" s="68" t="str">
        <f>IF(ISNA(VLOOKUP($A488,DSSV!$A$9:$P$63848,'IN_DTK (2)'!N$6,0))=FALSE,IF(N$9&lt;&gt;0,VLOOKUP($A488,DSSV!$A$9:$P$63848,'IN_DTK (2)'!N$6,0),""),"")</f>
        <v/>
      </c>
      <c r="O488" s="70" t="str">
        <f>IF(ISNA(VLOOKUP($A488,DSSV!$A$9:$P$63848,'IN_DTK (2)'!O$6,0))=FALSE,VLOOKUP($A488,DSSV!$A$9:$P$63848,'IN_DTK (2)'!O$6,0),"")</f>
        <v/>
      </c>
      <c r="P488" s="71" t="str">
        <f>IF(ISNA(VLOOKUP($A488,DSSV!$A$9:$P$63848,'IN_DTK (2)'!P$6,0))=FALSE,VLOOKUP($A488,DSSV!$A$9:$P$63848,'IN_DTK (2)'!P$6,0),"")</f>
        <v/>
      </c>
      <c r="Q488" s="72" t="str">
        <f>IF(ISNA(VLOOKUP($A488,DSSV!$A$9:$P$63848,'IN_DTK (2)'!Q$6,0))=FALSE,VLOOKUP($A488,DSSV!$A$9:$P$63848,'IN_DTK (2)'!Q$6,0),"")</f>
        <v/>
      </c>
      <c r="R488" s="16" t="str">
        <f t="shared" si="7"/>
        <v/>
      </c>
    </row>
    <row r="489" spans="1:18" s="16" customFormat="1" ht="18" hidden="1" customHeight="1">
      <c r="A489" s="15">
        <v>480</v>
      </c>
      <c r="B489" s="68">
        <v>480</v>
      </c>
      <c r="C489" s="68" t="str">
        <f>IF(ISNA(VLOOKUP($A489,DSSV!$A$9:$P$63848,'IN_DTK (2)'!C$6,0))=FALSE,VLOOKUP($A489,DSSV!$A$9:$P$63848,'IN_DTK (2)'!C$6,0),"")</f>
        <v/>
      </c>
      <c r="D489" s="76" t="str">
        <f>IF(ISNA(VLOOKUP($A489,DSSV!$A$9:$P$63848,'IN_DTK (2)'!D$6,0))=FALSE,VLOOKUP($A489,DSSV!$A$9:$P$63848,'IN_DTK (2)'!D$6,0),"")</f>
        <v/>
      </c>
      <c r="E489" s="74" t="str">
        <f>IF(ISNA(VLOOKUP($A489,DSSV!$A$9:$P$63848,'IN_DTK (2)'!E$6,0))=FALSE,VLOOKUP($A489,DSSV!$A$9:$P$63848,'IN_DTK (2)'!E$6,0),"")</f>
        <v/>
      </c>
      <c r="F489" s="69" t="str">
        <f>IF(ISNA(VLOOKUP($A489,DSSV!$A$9:$P$63848,'IN_DTK (2)'!F$6,0))=FALSE,VLOOKUP($A489,DSSV!$A$9:$P$63848,'IN_DTK (2)'!F$6,0),"")</f>
        <v/>
      </c>
      <c r="G489" s="69" t="str">
        <f>IF(ISNA(VLOOKUP($A489,DSSV!$A$9:$P$63848,'IN_DTK (2)'!G$6,0))=FALSE,VLOOKUP($A489,DSSV!$A$9:$P$63848,'IN_DTK (2)'!G$6,0),"")</f>
        <v/>
      </c>
      <c r="H489" s="68" t="str">
        <f>IF(ISNA(VLOOKUP($A489,DSSV!$A$9:$P$63848,'IN_DTK (2)'!H$6,0))=FALSE,IF(H$9&lt;&gt;0,VLOOKUP($A489,DSSV!$A$9:$P$63848,'IN_DTK (2)'!H$6,0),""),"")</f>
        <v/>
      </c>
      <c r="I489" s="68" t="str">
        <f>IF(ISNA(VLOOKUP($A489,DSSV!$A$9:$P$63848,'IN_DTK (2)'!I$6,0))=FALSE,IF(I$9&lt;&gt;0,VLOOKUP($A489,DSSV!$A$9:$P$63848,'IN_DTK (2)'!I$6,0),""),"")</f>
        <v/>
      </c>
      <c r="J489" s="68" t="str">
        <f>IF(ISNA(VLOOKUP($A489,DSSV!$A$9:$P$63848,'IN_DTK (2)'!J$6,0))=FALSE,IF(J$9&lt;&gt;0,VLOOKUP($A489,DSSV!$A$9:$P$63848,'IN_DTK (2)'!J$6,0),""),"")</f>
        <v/>
      </c>
      <c r="K489" s="68" t="str">
        <f>IF(ISNA(VLOOKUP($A489,DSSV!$A$9:$P$63848,'IN_DTK (2)'!K$6,0))=FALSE,IF(K$9&lt;&gt;0,VLOOKUP($A489,DSSV!$A$9:$P$63848,'IN_DTK (2)'!K$6,0),""),"")</f>
        <v/>
      </c>
      <c r="L489" s="68" t="str">
        <f>IF(ISNA(VLOOKUP($A489,DSSV!$A$9:$P$63848,'IN_DTK (2)'!L$6,0))=FALSE,VLOOKUP($A489,DSSV!$A$9:$P$63848,'IN_DTK (2)'!L$6,0),"")</f>
        <v/>
      </c>
      <c r="M489" s="68" t="str">
        <f>IF(ISNA(VLOOKUP($A489,DSSV!$A$9:$P$63848,'IN_DTK (2)'!M$6,0))=FALSE,VLOOKUP($A489,DSSV!$A$9:$P$63848,'IN_DTK (2)'!M$6,0),"")</f>
        <v/>
      </c>
      <c r="N489" s="68" t="str">
        <f>IF(ISNA(VLOOKUP($A489,DSSV!$A$9:$P$63848,'IN_DTK (2)'!N$6,0))=FALSE,IF(N$9&lt;&gt;0,VLOOKUP($A489,DSSV!$A$9:$P$63848,'IN_DTK (2)'!N$6,0),""),"")</f>
        <v/>
      </c>
      <c r="O489" s="70" t="str">
        <f>IF(ISNA(VLOOKUP($A489,DSSV!$A$9:$P$63848,'IN_DTK (2)'!O$6,0))=FALSE,VLOOKUP($A489,DSSV!$A$9:$P$63848,'IN_DTK (2)'!O$6,0),"")</f>
        <v/>
      </c>
      <c r="P489" s="71" t="str">
        <f>IF(ISNA(VLOOKUP($A489,DSSV!$A$9:$P$63848,'IN_DTK (2)'!P$6,0))=FALSE,VLOOKUP($A489,DSSV!$A$9:$P$63848,'IN_DTK (2)'!P$6,0),"")</f>
        <v/>
      </c>
      <c r="Q489" s="72" t="str">
        <f>IF(ISNA(VLOOKUP($A489,DSSV!$A$9:$P$63848,'IN_DTK (2)'!Q$6,0))=FALSE,VLOOKUP($A489,DSSV!$A$9:$P$63848,'IN_DTK (2)'!Q$6,0),"")</f>
        <v/>
      </c>
      <c r="R489" s="16" t="str">
        <f t="shared" si="7"/>
        <v/>
      </c>
    </row>
    <row r="490" spans="1:18" s="16" customFormat="1" ht="18" hidden="1" customHeight="1">
      <c r="A490" s="15">
        <v>481</v>
      </c>
      <c r="B490" s="68">
        <v>481</v>
      </c>
      <c r="C490" s="68" t="str">
        <f>IF(ISNA(VLOOKUP($A490,DSSV!$A$9:$P$63848,'IN_DTK (2)'!C$6,0))=FALSE,VLOOKUP($A490,DSSV!$A$9:$P$63848,'IN_DTK (2)'!C$6,0),"")</f>
        <v/>
      </c>
      <c r="D490" s="76" t="str">
        <f>IF(ISNA(VLOOKUP($A490,DSSV!$A$9:$P$63848,'IN_DTK (2)'!D$6,0))=FALSE,VLOOKUP($A490,DSSV!$A$9:$P$63848,'IN_DTK (2)'!D$6,0),"")</f>
        <v/>
      </c>
      <c r="E490" s="74" t="str">
        <f>IF(ISNA(VLOOKUP($A490,DSSV!$A$9:$P$63848,'IN_DTK (2)'!E$6,0))=FALSE,VLOOKUP($A490,DSSV!$A$9:$P$63848,'IN_DTK (2)'!E$6,0),"")</f>
        <v/>
      </c>
      <c r="F490" s="69" t="str">
        <f>IF(ISNA(VLOOKUP($A490,DSSV!$A$9:$P$63848,'IN_DTK (2)'!F$6,0))=FALSE,VLOOKUP($A490,DSSV!$A$9:$P$63848,'IN_DTK (2)'!F$6,0),"")</f>
        <v/>
      </c>
      <c r="G490" s="69" t="str">
        <f>IF(ISNA(VLOOKUP($A490,DSSV!$A$9:$P$63848,'IN_DTK (2)'!G$6,0))=FALSE,VLOOKUP($A490,DSSV!$A$9:$P$63848,'IN_DTK (2)'!G$6,0),"")</f>
        <v/>
      </c>
      <c r="H490" s="68" t="str">
        <f>IF(ISNA(VLOOKUP($A490,DSSV!$A$9:$P$63848,'IN_DTK (2)'!H$6,0))=FALSE,IF(H$9&lt;&gt;0,VLOOKUP($A490,DSSV!$A$9:$P$63848,'IN_DTK (2)'!H$6,0),""),"")</f>
        <v/>
      </c>
      <c r="I490" s="68" t="str">
        <f>IF(ISNA(VLOOKUP($A490,DSSV!$A$9:$P$63848,'IN_DTK (2)'!I$6,0))=FALSE,IF(I$9&lt;&gt;0,VLOOKUP($A490,DSSV!$A$9:$P$63848,'IN_DTK (2)'!I$6,0),""),"")</f>
        <v/>
      </c>
      <c r="J490" s="68" t="str">
        <f>IF(ISNA(VLOOKUP($A490,DSSV!$A$9:$P$63848,'IN_DTK (2)'!J$6,0))=FALSE,IF(J$9&lt;&gt;0,VLOOKUP($A490,DSSV!$A$9:$P$63848,'IN_DTK (2)'!J$6,0),""),"")</f>
        <v/>
      </c>
      <c r="K490" s="68" t="str">
        <f>IF(ISNA(VLOOKUP($A490,DSSV!$A$9:$P$63848,'IN_DTK (2)'!K$6,0))=FALSE,IF(K$9&lt;&gt;0,VLOOKUP($A490,DSSV!$A$9:$P$63848,'IN_DTK (2)'!K$6,0),""),"")</f>
        <v/>
      </c>
      <c r="L490" s="68" t="str">
        <f>IF(ISNA(VLOOKUP($A490,DSSV!$A$9:$P$63848,'IN_DTK (2)'!L$6,0))=FALSE,VLOOKUP($A490,DSSV!$A$9:$P$63848,'IN_DTK (2)'!L$6,0),"")</f>
        <v/>
      </c>
      <c r="M490" s="68" t="str">
        <f>IF(ISNA(VLOOKUP($A490,DSSV!$A$9:$P$63848,'IN_DTK (2)'!M$6,0))=FALSE,VLOOKUP($A490,DSSV!$A$9:$P$63848,'IN_DTK (2)'!M$6,0),"")</f>
        <v/>
      </c>
      <c r="N490" s="68" t="str">
        <f>IF(ISNA(VLOOKUP($A490,DSSV!$A$9:$P$63848,'IN_DTK (2)'!N$6,0))=FALSE,IF(N$9&lt;&gt;0,VLOOKUP($A490,DSSV!$A$9:$P$63848,'IN_DTK (2)'!N$6,0),""),"")</f>
        <v/>
      </c>
      <c r="O490" s="70" t="str">
        <f>IF(ISNA(VLOOKUP($A490,DSSV!$A$9:$P$63848,'IN_DTK (2)'!O$6,0))=FALSE,VLOOKUP($A490,DSSV!$A$9:$P$63848,'IN_DTK (2)'!O$6,0),"")</f>
        <v/>
      </c>
      <c r="P490" s="71" t="str">
        <f>IF(ISNA(VLOOKUP($A490,DSSV!$A$9:$P$63848,'IN_DTK (2)'!P$6,0))=FALSE,VLOOKUP($A490,DSSV!$A$9:$P$63848,'IN_DTK (2)'!P$6,0),"")</f>
        <v/>
      </c>
      <c r="Q490" s="72" t="str">
        <f>IF(ISNA(VLOOKUP($A490,DSSV!$A$9:$P$63848,'IN_DTK (2)'!Q$6,0))=FALSE,VLOOKUP($A490,DSSV!$A$9:$P$63848,'IN_DTK (2)'!Q$6,0),"")</f>
        <v/>
      </c>
      <c r="R490" s="16" t="str">
        <f t="shared" si="7"/>
        <v/>
      </c>
    </row>
    <row r="491" spans="1:18" s="16" customFormat="1" ht="18" hidden="1" customHeight="1">
      <c r="A491" s="15">
        <v>482</v>
      </c>
      <c r="B491" s="68">
        <v>482</v>
      </c>
      <c r="C491" s="68" t="str">
        <f>IF(ISNA(VLOOKUP($A491,DSSV!$A$9:$P$63848,'IN_DTK (2)'!C$6,0))=FALSE,VLOOKUP($A491,DSSV!$A$9:$P$63848,'IN_DTK (2)'!C$6,0),"")</f>
        <v/>
      </c>
      <c r="D491" s="76" t="str">
        <f>IF(ISNA(VLOOKUP($A491,DSSV!$A$9:$P$63848,'IN_DTK (2)'!D$6,0))=FALSE,VLOOKUP($A491,DSSV!$A$9:$P$63848,'IN_DTK (2)'!D$6,0),"")</f>
        <v/>
      </c>
      <c r="E491" s="74" t="str">
        <f>IF(ISNA(VLOOKUP($A491,DSSV!$A$9:$P$63848,'IN_DTK (2)'!E$6,0))=FALSE,VLOOKUP($A491,DSSV!$A$9:$P$63848,'IN_DTK (2)'!E$6,0),"")</f>
        <v/>
      </c>
      <c r="F491" s="69" t="str">
        <f>IF(ISNA(VLOOKUP($A491,DSSV!$A$9:$P$63848,'IN_DTK (2)'!F$6,0))=FALSE,VLOOKUP($A491,DSSV!$A$9:$P$63848,'IN_DTK (2)'!F$6,0),"")</f>
        <v/>
      </c>
      <c r="G491" s="69" t="str">
        <f>IF(ISNA(VLOOKUP($A491,DSSV!$A$9:$P$63848,'IN_DTK (2)'!G$6,0))=FALSE,VLOOKUP($A491,DSSV!$A$9:$P$63848,'IN_DTK (2)'!G$6,0),"")</f>
        <v/>
      </c>
      <c r="H491" s="68" t="str">
        <f>IF(ISNA(VLOOKUP($A491,DSSV!$A$9:$P$63848,'IN_DTK (2)'!H$6,0))=FALSE,IF(H$9&lt;&gt;0,VLOOKUP($A491,DSSV!$A$9:$P$63848,'IN_DTK (2)'!H$6,0),""),"")</f>
        <v/>
      </c>
      <c r="I491" s="68" t="str">
        <f>IF(ISNA(VLOOKUP($A491,DSSV!$A$9:$P$63848,'IN_DTK (2)'!I$6,0))=FALSE,IF(I$9&lt;&gt;0,VLOOKUP($A491,DSSV!$A$9:$P$63848,'IN_DTK (2)'!I$6,0),""),"")</f>
        <v/>
      </c>
      <c r="J491" s="68" t="str">
        <f>IF(ISNA(VLOOKUP($A491,DSSV!$A$9:$P$63848,'IN_DTK (2)'!J$6,0))=FALSE,IF(J$9&lt;&gt;0,VLOOKUP($A491,DSSV!$A$9:$P$63848,'IN_DTK (2)'!J$6,0),""),"")</f>
        <v/>
      </c>
      <c r="K491" s="68" t="str">
        <f>IF(ISNA(VLOOKUP($A491,DSSV!$A$9:$P$63848,'IN_DTK (2)'!K$6,0))=FALSE,IF(K$9&lt;&gt;0,VLOOKUP($A491,DSSV!$A$9:$P$63848,'IN_DTK (2)'!K$6,0),""),"")</f>
        <v/>
      </c>
      <c r="L491" s="68" t="str">
        <f>IF(ISNA(VLOOKUP($A491,DSSV!$A$9:$P$63848,'IN_DTK (2)'!L$6,0))=FALSE,VLOOKUP($A491,DSSV!$A$9:$P$63848,'IN_DTK (2)'!L$6,0),"")</f>
        <v/>
      </c>
      <c r="M491" s="68" t="str">
        <f>IF(ISNA(VLOOKUP($A491,DSSV!$A$9:$P$63848,'IN_DTK (2)'!M$6,0))=FALSE,VLOOKUP($A491,DSSV!$A$9:$P$63848,'IN_DTK (2)'!M$6,0),"")</f>
        <v/>
      </c>
      <c r="N491" s="68" t="str">
        <f>IF(ISNA(VLOOKUP($A491,DSSV!$A$9:$P$63848,'IN_DTK (2)'!N$6,0))=FALSE,IF(N$9&lt;&gt;0,VLOOKUP($A491,DSSV!$A$9:$P$63848,'IN_DTK (2)'!N$6,0),""),"")</f>
        <v/>
      </c>
      <c r="O491" s="70" t="str">
        <f>IF(ISNA(VLOOKUP($A491,DSSV!$A$9:$P$63848,'IN_DTK (2)'!O$6,0))=FALSE,VLOOKUP($A491,DSSV!$A$9:$P$63848,'IN_DTK (2)'!O$6,0),"")</f>
        <v/>
      </c>
      <c r="P491" s="71" t="str">
        <f>IF(ISNA(VLOOKUP($A491,DSSV!$A$9:$P$63848,'IN_DTK (2)'!P$6,0))=FALSE,VLOOKUP($A491,DSSV!$A$9:$P$63848,'IN_DTK (2)'!P$6,0),"")</f>
        <v/>
      </c>
      <c r="Q491" s="72" t="str">
        <f>IF(ISNA(VLOOKUP($A491,DSSV!$A$9:$P$63848,'IN_DTK (2)'!Q$6,0))=FALSE,VLOOKUP($A491,DSSV!$A$9:$P$63848,'IN_DTK (2)'!Q$6,0),"")</f>
        <v/>
      </c>
      <c r="R491" s="16" t="str">
        <f t="shared" si="7"/>
        <v/>
      </c>
    </row>
    <row r="492" spans="1:18" s="16" customFormat="1" ht="18" hidden="1" customHeight="1">
      <c r="A492" s="15">
        <v>483</v>
      </c>
      <c r="B492" s="68">
        <v>483</v>
      </c>
      <c r="C492" s="68" t="str">
        <f>IF(ISNA(VLOOKUP($A492,DSSV!$A$9:$P$63848,'IN_DTK (2)'!C$6,0))=FALSE,VLOOKUP($A492,DSSV!$A$9:$P$63848,'IN_DTK (2)'!C$6,0),"")</f>
        <v/>
      </c>
      <c r="D492" s="76" t="str">
        <f>IF(ISNA(VLOOKUP($A492,DSSV!$A$9:$P$63848,'IN_DTK (2)'!D$6,0))=FALSE,VLOOKUP($A492,DSSV!$A$9:$P$63848,'IN_DTK (2)'!D$6,0),"")</f>
        <v/>
      </c>
      <c r="E492" s="74" t="str">
        <f>IF(ISNA(VLOOKUP($A492,DSSV!$A$9:$P$63848,'IN_DTK (2)'!E$6,0))=FALSE,VLOOKUP($A492,DSSV!$A$9:$P$63848,'IN_DTK (2)'!E$6,0),"")</f>
        <v/>
      </c>
      <c r="F492" s="69" t="str">
        <f>IF(ISNA(VLOOKUP($A492,DSSV!$A$9:$P$63848,'IN_DTK (2)'!F$6,0))=FALSE,VLOOKUP($A492,DSSV!$A$9:$P$63848,'IN_DTK (2)'!F$6,0),"")</f>
        <v/>
      </c>
      <c r="G492" s="69" t="str">
        <f>IF(ISNA(VLOOKUP($A492,DSSV!$A$9:$P$63848,'IN_DTK (2)'!G$6,0))=FALSE,VLOOKUP($A492,DSSV!$A$9:$P$63848,'IN_DTK (2)'!G$6,0),"")</f>
        <v/>
      </c>
      <c r="H492" s="68" t="str">
        <f>IF(ISNA(VLOOKUP($A492,DSSV!$A$9:$P$63848,'IN_DTK (2)'!H$6,0))=FALSE,IF(H$9&lt;&gt;0,VLOOKUP($A492,DSSV!$A$9:$P$63848,'IN_DTK (2)'!H$6,0),""),"")</f>
        <v/>
      </c>
      <c r="I492" s="68" t="str">
        <f>IF(ISNA(VLOOKUP($A492,DSSV!$A$9:$P$63848,'IN_DTK (2)'!I$6,0))=FALSE,IF(I$9&lt;&gt;0,VLOOKUP($A492,DSSV!$A$9:$P$63848,'IN_DTK (2)'!I$6,0),""),"")</f>
        <v/>
      </c>
      <c r="J492" s="68" t="str">
        <f>IF(ISNA(VLOOKUP($A492,DSSV!$A$9:$P$63848,'IN_DTK (2)'!J$6,0))=FALSE,IF(J$9&lt;&gt;0,VLOOKUP($A492,DSSV!$A$9:$P$63848,'IN_DTK (2)'!J$6,0),""),"")</f>
        <v/>
      </c>
      <c r="K492" s="68" t="str">
        <f>IF(ISNA(VLOOKUP($A492,DSSV!$A$9:$P$63848,'IN_DTK (2)'!K$6,0))=FALSE,IF(K$9&lt;&gt;0,VLOOKUP($A492,DSSV!$A$9:$P$63848,'IN_DTK (2)'!K$6,0),""),"")</f>
        <v/>
      </c>
      <c r="L492" s="68" t="str">
        <f>IF(ISNA(VLOOKUP($A492,DSSV!$A$9:$P$63848,'IN_DTK (2)'!L$6,0))=FALSE,VLOOKUP($A492,DSSV!$A$9:$P$63848,'IN_DTK (2)'!L$6,0),"")</f>
        <v/>
      </c>
      <c r="M492" s="68" t="str">
        <f>IF(ISNA(VLOOKUP($A492,DSSV!$A$9:$P$63848,'IN_DTK (2)'!M$6,0))=FALSE,VLOOKUP($A492,DSSV!$A$9:$P$63848,'IN_DTK (2)'!M$6,0),"")</f>
        <v/>
      </c>
      <c r="N492" s="68" t="str">
        <f>IF(ISNA(VLOOKUP($A492,DSSV!$A$9:$P$63848,'IN_DTK (2)'!N$6,0))=FALSE,IF(N$9&lt;&gt;0,VLOOKUP($A492,DSSV!$A$9:$P$63848,'IN_DTK (2)'!N$6,0),""),"")</f>
        <v/>
      </c>
      <c r="O492" s="70" t="str">
        <f>IF(ISNA(VLOOKUP($A492,DSSV!$A$9:$P$63848,'IN_DTK (2)'!O$6,0))=FALSE,VLOOKUP($A492,DSSV!$A$9:$P$63848,'IN_DTK (2)'!O$6,0),"")</f>
        <v/>
      </c>
      <c r="P492" s="71" t="str">
        <f>IF(ISNA(VLOOKUP($A492,DSSV!$A$9:$P$63848,'IN_DTK (2)'!P$6,0))=FALSE,VLOOKUP($A492,DSSV!$A$9:$P$63848,'IN_DTK (2)'!P$6,0),"")</f>
        <v/>
      </c>
      <c r="Q492" s="72" t="str">
        <f>IF(ISNA(VLOOKUP($A492,DSSV!$A$9:$P$63848,'IN_DTK (2)'!Q$6,0))=FALSE,VLOOKUP($A492,DSSV!$A$9:$P$63848,'IN_DTK (2)'!Q$6,0),"")</f>
        <v/>
      </c>
      <c r="R492" s="16" t="str">
        <f t="shared" si="7"/>
        <v/>
      </c>
    </row>
    <row r="493" spans="1:18" s="16" customFormat="1" ht="18" hidden="1" customHeight="1">
      <c r="A493" s="15">
        <v>484</v>
      </c>
      <c r="B493" s="68">
        <v>484</v>
      </c>
      <c r="C493" s="68" t="str">
        <f>IF(ISNA(VLOOKUP($A493,DSSV!$A$9:$P$63848,'IN_DTK (2)'!C$6,0))=FALSE,VLOOKUP($A493,DSSV!$A$9:$P$63848,'IN_DTK (2)'!C$6,0),"")</f>
        <v/>
      </c>
      <c r="D493" s="76" t="str">
        <f>IF(ISNA(VLOOKUP($A493,DSSV!$A$9:$P$63848,'IN_DTK (2)'!D$6,0))=FALSE,VLOOKUP($A493,DSSV!$A$9:$P$63848,'IN_DTK (2)'!D$6,0),"")</f>
        <v/>
      </c>
      <c r="E493" s="74" t="str">
        <f>IF(ISNA(VLOOKUP($A493,DSSV!$A$9:$P$63848,'IN_DTK (2)'!E$6,0))=FALSE,VLOOKUP($A493,DSSV!$A$9:$P$63848,'IN_DTK (2)'!E$6,0),"")</f>
        <v/>
      </c>
      <c r="F493" s="69" t="str">
        <f>IF(ISNA(VLOOKUP($A493,DSSV!$A$9:$P$63848,'IN_DTK (2)'!F$6,0))=FALSE,VLOOKUP($A493,DSSV!$A$9:$P$63848,'IN_DTK (2)'!F$6,0),"")</f>
        <v/>
      </c>
      <c r="G493" s="69" t="str">
        <f>IF(ISNA(VLOOKUP($A493,DSSV!$A$9:$P$63848,'IN_DTK (2)'!G$6,0))=FALSE,VLOOKUP($A493,DSSV!$A$9:$P$63848,'IN_DTK (2)'!G$6,0),"")</f>
        <v/>
      </c>
      <c r="H493" s="68" t="str">
        <f>IF(ISNA(VLOOKUP($A493,DSSV!$A$9:$P$63848,'IN_DTK (2)'!H$6,0))=FALSE,IF(H$9&lt;&gt;0,VLOOKUP($A493,DSSV!$A$9:$P$63848,'IN_DTK (2)'!H$6,0),""),"")</f>
        <v/>
      </c>
      <c r="I493" s="68" t="str">
        <f>IF(ISNA(VLOOKUP($A493,DSSV!$A$9:$P$63848,'IN_DTK (2)'!I$6,0))=FALSE,IF(I$9&lt;&gt;0,VLOOKUP($A493,DSSV!$A$9:$P$63848,'IN_DTK (2)'!I$6,0),""),"")</f>
        <v/>
      </c>
      <c r="J493" s="68" t="str">
        <f>IF(ISNA(VLOOKUP($A493,DSSV!$A$9:$P$63848,'IN_DTK (2)'!J$6,0))=FALSE,IF(J$9&lt;&gt;0,VLOOKUP($A493,DSSV!$A$9:$P$63848,'IN_DTK (2)'!J$6,0),""),"")</f>
        <v/>
      </c>
      <c r="K493" s="68" t="str">
        <f>IF(ISNA(VLOOKUP($A493,DSSV!$A$9:$P$63848,'IN_DTK (2)'!K$6,0))=FALSE,IF(K$9&lt;&gt;0,VLOOKUP($A493,DSSV!$A$9:$P$63848,'IN_DTK (2)'!K$6,0),""),"")</f>
        <v/>
      </c>
      <c r="L493" s="68" t="str">
        <f>IF(ISNA(VLOOKUP($A493,DSSV!$A$9:$P$63848,'IN_DTK (2)'!L$6,0))=FALSE,VLOOKUP($A493,DSSV!$A$9:$P$63848,'IN_DTK (2)'!L$6,0),"")</f>
        <v/>
      </c>
      <c r="M493" s="68" t="str">
        <f>IF(ISNA(VLOOKUP($A493,DSSV!$A$9:$P$63848,'IN_DTK (2)'!M$6,0))=FALSE,VLOOKUP($A493,DSSV!$A$9:$P$63848,'IN_DTK (2)'!M$6,0),"")</f>
        <v/>
      </c>
      <c r="N493" s="68" t="str">
        <f>IF(ISNA(VLOOKUP($A493,DSSV!$A$9:$P$63848,'IN_DTK (2)'!N$6,0))=FALSE,IF(N$9&lt;&gt;0,VLOOKUP($A493,DSSV!$A$9:$P$63848,'IN_DTK (2)'!N$6,0),""),"")</f>
        <v/>
      </c>
      <c r="O493" s="70" t="str">
        <f>IF(ISNA(VLOOKUP($A493,DSSV!$A$9:$P$63848,'IN_DTK (2)'!O$6,0))=FALSE,VLOOKUP($A493,DSSV!$A$9:$P$63848,'IN_DTK (2)'!O$6,0),"")</f>
        <v/>
      </c>
      <c r="P493" s="71" t="str">
        <f>IF(ISNA(VLOOKUP($A493,DSSV!$A$9:$P$63848,'IN_DTK (2)'!P$6,0))=FALSE,VLOOKUP($A493,DSSV!$A$9:$P$63848,'IN_DTK (2)'!P$6,0),"")</f>
        <v/>
      </c>
      <c r="Q493" s="72" t="str">
        <f>IF(ISNA(VLOOKUP($A493,DSSV!$A$9:$P$63848,'IN_DTK (2)'!Q$6,0))=FALSE,VLOOKUP($A493,DSSV!$A$9:$P$63848,'IN_DTK (2)'!Q$6,0),"")</f>
        <v/>
      </c>
      <c r="R493" s="16" t="str">
        <f t="shared" si="7"/>
        <v/>
      </c>
    </row>
    <row r="494" spans="1:18" s="16" customFormat="1" ht="18" hidden="1" customHeight="1">
      <c r="A494" s="15">
        <v>485</v>
      </c>
      <c r="B494" s="68">
        <v>485</v>
      </c>
      <c r="C494" s="68" t="str">
        <f>IF(ISNA(VLOOKUP($A494,DSSV!$A$9:$P$63848,'IN_DTK (2)'!C$6,0))=FALSE,VLOOKUP($A494,DSSV!$A$9:$P$63848,'IN_DTK (2)'!C$6,0),"")</f>
        <v/>
      </c>
      <c r="D494" s="76" t="str">
        <f>IF(ISNA(VLOOKUP($A494,DSSV!$A$9:$P$63848,'IN_DTK (2)'!D$6,0))=FALSE,VLOOKUP($A494,DSSV!$A$9:$P$63848,'IN_DTK (2)'!D$6,0),"")</f>
        <v/>
      </c>
      <c r="E494" s="74" t="str">
        <f>IF(ISNA(VLOOKUP($A494,DSSV!$A$9:$P$63848,'IN_DTK (2)'!E$6,0))=FALSE,VLOOKUP($A494,DSSV!$A$9:$P$63848,'IN_DTK (2)'!E$6,0),"")</f>
        <v/>
      </c>
      <c r="F494" s="69" t="str">
        <f>IF(ISNA(VLOOKUP($A494,DSSV!$A$9:$P$63848,'IN_DTK (2)'!F$6,0))=FALSE,VLOOKUP($A494,DSSV!$A$9:$P$63848,'IN_DTK (2)'!F$6,0),"")</f>
        <v/>
      </c>
      <c r="G494" s="69" t="str">
        <f>IF(ISNA(VLOOKUP($A494,DSSV!$A$9:$P$63848,'IN_DTK (2)'!G$6,0))=FALSE,VLOOKUP($A494,DSSV!$A$9:$P$63848,'IN_DTK (2)'!G$6,0),"")</f>
        <v/>
      </c>
      <c r="H494" s="68" t="str">
        <f>IF(ISNA(VLOOKUP($A494,DSSV!$A$9:$P$63848,'IN_DTK (2)'!H$6,0))=FALSE,IF(H$9&lt;&gt;0,VLOOKUP($A494,DSSV!$A$9:$P$63848,'IN_DTK (2)'!H$6,0),""),"")</f>
        <v/>
      </c>
      <c r="I494" s="68" t="str">
        <f>IF(ISNA(VLOOKUP($A494,DSSV!$A$9:$P$63848,'IN_DTK (2)'!I$6,0))=FALSE,IF(I$9&lt;&gt;0,VLOOKUP($A494,DSSV!$A$9:$P$63848,'IN_DTK (2)'!I$6,0),""),"")</f>
        <v/>
      </c>
      <c r="J494" s="68" t="str">
        <f>IF(ISNA(VLOOKUP($A494,DSSV!$A$9:$P$63848,'IN_DTK (2)'!J$6,0))=FALSE,IF(J$9&lt;&gt;0,VLOOKUP($A494,DSSV!$A$9:$P$63848,'IN_DTK (2)'!J$6,0),""),"")</f>
        <v/>
      </c>
      <c r="K494" s="68" t="str">
        <f>IF(ISNA(VLOOKUP($A494,DSSV!$A$9:$P$63848,'IN_DTK (2)'!K$6,0))=FALSE,IF(K$9&lt;&gt;0,VLOOKUP($A494,DSSV!$A$9:$P$63848,'IN_DTK (2)'!K$6,0),""),"")</f>
        <v/>
      </c>
      <c r="L494" s="68" t="str">
        <f>IF(ISNA(VLOOKUP($A494,DSSV!$A$9:$P$63848,'IN_DTK (2)'!L$6,0))=FALSE,VLOOKUP($A494,DSSV!$A$9:$P$63848,'IN_DTK (2)'!L$6,0),"")</f>
        <v/>
      </c>
      <c r="M494" s="68" t="str">
        <f>IF(ISNA(VLOOKUP($A494,DSSV!$A$9:$P$63848,'IN_DTK (2)'!M$6,0))=FALSE,VLOOKUP($A494,DSSV!$A$9:$P$63848,'IN_DTK (2)'!M$6,0),"")</f>
        <v/>
      </c>
      <c r="N494" s="68" t="str">
        <f>IF(ISNA(VLOOKUP($A494,DSSV!$A$9:$P$63848,'IN_DTK (2)'!N$6,0))=FALSE,IF(N$9&lt;&gt;0,VLOOKUP($A494,DSSV!$A$9:$P$63848,'IN_DTK (2)'!N$6,0),""),"")</f>
        <v/>
      </c>
      <c r="O494" s="70" t="str">
        <f>IF(ISNA(VLOOKUP($A494,DSSV!$A$9:$P$63848,'IN_DTK (2)'!O$6,0))=FALSE,VLOOKUP($A494,DSSV!$A$9:$P$63848,'IN_DTK (2)'!O$6,0),"")</f>
        <v/>
      </c>
      <c r="P494" s="71" t="str">
        <f>IF(ISNA(VLOOKUP($A494,DSSV!$A$9:$P$63848,'IN_DTK (2)'!P$6,0))=FALSE,VLOOKUP($A494,DSSV!$A$9:$P$63848,'IN_DTK (2)'!P$6,0),"")</f>
        <v/>
      </c>
      <c r="Q494" s="72" t="str">
        <f>IF(ISNA(VLOOKUP($A494,DSSV!$A$9:$P$63848,'IN_DTK (2)'!Q$6,0))=FALSE,VLOOKUP($A494,DSSV!$A$9:$P$63848,'IN_DTK (2)'!Q$6,0),"")</f>
        <v/>
      </c>
      <c r="R494" s="16" t="str">
        <f t="shared" si="7"/>
        <v/>
      </c>
    </row>
    <row r="495" spans="1:18" s="16" customFormat="1" ht="18" hidden="1" customHeight="1">
      <c r="A495" s="15">
        <v>486</v>
      </c>
      <c r="B495" s="68">
        <v>486</v>
      </c>
      <c r="C495" s="68" t="str">
        <f>IF(ISNA(VLOOKUP($A495,DSSV!$A$9:$P$63848,'IN_DTK (2)'!C$6,0))=FALSE,VLOOKUP($A495,DSSV!$A$9:$P$63848,'IN_DTK (2)'!C$6,0),"")</f>
        <v/>
      </c>
      <c r="D495" s="76" t="str">
        <f>IF(ISNA(VLOOKUP($A495,DSSV!$A$9:$P$63848,'IN_DTK (2)'!D$6,0))=FALSE,VLOOKUP($A495,DSSV!$A$9:$P$63848,'IN_DTK (2)'!D$6,0),"")</f>
        <v/>
      </c>
      <c r="E495" s="74" t="str">
        <f>IF(ISNA(VLOOKUP($A495,DSSV!$A$9:$P$63848,'IN_DTK (2)'!E$6,0))=FALSE,VLOOKUP($A495,DSSV!$A$9:$P$63848,'IN_DTK (2)'!E$6,0),"")</f>
        <v/>
      </c>
      <c r="F495" s="69" t="str">
        <f>IF(ISNA(VLOOKUP($A495,DSSV!$A$9:$P$63848,'IN_DTK (2)'!F$6,0))=FALSE,VLOOKUP($A495,DSSV!$A$9:$P$63848,'IN_DTK (2)'!F$6,0),"")</f>
        <v/>
      </c>
      <c r="G495" s="69" t="str">
        <f>IF(ISNA(VLOOKUP($A495,DSSV!$A$9:$P$63848,'IN_DTK (2)'!G$6,0))=FALSE,VLOOKUP($A495,DSSV!$A$9:$P$63848,'IN_DTK (2)'!G$6,0),"")</f>
        <v/>
      </c>
      <c r="H495" s="68" t="str">
        <f>IF(ISNA(VLOOKUP($A495,DSSV!$A$9:$P$63848,'IN_DTK (2)'!H$6,0))=FALSE,IF(H$9&lt;&gt;0,VLOOKUP($A495,DSSV!$A$9:$P$63848,'IN_DTK (2)'!H$6,0),""),"")</f>
        <v/>
      </c>
      <c r="I495" s="68" t="str">
        <f>IF(ISNA(VLOOKUP($A495,DSSV!$A$9:$P$63848,'IN_DTK (2)'!I$6,0))=FALSE,IF(I$9&lt;&gt;0,VLOOKUP($A495,DSSV!$A$9:$P$63848,'IN_DTK (2)'!I$6,0),""),"")</f>
        <v/>
      </c>
      <c r="J495" s="68" t="str">
        <f>IF(ISNA(VLOOKUP($A495,DSSV!$A$9:$P$63848,'IN_DTK (2)'!J$6,0))=FALSE,IF(J$9&lt;&gt;0,VLOOKUP($A495,DSSV!$A$9:$P$63848,'IN_DTK (2)'!J$6,0),""),"")</f>
        <v/>
      </c>
      <c r="K495" s="68" t="str">
        <f>IF(ISNA(VLOOKUP($A495,DSSV!$A$9:$P$63848,'IN_DTK (2)'!K$6,0))=FALSE,IF(K$9&lt;&gt;0,VLOOKUP($A495,DSSV!$A$9:$P$63848,'IN_DTK (2)'!K$6,0),""),"")</f>
        <v/>
      </c>
      <c r="L495" s="68" t="str">
        <f>IF(ISNA(VLOOKUP($A495,DSSV!$A$9:$P$63848,'IN_DTK (2)'!L$6,0))=FALSE,VLOOKUP($A495,DSSV!$A$9:$P$63848,'IN_DTK (2)'!L$6,0),"")</f>
        <v/>
      </c>
      <c r="M495" s="68" t="str">
        <f>IF(ISNA(VLOOKUP($A495,DSSV!$A$9:$P$63848,'IN_DTK (2)'!M$6,0))=FALSE,VLOOKUP($A495,DSSV!$A$9:$P$63848,'IN_DTK (2)'!M$6,0),"")</f>
        <v/>
      </c>
      <c r="N495" s="68" t="str">
        <f>IF(ISNA(VLOOKUP($A495,DSSV!$A$9:$P$63848,'IN_DTK (2)'!N$6,0))=FALSE,IF(N$9&lt;&gt;0,VLOOKUP($A495,DSSV!$A$9:$P$63848,'IN_DTK (2)'!N$6,0),""),"")</f>
        <v/>
      </c>
      <c r="O495" s="70" t="str">
        <f>IF(ISNA(VLOOKUP($A495,DSSV!$A$9:$P$63848,'IN_DTK (2)'!O$6,0))=FALSE,VLOOKUP($A495,DSSV!$A$9:$P$63848,'IN_DTK (2)'!O$6,0),"")</f>
        <v/>
      </c>
      <c r="P495" s="71" t="str">
        <f>IF(ISNA(VLOOKUP($A495,DSSV!$A$9:$P$63848,'IN_DTK (2)'!P$6,0))=FALSE,VLOOKUP($A495,DSSV!$A$9:$P$63848,'IN_DTK (2)'!P$6,0),"")</f>
        <v/>
      </c>
      <c r="Q495" s="72" t="str">
        <f>IF(ISNA(VLOOKUP($A495,DSSV!$A$9:$P$63848,'IN_DTK (2)'!Q$6,0))=FALSE,VLOOKUP($A495,DSSV!$A$9:$P$63848,'IN_DTK (2)'!Q$6,0),"")</f>
        <v/>
      </c>
      <c r="R495" s="16" t="str">
        <f t="shared" si="7"/>
        <v/>
      </c>
    </row>
    <row r="496" spans="1:18" s="16" customFormat="1" ht="18" hidden="1" customHeight="1">
      <c r="A496" s="15">
        <v>487</v>
      </c>
      <c r="B496" s="68">
        <v>487</v>
      </c>
      <c r="C496" s="68" t="str">
        <f>IF(ISNA(VLOOKUP($A496,DSSV!$A$9:$P$63848,'IN_DTK (2)'!C$6,0))=FALSE,VLOOKUP($A496,DSSV!$A$9:$P$63848,'IN_DTK (2)'!C$6,0),"")</f>
        <v/>
      </c>
      <c r="D496" s="76" t="str">
        <f>IF(ISNA(VLOOKUP($A496,DSSV!$A$9:$P$63848,'IN_DTK (2)'!D$6,0))=FALSE,VLOOKUP($A496,DSSV!$A$9:$P$63848,'IN_DTK (2)'!D$6,0),"")</f>
        <v/>
      </c>
      <c r="E496" s="74" t="str">
        <f>IF(ISNA(VLOOKUP($A496,DSSV!$A$9:$P$63848,'IN_DTK (2)'!E$6,0))=FALSE,VLOOKUP($A496,DSSV!$A$9:$P$63848,'IN_DTK (2)'!E$6,0),"")</f>
        <v/>
      </c>
      <c r="F496" s="69" t="str">
        <f>IF(ISNA(VLOOKUP($A496,DSSV!$A$9:$P$63848,'IN_DTK (2)'!F$6,0))=FALSE,VLOOKUP($A496,DSSV!$A$9:$P$63848,'IN_DTK (2)'!F$6,0),"")</f>
        <v/>
      </c>
      <c r="G496" s="69" t="str">
        <f>IF(ISNA(VLOOKUP($A496,DSSV!$A$9:$P$63848,'IN_DTK (2)'!G$6,0))=FALSE,VLOOKUP($A496,DSSV!$A$9:$P$63848,'IN_DTK (2)'!G$6,0),"")</f>
        <v/>
      </c>
      <c r="H496" s="68" t="str">
        <f>IF(ISNA(VLOOKUP($A496,DSSV!$A$9:$P$63848,'IN_DTK (2)'!H$6,0))=FALSE,IF(H$9&lt;&gt;0,VLOOKUP($A496,DSSV!$A$9:$P$63848,'IN_DTK (2)'!H$6,0),""),"")</f>
        <v/>
      </c>
      <c r="I496" s="68" t="str">
        <f>IF(ISNA(VLOOKUP($A496,DSSV!$A$9:$P$63848,'IN_DTK (2)'!I$6,0))=FALSE,IF(I$9&lt;&gt;0,VLOOKUP($A496,DSSV!$A$9:$P$63848,'IN_DTK (2)'!I$6,0),""),"")</f>
        <v/>
      </c>
      <c r="J496" s="68" t="str">
        <f>IF(ISNA(VLOOKUP($A496,DSSV!$A$9:$P$63848,'IN_DTK (2)'!J$6,0))=FALSE,IF(J$9&lt;&gt;0,VLOOKUP($A496,DSSV!$A$9:$P$63848,'IN_DTK (2)'!J$6,0),""),"")</f>
        <v/>
      </c>
      <c r="K496" s="68" t="str">
        <f>IF(ISNA(VLOOKUP($A496,DSSV!$A$9:$P$63848,'IN_DTK (2)'!K$6,0))=FALSE,IF(K$9&lt;&gt;0,VLOOKUP($A496,DSSV!$A$9:$P$63848,'IN_DTK (2)'!K$6,0),""),"")</f>
        <v/>
      </c>
      <c r="L496" s="68" t="str">
        <f>IF(ISNA(VLOOKUP($A496,DSSV!$A$9:$P$63848,'IN_DTK (2)'!L$6,0))=FALSE,VLOOKUP($A496,DSSV!$A$9:$P$63848,'IN_DTK (2)'!L$6,0),"")</f>
        <v/>
      </c>
      <c r="M496" s="68" t="str">
        <f>IF(ISNA(VLOOKUP($A496,DSSV!$A$9:$P$63848,'IN_DTK (2)'!M$6,0))=FALSE,VLOOKUP($A496,DSSV!$A$9:$P$63848,'IN_DTK (2)'!M$6,0),"")</f>
        <v/>
      </c>
      <c r="N496" s="68" t="str">
        <f>IF(ISNA(VLOOKUP($A496,DSSV!$A$9:$P$63848,'IN_DTK (2)'!N$6,0))=FALSE,IF(N$9&lt;&gt;0,VLOOKUP($A496,DSSV!$A$9:$P$63848,'IN_DTK (2)'!N$6,0),""),"")</f>
        <v/>
      </c>
      <c r="O496" s="70" t="str">
        <f>IF(ISNA(VLOOKUP($A496,DSSV!$A$9:$P$63848,'IN_DTK (2)'!O$6,0))=FALSE,VLOOKUP($A496,DSSV!$A$9:$P$63848,'IN_DTK (2)'!O$6,0),"")</f>
        <v/>
      </c>
      <c r="P496" s="71" t="str">
        <f>IF(ISNA(VLOOKUP($A496,DSSV!$A$9:$P$63848,'IN_DTK (2)'!P$6,0))=FALSE,VLOOKUP($A496,DSSV!$A$9:$P$63848,'IN_DTK (2)'!P$6,0),"")</f>
        <v/>
      </c>
      <c r="Q496" s="72" t="str">
        <f>IF(ISNA(VLOOKUP($A496,DSSV!$A$9:$P$63848,'IN_DTK (2)'!Q$6,0))=FALSE,VLOOKUP($A496,DSSV!$A$9:$P$63848,'IN_DTK (2)'!Q$6,0),"")</f>
        <v/>
      </c>
      <c r="R496" s="16" t="str">
        <f t="shared" si="7"/>
        <v/>
      </c>
    </row>
    <row r="497" spans="1:18" s="16" customFormat="1" ht="18" hidden="1" customHeight="1">
      <c r="A497" s="15">
        <v>488</v>
      </c>
      <c r="B497" s="68">
        <v>488</v>
      </c>
      <c r="C497" s="68" t="str">
        <f>IF(ISNA(VLOOKUP($A497,DSSV!$A$9:$P$63848,'IN_DTK (2)'!C$6,0))=FALSE,VLOOKUP($A497,DSSV!$A$9:$P$63848,'IN_DTK (2)'!C$6,0),"")</f>
        <v/>
      </c>
      <c r="D497" s="76" t="str">
        <f>IF(ISNA(VLOOKUP($A497,DSSV!$A$9:$P$63848,'IN_DTK (2)'!D$6,0))=FALSE,VLOOKUP($A497,DSSV!$A$9:$P$63848,'IN_DTK (2)'!D$6,0),"")</f>
        <v/>
      </c>
      <c r="E497" s="74" t="str">
        <f>IF(ISNA(VLOOKUP($A497,DSSV!$A$9:$P$63848,'IN_DTK (2)'!E$6,0))=FALSE,VLOOKUP($A497,DSSV!$A$9:$P$63848,'IN_DTK (2)'!E$6,0),"")</f>
        <v/>
      </c>
      <c r="F497" s="69" t="str">
        <f>IF(ISNA(VLOOKUP($A497,DSSV!$A$9:$P$63848,'IN_DTK (2)'!F$6,0))=FALSE,VLOOKUP($A497,DSSV!$A$9:$P$63848,'IN_DTK (2)'!F$6,0),"")</f>
        <v/>
      </c>
      <c r="G497" s="69" t="str">
        <f>IF(ISNA(VLOOKUP($A497,DSSV!$A$9:$P$63848,'IN_DTK (2)'!G$6,0))=FALSE,VLOOKUP($A497,DSSV!$A$9:$P$63848,'IN_DTK (2)'!G$6,0),"")</f>
        <v/>
      </c>
      <c r="H497" s="68" t="str">
        <f>IF(ISNA(VLOOKUP($A497,DSSV!$A$9:$P$63848,'IN_DTK (2)'!H$6,0))=FALSE,IF(H$9&lt;&gt;0,VLOOKUP($A497,DSSV!$A$9:$P$63848,'IN_DTK (2)'!H$6,0),""),"")</f>
        <v/>
      </c>
      <c r="I497" s="68" t="str">
        <f>IF(ISNA(VLOOKUP($A497,DSSV!$A$9:$P$63848,'IN_DTK (2)'!I$6,0))=FALSE,IF(I$9&lt;&gt;0,VLOOKUP($A497,DSSV!$A$9:$P$63848,'IN_DTK (2)'!I$6,0),""),"")</f>
        <v/>
      </c>
      <c r="J497" s="68" t="str">
        <f>IF(ISNA(VLOOKUP($A497,DSSV!$A$9:$P$63848,'IN_DTK (2)'!J$6,0))=FALSE,IF(J$9&lt;&gt;0,VLOOKUP($A497,DSSV!$A$9:$P$63848,'IN_DTK (2)'!J$6,0),""),"")</f>
        <v/>
      </c>
      <c r="K497" s="68" t="str">
        <f>IF(ISNA(VLOOKUP($A497,DSSV!$A$9:$P$63848,'IN_DTK (2)'!K$6,0))=FALSE,IF(K$9&lt;&gt;0,VLOOKUP($A497,DSSV!$A$9:$P$63848,'IN_DTK (2)'!K$6,0),""),"")</f>
        <v/>
      </c>
      <c r="L497" s="68" t="str">
        <f>IF(ISNA(VLOOKUP($A497,DSSV!$A$9:$P$63848,'IN_DTK (2)'!L$6,0))=FALSE,VLOOKUP($A497,DSSV!$A$9:$P$63848,'IN_DTK (2)'!L$6,0),"")</f>
        <v/>
      </c>
      <c r="M497" s="68" t="str">
        <f>IF(ISNA(VLOOKUP($A497,DSSV!$A$9:$P$63848,'IN_DTK (2)'!M$6,0))=FALSE,VLOOKUP($A497,DSSV!$A$9:$P$63848,'IN_DTK (2)'!M$6,0),"")</f>
        <v/>
      </c>
      <c r="N497" s="68" t="str">
        <f>IF(ISNA(VLOOKUP($A497,DSSV!$A$9:$P$63848,'IN_DTK (2)'!N$6,0))=FALSE,IF(N$9&lt;&gt;0,VLOOKUP($A497,DSSV!$A$9:$P$63848,'IN_DTK (2)'!N$6,0),""),"")</f>
        <v/>
      </c>
      <c r="O497" s="70" t="str">
        <f>IF(ISNA(VLOOKUP($A497,DSSV!$A$9:$P$63848,'IN_DTK (2)'!O$6,0))=FALSE,VLOOKUP($A497,DSSV!$A$9:$P$63848,'IN_DTK (2)'!O$6,0),"")</f>
        <v/>
      </c>
      <c r="P497" s="71" t="str">
        <f>IF(ISNA(VLOOKUP($A497,DSSV!$A$9:$P$63848,'IN_DTK (2)'!P$6,0))=FALSE,VLOOKUP($A497,DSSV!$A$9:$P$63848,'IN_DTK (2)'!P$6,0),"")</f>
        <v/>
      </c>
      <c r="Q497" s="72" t="str">
        <f>IF(ISNA(VLOOKUP($A497,DSSV!$A$9:$P$63848,'IN_DTK (2)'!Q$6,0))=FALSE,VLOOKUP($A497,DSSV!$A$9:$P$63848,'IN_DTK (2)'!Q$6,0),"")</f>
        <v/>
      </c>
      <c r="R497" s="16" t="str">
        <f t="shared" si="7"/>
        <v/>
      </c>
    </row>
    <row r="498" spans="1:18" s="16" customFormat="1" ht="18" hidden="1" customHeight="1">
      <c r="A498" s="15">
        <v>489</v>
      </c>
      <c r="B498" s="68">
        <v>489</v>
      </c>
      <c r="C498" s="68" t="str">
        <f>IF(ISNA(VLOOKUP($A498,DSSV!$A$9:$P$63848,'IN_DTK (2)'!C$6,0))=FALSE,VLOOKUP($A498,DSSV!$A$9:$P$63848,'IN_DTK (2)'!C$6,0),"")</f>
        <v/>
      </c>
      <c r="D498" s="76" t="str">
        <f>IF(ISNA(VLOOKUP($A498,DSSV!$A$9:$P$63848,'IN_DTK (2)'!D$6,0))=FALSE,VLOOKUP($A498,DSSV!$A$9:$P$63848,'IN_DTK (2)'!D$6,0),"")</f>
        <v/>
      </c>
      <c r="E498" s="74" t="str">
        <f>IF(ISNA(VLOOKUP($A498,DSSV!$A$9:$P$63848,'IN_DTK (2)'!E$6,0))=FALSE,VLOOKUP($A498,DSSV!$A$9:$P$63848,'IN_DTK (2)'!E$6,0),"")</f>
        <v/>
      </c>
      <c r="F498" s="69" t="str">
        <f>IF(ISNA(VLOOKUP($A498,DSSV!$A$9:$P$63848,'IN_DTK (2)'!F$6,0))=FALSE,VLOOKUP($A498,DSSV!$A$9:$P$63848,'IN_DTK (2)'!F$6,0),"")</f>
        <v/>
      </c>
      <c r="G498" s="69" t="str">
        <f>IF(ISNA(VLOOKUP($A498,DSSV!$A$9:$P$63848,'IN_DTK (2)'!G$6,0))=FALSE,VLOOKUP($A498,DSSV!$A$9:$P$63848,'IN_DTK (2)'!G$6,0),"")</f>
        <v/>
      </c>
      <c r="H498" s="68" t="str">
        <f>IF(ISNA(VLOOKUP($A498,DSSV!$A$9:$P$63848,'IN_DTK (2)'!H$6,0))=FALSE,IF(H$9&lt;&gt;0,VLOOKUP($A498,DSSV!$A$9:$P$63848,'IN_DTK (2)'!H$6,0),""),"")</f>
        <v/>
      </c>
      <c r="I498" s="68" t="str">
        <f>IF(ISNA(VLOOKUP($A498,DSSV!$A$9:$P$63848,'IN_DTK (2)'!I$6,0))=FALSE,IF(I$9&lt;&gt;0,VLOOKUP($A498,DSSV!$A$9:$P$63848,'IN_DTK (2)'!I$6,0),""),"")</f>
        <v/>
      </c>
      <c r="J498" s="68" t="str">
        <f>IF(ISNA(VLOOKUP($A498,DSSV!$A$9:$P$63848,'IN_DTK (2)'!J$6,0))=FALSE,IF(J$9&lt;&gt;0,VLOOKUP($A498,DSSV!$A$9:$P$63848,'IN_DTK (2)'!J$6,0),""),"")</f>
        <v/>
      </c>
      <c r="K498" s="68" t="str">
        <f>IF(ISNA(VLOOKUP($A498,DSSV!$A$9:$P$63848,'IN_DTK (2)'!K$6,0))=FALSE,IF(K$9&lt;&gt;0,VLOOKUP($A498,DSSV!$A$9:$P$63848,'IN_DTK (2)'!K$6,0),""),"")</f>
        <v/>
      </c>
      <c r="L498" s="68" t="str">
        <f>IF(ISNA(VLOOKUP($A498,DSSV!$A$9:$P$63848,'IN_DTK (2)'!L$6,0))=FALSE,VLOOKUP($A498,DSSV!$A$9:$P$63848,'IN_DTK (2)'!L$6,0),"")</f>
        <v/>
      </c>
      <c r="M498" s="68" t="str">
        <f>IF(ISNA(VLOOKUP($A498,DSSV!$A$9:$P$63848,'IN_DTK (2)'!M$6,0))=FALSE,VLOOKUP($A498,DSSV!$A$9:$P$63848,'IN_DTK (2)'!M$6,0),"")</f>
        <v/>
      </c>
      <c r="N498" s="68" t="str">
        <f>IF(ISNA(VLOOKUP($A498,DSSV!$A$9:$P$63848,'IN_DTK (2)'!N$6,0))=FALSE,IF(N$9&lt;&gt;0,VLOOKUP($A498,DSSV!$A$9:$P$63848,'IN_DTK (2)'!N$6,0),""),"")</f>
        <v/>
      </c>
      <c r="O498" s="70" t="str">
        <f>IF(ISNA(VLOOKUP($A498,DSSV!$A$9:$P$63848,'IN_DTK (2)'!O$6,0))=FALSE,VLOOKUP($A498,DSSV!$A$9:$P$63848,'IN_DTK (2)'!O$6,0),"")</f>
        <v/>
      </c>
      <c r="P498" s="71" t="str">
        <f>IF(ISNA(VLOOKUP($A498,DSSV!$A$9:$P$63848,'IN_DTK (2)'!P$6,0))=FALSE,VLOOKUP($A498,DSSV!$A$9:$P$63848,'IN_DTK (2)'!P$6,0),"")</f>
        <v/>
      </c>
      <c r="Q498" s="72" t="str">
        <f>IF(ISNA(VLOOKUP($A498,DSSV!$A$9:$P$63848,'IN_DTK (2)'!Q$6,0))=FALSE,VLOOKUP($A498,DSSV!$A$9:$P$63848,'IN_DTK (2)'!Q$6,0),"")</f>
        <v/>
      </c>
      <c r="R498" s="16" t="str">
        <f t="shared" si="7"/>
        <v/>
      </c>
    </row>
    <row r="499" spans="1:18" s="16" customFormat="1" ht="18" hidden="1" customHeight="1">
      <c r="A499" s="15">
        <v>490</v>
      </c>
      <c r="B499" s="68">
        <v>490</v>
      </c>
      <c r="C499" s="68" t="str">
        <f>IF(ISNA(VLOOKUP($A499,DSSV!$A$9:$P$63848,'IN_DTK (2)'!C$6,0))=FALSE,VLOOKUP($A499,DSSV!$A$9:$P$63848,'IN_DTK (2)'!C$6,0),"")</f>
        <v/>
      </c>
      <c r="D499" s="76" t="str">
        <f>IF(ISNA(VLOOKUP($A499,DSSV!$A$9:$P$63848,'IN_DTK (2)'!D$6,0))=FALSE,VLOOKUP($A499,DSSV!$A$9:$P$63848,'IN_DTK (2)'!D$6,0),"")</f>
        <v/>
      </c>
      <c r="E499" s="74" t="str">
        <f>IF(ISNA(VLOOKUP($A499,DSSV!$A$9:$P$63848,'IN_DTK (2)'!E$6,0))=FALSE,VLOOKUP($A499,DSSV!$A$9:$P$63848,'IN_DTK (2)'!E$6,0),"")</f>
        <v/>
      </c>
      <c r="F499" s="69" t="str">
        <f>IF(ISNA(VLOOKUP($A499,DSSV!$A$9:$P$63848,'IN_DTK (2)'!F$6,0))=FALSE,VLOOKUP($A499,DSSV!$A$9:$P$63848,'IN_DTK (2)'!F$6,0),"")</f>
        <v/>
      </c>
      <c r="G499" s="69" t="str">
        <f>IF(ISNA(VLOOKUP($A499,DSSV!$A$9:$P$63848,'IN_DTK (2)'!G$6,0))=FALSE,VLOOKUP($A499,DSSV!$A$9:$P$63848,'IN_DTK (2)'!G$6,0),"")</f>
        <v/>
      </c>
      <c r="H499" s="68" t="str">
        <f>IF(ISNA(VLOOKUP($A499,DSSV!$A$9:$P$63848,'IN_DTK (2)'!H$6,0))=FALSE,IF(H$9&lt;&gt;0,VLOOKUP($A499,DSSV!$A$9:$P$63848,'IN_DTK (2)'!H$6,0),""),"")</f>
        <v/>
      </c>
      <c r="I499" s="68" t="str">
        <f>IF(ISNA(VLOOKUP($A499,DSSV!$A$9:$P$63848,'IN_DTK (2)'!I$6,0))=FALSE,IF(I$9&lt;&gt;0,VLOOKUP($A499,DSSV!$A$9:$P$63848,'IN_DTK (2)'!I$6,0),""),"")</f>
        <v/>
      </c>
      <c r="J499" s="68" t="str">
        <f>IF(ISNA(VLOOKUP($A499,DSSV!$A$9:$P$63848,'IN_DTK (2)'!J$6,0))=FALSE,IF(J$9&lt;&gt;0,VLOOKUP($A499,DSSV!$A$9:$P$63848,'IN_DTK (2)'!J$6,0),""),"")</f>
        <v/>
      </c>
      <c r="K499" s="68" t="str">
        <f>IF(ISNA(VLOOKUP($A499,DSSV!$A$9:$P$63848,'IN_DTK (2)'!K$6,0))=FALSE,IF(K$9&lt;&gt;0,VLOOKUP($A499,DSSV!$A$9:$P$63848,'IN_DTK (2)'!K$6,0),""),"")</f>
        <v/>
      </c>
      <c r="L499" s="68" t="str">
        <f>IF(ISNA(VLOOKUP($A499,DSSV!$A$9:$P$63848,'IN_DTK (2)'!L$6,0))=FALSE,VLOOKUP($A499,DSSV!$A$9:$P$63848,'IN_DTK (2)'!L$6,0),"")</f>
        <v/>
      </c>
      <c r="M499" s="68" t="str">
        <f>IF(ISNA(VLOOKUP($A499,DSSV!$A$9:$P$63848,'IN_DTK (2)'!M$6,0))=FALSE,VLOOKUP($A499,DSSV!$A$9:$P$63848,'IN_DTK (2)'!M$6,0),"")</f>
        <v/>
      </c>
      <c r="N499" s="68" t="str">
        <f>IF(ISNA(VLOOKUP($A499,DSSV!$A$9:$P$63848,'IN_DTK (2)'!N$6,0))=FALSE,IF(N$9&lt;&gt;0,VLOOKUP($A499,DSSV!$A$9:$P$63848,'IN_DTK (2)'!N$6,0),""),"")</f>
        <v/>
      </c>
      <c r="O499" s="70" t="str">
        <f>IF(ISNA(VLOOKUP($A499,DSSV!$A$9:$P$63848,'IN_DTK (2)'!O$6,0))=FALSE,VLOOKUP($A499,DSSV!$A$9:$P$63848,'IN_DTK (2)'!O$6,0),"")</f>
        <v/>
      </c>
      <c r="P499" s="71" t="str">
        <f>IF(ISNA(VLOOKUP($A499,DSSV!$A$9:$P$63848,'IN_DTK (2)'!P$6,0))=FALSE,VLOOKUP($A499,DSSV!$A$9:$P$63848,'IN_DTK (2)'!P$6,0),"")</f>
        <v/>
      </c>
      <c r="Q499" s="72" t="str">
        <f>IF(ISNA(VLOOKUP($A499,DSSV!$A$9:$P$63848,'IN_DTK (2)'!Q$6,0))=FALSE,VLOOKUP($A499,DSSV!$A$9:$P$63848,'IN_DTK (2)'!Q$6,0),"")</f>
        <v/>
      </c>
      <c r="R499" s="16" t="str">
        <f t="shared" si="7"/>
        <v/>
      </c>
    </row>
    <row r="500" spans="1:18" s="16" customFormat="1" ht="18" hidden="1" customHeight="1">
      <c r="A500" s="15">
        <v>491</v>
      </c>
      <c r="B500" s="68">
        <v>491</v>
      </c>
      <c r="C500" s="68" t="str">
        <f>IF(ISNA(VLOOKUP($A500,DSSV!$A$9:$P$63848,'IN_DTK (2)'!C$6,0))=FALSE,VLOOKUP($A500,DSSV!$A$9:$P$63848,'IN_DTK (2)'!C$6,0),"")</f>
        <v/>
      </c>
      <c r="D500" s="76" t="str">
        <f>IF(ISNA(VLOOKUP($A500,DSSV!$A$9:$P$63848,'IN_DTK (2)'!D$6,0))=FALSE,VLOOKUP($A500,DSSV!$A$9:$P$63848,'IN_DTK (2)'!D$6,0),"")</f>
        <v/>
      </c>
      <c r="E500" s="74" t="str">
        <f>IF(ISNA(VLOOKUP($A500,DSSV!$A$9:$P$63848,'IN_DTK (2)'!E$6,0))=FALSE,VLOOKUP($A500,DSSV!$A$9:$P$63848,'IN_DTK (2)'!E$6,0),"")</f>
        <v/>
      </c>
      <c r="F500" s="69" t="str">
        <f>IF(ISNA(VLOOKUP($A500,DSSV!$A$9:$P$63848,'IN_DTK (2)'!F$6,0))=FALSE,VLOOKUP($A500,DSSV!$A$9:$P$63848,'IN_DTK (2)'!F$6,0),"")</f>
        <v/>
      </c>
      <c r="G500" s="69" t="str">
        <f>IF(ISNA(VLOOKUP($A500,DSSV!$A$9:$P$63848,'IN_DTK (2)'!G$6,0))=FALSE,VLOOKUP($A500,DSSV!$A$9:$P$63848,'IN_DTK (2)'!G$6,0),"")</f>
        <v/>
      </c>
      <c r="H500" s="68" t="str">
        <f>IF(ISNA(VLOOKUP($A500,DSSV!$A$9:$P$63848,'IN_DTK (2)'!H$6,0))=FALSE,IF(H$9&lt;&gt;0,VLOOKUP($A500,DSSV!$A$9:$P$63848,'IN_DTK (2)'!H$6,0),""),"")</f>
        <v/>
      </c>
      <c r="I500" s="68" t="str">
        <f>IF(ISNA(VLOOKUP($A500,DSSV!$A$9:$P$63848,'IN_DTK (2)'!I$6,0))=FALSE,IF(I$9&lt;&gt;0,VLOOKUP($A500,DSSV!$A$9:$P$63848,'IN_DTK (2)'!I$6,0),""),"")</f>
        <v/>
      </c>
      <c r="J500" s="68" t="str">
        <f>IF(ISNA(VLOOKUP($A500,DSSV!$A$9:$P$63848,'IN_DTK (2)'!J$6,0))=FALSE,IF(J$9&lt;&gt;0,VLOOKUP($A500,DSSV!$A$9:$P$63848,'IN_DTK (2)'!J$6,0),""),"")</f>
        <v/>
      </c>
      <c r="K500" s="68" t="str">
        <f>IF(ISNA(VLOOKUP($A500,DSSV!$A$9:$P$63848,'IN_DTK (2)'!K$6,0))=FALSE,IF(K$9&lt;&gt;0,VLOOKUP($A500,DSSV!$A$9:$P$63848,'IN_DTK (2)'!K$6,0),""),"")</f>
        <v/>
      </c>
      <c r="L500" s="68" t="str">
        <f>IF(ISNA(VLOOKUP($A500,DSSV!$A$9:$P$63848,'IN_DTK (2)'!L$6,0))=FALSE,VLOOKUP($A500,DSSV!$A$9:$P$63848,'IN_DTK (2)'!L$6,0),"")</f>
        <v/>
      </c>
      <c r="M500" s="68" t="str">
        <f>IF(ISNA(VLOOKUP($A500,DSSV!$A$9:$P$63848,'IN_DTK (2)'!M$6,0))=FALSE,VLOOKUP($A500,DSSV!$A$9:$P$63848,'IN_DTK (2)'!M$6,0),"")</f>
        <v/>
      </c>
      <c r="N500" s="68" t="str">
        <f>IF(ISNA(VLOOKUP($A500,DSSV!$A$9:$P$63848,'IN_DTK (2)'!N$6,0))=FALSE,IF(N$9&lt;&gt;0,VLOOKUP($A500,DSSV!$A$9:$P$63848,'IN_DTK (2)'!N$6,0),""),"")</f>
        <v/>
      </c>
      <c r="O500" s="70" t="str">
        <f>IF(ISNA(VLOOKUP($A500,DSSV!$A$9:$P$63848,'IN_DTK (2)'!O$6,0))=FALSE,VLOOKUP($A500,DSSV!$A$9:$P$63848,'IN_DTK (2)'!O$6,0),"")</f>
        <v/>
      </c>
      <c r="P500" s="71" t="str">
        <f>IF(ISNA(VLOOKUP($A500,DSSV!$A$9:$P$63848,'IN_DTK (2)'!P$6,0))=FALSE,VLOOKUP($A500,DSSV!$A$9:$P$63848,'IN_DTK (2)'!P$6,0),"")</f>
        <v/>
      </c>
      <c r="Q500" s="72" t="str">
        <f>IF(ISNA(VLOOKUP($A500,DSSV!$A$9:$P$63848,'IN_DTK (2)'!Q$6,0))=FALSE,VLOOKUP($A500,DSSV!$A$9:$P$63848,'IN_DTK (2)'!Q$6,0),"")</f>
        <v/>
      </c>
      <c r="R500" s="16" t="str">
        <f t="shared" si="7"/>
        <v/>
      </c>
    </row>
    <row r="501" spans="1:18" s="16" customFormat="1" ht="18" hidden="1" customHeight="1">
      <c r="A501" s="15">
        <v>492</v>
      </c>
      <c r="B501" s="68">
        <v>492</v>
      </c>
      <c r="C501" s="68" t="str">
        <f>IF(ISNA(VLOOKUP($A501,DSSV!$A$9:$P$63848,'IN_DTK (2)'!C$6,0))=FALSE,VLOOKUP($A501,DSSV!$A$9:$P$63848,'IN_DTK (2)'!C$6,0),"")</f>
        <v/>
      </c>
      <c r="D501" s="76" t="str">
        <f>IF(ISNA(VLOOKUP($A501,DSSV!$A$9:$P$63848,'IN_DTK (2)'!D$6,0))=FALSE,VLOOKUP($A501,DSSV!$A$9:$P$63848,'IN_DTK (2)'!D$6,0),"")</f>
        <v/>
      </c>
      <c r="E501" s="74" t="str">
        <f>IF(ISNA(VLOOKUP($A501,DSSV!$A$9:$P$63848,'IN_DTK (2)'!E$6,0))=FALSE,VLOOKUP($A501,DSSV!$A$9:$P$63848,'IN_DTK (2)'!E$6,0),"")</f>
        <v/>
      </c>
      <c r="F501" s="69" t="str">
        <f>IF(ISNA(VLOOKUP($A501,DSSV!$A$9:$P$63848,'IN_DTK (2)'!F$6,0))=FALSE,VLOOKUP($A501,DSSV!$A$9:$P$63848,'IN_DTK (2)'!F$6,0),"")</f>
        <v/>
      </c>
      <c r="G501" s="69" t="str">
        <f>IF(ISNA(VLOOKUP($A501,DSSV!$A$9:$P$63848,'IN_DTK (2)'!G$6,0))=FALSE,VLOOKUP($A501,DSSV!$A$9:$P$63848,'IN_DTK (2)'!G$6,0),"")</f>
        <v/>
      </c>
      <c r="H501" s="68" t="str">
        <f>IF(ISNA(VLOOKUP($A501,DSSV!$A$9:$P$63848,'IN_DTK (2)'!H$6,0))=FALSE,IF(H$9&lt;&gt;0,VLOOKUP($A501,DSSV!$A$9:$P$63848,'IN_DTK (2)'!H$6,0),""),"")</f>
        <v/>
      </c>
      <c r="I501" s="68" t="str">
        <f>IF(ISNA(VLOOKUP($A501,DSSV!$A$9:$P$63848,'IN_DTK (2)'!I$6,0))=FALSE,IF(I$9&lt;&gt;0,VLOOKUP($A501,DSSV!$A$9:$P$63848,'IN_DTK (2)'!I$6,0),""),"")</f>
        <v/>
      </c>
      <c r="J501" s="68" t="str">
        <f>IF(ISNA(VLOOKUP($A501,DSSV!$A$9:$P$63848,'IN_DTK (2)'!J$6,0))=FALSE,IF(J$9&lt;&gt;0,VLOOKUP($A501,DSSV!$A$9:$P$63848,'IN_DTK (2)'!J$6,0),""),"")</f>
        <v/>
      </c>
      <c r="K501" s="68" t="str">
        <f>IF(ISNA(VLOOKUP($A501,DSSV!$A$9:$P$63848,'IN_DTK (2)'!K$6,0))=FALSE,IF(K$9&lt;&gt;0,VLOOKUP($A501,DSSV!$A$9:$P$63848,'IN_DTK (2)'!K$6,0),""),"")</f>
        <v/>
      </c>
      <c r="L501" s="68" t="str">
        <f>IF(ISNA(VLOOKUP($A501,DSSV!$A$9:$P$63848,'IN_DTK (2)'!L$6,0))=FALSE,VLOOKUP($A501,DSSV!$A$9:$P$63848,'IN_DTK (2)'!L$6,0),"")</f>
        <v/>
      </c>
      <c r="M501" s="68" t="str">
        <f>IF(ISNA(VLOOKUP($A501,DSSV!$A$9:$P$63848,'IN_DTK (2)'!M$6,0))=FALSE,VLOOKUP($A501,DSSV!$A$9:$P$63848,'IN_DTK (2)'!M$6,0),"")</f>
        <v/>
      </c>
      <c r="N501" s="68" t="str">
        <f>IF(ISNA(VLOOKUP($A501,DSSV!$A$9:$P$63848,'IN_DTK (2)'!N$6,0))=FALSE,IF(N$9&lt;&gt;0,VLOOKUP($A501,DSSV!$A$9:$P$63848,'IN_DTK (2)'!N$6,0),""),"")</f>
        <v/>
      </c>
      <c r="O501" s="70" t="str">
        <f>IF(ISNA(VLOOKUP($A501,DSSV!$A$9:$P$63848,'IN_DTK (2)'!O$6,0))=FALSE,VLOOKUP($A501,DSSV!$A$9:$P$63848,'IN_DTK (2)'!O$6,0),"")</f>
        <v/>
      </c>
      <c r="P501" s="71" t="str">
        <f>IF(ISNA(VLOOKUP($A501,DSSV!$A$9:$P$63848,'IN_DTK (2)'!P$6,0))=FALSE,VLOOKUP($A501,DSSV!$A$9:$P$63848,'IN_DTK (2)'!P$6,0),"")</f>
        <v/>
      </c>
      <c r="Q501" s="72" t="str">
        <f>IF(ISNA(VLOOKUP($A501,DSSV!$A$9:$P$63848,'IN_DTK (2)'!Q$6,0))=FALSE,VLOOKUP($A501,DSSV!$A$9:$P$63848,'IN_DTK (2)'!Q$6,0),"")</f>
        <v/>
      </c>
      <c r="R501" s="16" t="str">
        <f t="shared" si="7"/>
        <v/>
      </c>
    </row>
    <row r="502" spans="1:18" s="16" customFormat="1" ht="18" hidden="1" customHeight="1">
      <c r="A502" s="15">
        <v>493</v>
      </c>
      <c r="B502" s="68">
        <v>493</v>
      </c>
      <c r="C502" s="68" t="str">
        <f>IF(ISNA(VLOOKUP($A502,DSSV!$A$9:$P$63848,'IN_DTK (2)'!C$6,0))=FALSE,VLOOKUP($A502,DSSV!$A$9:$P$63848,'IN_DTK (2)'!C$6,0),"")</f>
        <v/>
      </c>
      <c r="D502" s="76" t="str">
        <f>IF(ISNA(VLOOKUP($A502,DSSV!$A$9:$P$63848,'IN_DTK (2)'!D$6,0))=FALSE,VLOOKUP($A502,DSSV!$A$9:$P$63848,'IN_DTK (2)'!D$6,0),"")</f>
        <v/>
      </c>
      <c r="E502" s="74" t="str">
        <f>IF(ISNA(VLOOKUP($A502,DSSV!$A$9:$P$63848,'IN_DTK (2)'!E$6,0))=FALSE,VLOOKUP($A502,DSSV!$A$9:$P$63848,'IN_DTK (2)'!E$6,0),"")</f>
        <v/>
      </c>
      <c r="F502" s="69" t="str">
        <f>IF(ISNA(VLOOKUP($A502,DSSV!$A$9:$P$63848,'IN_DTK (2)'!F$6,0))=FALSE,VLOOKUP($A502,DSSV!$A$9:$P$63848,'IN_DTK (2)'!F$6,0),"")</f>
        <v/>
      </c>
      <c r="G502" s="69" t="str">
        <f>IF(ISNA(VLOOKUP($A502,DSSV!$A$9:$P$63848,'IN_DTK (2)'!G$6,0))=FALSE,VLOOKUP($A502,DSSV!$A$9:$P$63848,'IN_DTK (2)'!G$6,0),"")</f>
        <v/>
      </c>
      <c r="H502" s="68" t="str">
        <f>IF(ISNA(VLOOKUP($A502,DSSV!$A$9:$P$63848,'IN_DTK (2)'!H$6,0))=FALSE,IF(H$9&lt;&gt;0,VLOOKUP($A502,DSSV!$A$9:$P$63848,'IN_DTK (2)'!H$6,0),""),"")</f>
        <v/>
      </c>
      <c r="I502" s="68" t="str">
        <f>IF(ISNA(VLOOKUP($A502,DSSV!$A$9:$P$63848,'IN_DTK (2)'!I$6,0))=FALSE,IF(I$9&lt;&gt;0,VLOOKUP($A502,DSSV!$A$9:$P$63848,'IN_DTK (2)'!I$6,0),""),"")</f>
        <v/>
      </c>
      <c r="J502" s="68" t="str">
        <f>IF(ISNA(VLOOKUP($A502,DSSV!$A$9:$P$63848,'IN_DTK (2)'!J$6,0))=FALSE,IF(J$9&lt;&gt;0,VLOOKUP($A502,DSSV!$A$9:$P$63848,'IN_DTK (2)'!J$6,0),""),"")</f>
        <v/>
      </c>
      <c r="K502" s="68" t="str">
        <f>IF(ISNA(VLOOKUP($A502,DSSV!$A$9:$P$63848,'IN_DTK (2)'!K$6,0))=FALSE,IF(K$9&lt;&gt;0,VLOOKUP($A502,DSSV!$A$9:$P$63848,'IN_DTK (2)'!K$6,0),""),"")</f>
        <v/>
      </c>
      <c r="L502" s="68" t="str">
        <f>IF(ISNA(VLOOKUP($A502,DSSV!$A$9:$P$63848,'IN_DTK (2)'!L$6,0))=FALSE,VLOOKUP($A502,DSSV!$A$9:$P$63848,'IN_DTK (2)'!L$6,0),"")</f>
        <v/>
      </c>
      <c r="M502" s="68" t="str">
        <f>IF(ISNA(VLOOKUP($A502,DSSV!$A$9:$P$63848,'IN_DTK (2)'!M$6,0))=FALSE,VLOOKUP($A502,DSSV!$A$9:$P$63848,'IN_DTK (2)'!M$6,0),"")</f>
        <v/>
      </c>
      <c r="N502" s="68" t="str">
        <f>IF(ISNA(VLOOKUP($A502,DSSV!$A$9:$P$63848,'IN_DTK (2)'!N$6,0))=FALSE,IF(N$9&lt;&gt;0,VLOOKUP($A502,DSSV!$A$9:$P$63848,'IN_DTK (2)'!N$6,0),""),"")</f>
        <v/>
      </c>
      <c r="O502" s="70" t="str">
        <f>IF(ISNA(VLOOKUP($A502,DSSV!$A$9:$P$63848,'IN_DTK (2)'!O$6,0))=FALSE,VLOOKUP($A502,DSSV!$A$9:$P$63848,'IN_DTK (2)'!O$6,0),"")</f>
        <v/>
      </c>
      <c r="P502" s="71" t="str">
        <f>IF(ISNA(VLOOKUP($A502,DSSV!$A$9:$P$63848,'IN_DTK (2)'!P$6,0))=FALSE,VLOOKUP($A502,DSSV!$A$9:$P$63848,'IN_DTK (2)'!P$6,0),"")</f>
        <v/>
      </c>
      <c r="Q502" s="72" t="str">
        <f>IF(ISNA(VLOOKUP($A502,DSSV!$A$9:$P$63848,'IN_DTK (2)'!Q$6,0))=FALSE,VLOOKUP($A502,DSSV!$A$9:$P$63848,'IN_DTK (2)'!Q$6,0),"")</f>
        <v/>
      </c>
      <c r="R502" s="16" t="str">
        <f t="shared" si="7"/>
        <v/>
      </c>
    </row>
    <row r="503" spans="1:18" s="16" customFormat="1" ht="18" hidden="1" customHeight="1">
      <c r="A503" s="15">
        <v>494</v>
      </c>
      <c r="B503" s="68">
        <v>494</v>
      </c>
      <c r="C503" s="68" t="str">
        <f>IF(ISNA(VLOOKUP($A503,DSSV!$A$9:$P$63848,'IN_DTK (2)'!C$6,0))=FALSE,VLOOKUP($A503,DSSV!$A$9:$P$63848,'IN_DTK (2)'!C$6,0),"")</f>
        <v/>
      </c>
      <c r="D503" s="76" t="str">
        <f>IF(ISNA(VLOOKUP($A503,DSSV!$A$9:$P$63848,'IN_DTK (2)'!D$6,0))=FALSE,VLOOKUP($A503,DSSV!$A$9:$P$63848,'IN_DTK (2)'!D$6,0),"")</f>
        <v/>
      </c>
      <c r="E503" s="74" t="str">
        <f>IF(ISNA(VLOOKUP($A503,DSSV!$A$9:$P$63848,'IN_DTK (2)'!E$6,0))=FALSE,VLOOKUP($A503,DSSV!$A$9:$P$63848,'IN_DTK (2)'!E$6,0),"")</f>
        <v/>
      </c>
      <c r="F503" s="69" t="str">
        <f>IF(ISNA(VLOOKUP($A503,DSSV!$A$9:$P$63848,'IN_DTK (2)'!F$6,0))=FALSE,VLOOKUP($A503,DSSV!$A$9:$P$63848,'IN_DTK (2)'!F$6,0),"")</f>
        <v/>
      </c>
      <c r="G503" s="69" t="str">
        <f>IF(ISNA(VLOOKUP($A503,DSSV!$A$9:$P$63848,'IN_DTK (2)'!G$6,0))=FALSE,VLOOKUP($A503,DSSV!$A$9:$P$63848,'IN_DTK (2)'!G$6,0),"")</f>
        <v/>
      </c>
      <c r="H503" s="68" t="str">
        <f>IF(ISNA(VLOOKUP($A503,DSSV!$A$9:$P$63848,'IN_DTK (2)'!H$6,0))=FALSE,IF(H$9&lt;&gt;0,VLOOKUP($A503,DSSV!$A$9:$P$63848,'IN_DTK (2)'!H$6,0),""),"")</f>
        <v/>
      </c>
      <c r="I503" s="68" t="str">
        <f>IF(ISNA(VLOOKUP($A503,DSSV!$A$9:$P$63848,'IN_DTK (2)'!I$6,0))=FALSE,IF(I$9&lt;&gt;0,VLOOKUP($A503,DSSV!$A$9:$P$63848,'IN_DTK (2)'!I$6,0),""),"")</f>
        <v/>
      </c>
      <c r="J503" s="68" t="str">
        <f>IF(ISNA(VLOOKUP($A503,DSSV!$A$9:$P$63848,'IN_DTK (2)'!J$6,0))=FALSE,IF(J$9&lt;&gt;0,VLOOKUP($A503,DSSV!$A$9:$P$63848,'IN_DTK (2)'!J$6,0),""),"")</f>
        <v/>
      </c>
      <c r="K503" s="68" t="str">
        <f>IF(ISNA(VLOOKUP($A503,DSSV!$A$9:$P$63848,'IN_DTK (2)'!K$6,0))=FALSE,IF(K$9&lt;&gt;0,VLOOKUP($A503,DSSV!$A$9:$P$63848,'IN_DTK (2)'!K$6,0),""),"")</f>
        <v/>
      </c>
      <c r="L503" s="68" t="str">
        <f>IF(ISNA(VLOOKUP($A503,DSSV!$A$9:$P$63848,'IN_DTK (2)'!L$6,0))=FALSE,VLOOKUP($A503,DSSV!$A$9:$P$63848,'IN_DTK (2)'!L$6,0),"")</f>
        <v/>
      </c>
      <c r="M503" s="68" t="str">
        <f>IF(ISNA(VLOOKUP($A503,DSSV!$A$9:$P$63848,'IN_DTK (2)'!M$6,0))=FALSE,VLOOKUP($A503,DSSV!$A$9:$P$63848,'IN_DTK (2)'!M$6,0),"")</f>
        <v/>
      </c>
      <c r="N503" s="68" t="str">
        <f>IF(ISNA(VLOOKUP($A503,DSSV!$A$9:$P$63848,'IN_DTK (2)'!N$6,0))=FALSE,IF(N$9&lt;&gt;0,VLOOKUP($A503,DSSV!$A$9:$P$63848,'IN_DTK (2)'!N$6,0),""),"")</f>
        <v/>
      </c>
      <c r="O503" s="70" t="str">
        <f>IF(ISNA(VLOOKUP($A503,DSSV!$A$9:$P$63848,'IN_DTK (2)'!O$6,0))=FALSE,VLOOKUP($A503,DSSV!$A$9:$P$63848,'IN_DTK (2)'!O$6,0),"")</f>
        <v/>
      </c>
      <c r="P503" s="71" t="str">
        <f>IF(ISNA(VLOOKUP($A503,DSSV!$A$9:$P$63848,'IN_DTK (2)'!P$6,0))=FALSE,VLOOKUP($A503,DSSV!$A$9:$P$63848,'IN_DTK (2)'!P$6,0),"")</f>
        <v/>
      </c>
      <c r="Q503" s="72" t="str">
        <f>IF(ISNA(VLOOKUP($A503,DSSV!$A$9:$P$63848,'IN_DTK (2)'!Q$6,0))=FALSE,VLOOKUP($A503,DSSV!$A$9:$P$63848,'IN_DTK (2)'!Q$6,0),"")</f>
        <v/>
      </c>
      <c r="R503" s="16" t="str">
        <f t="shared" si="7"/>
        <v/>
      </c>
    </row>
    <row r="504" spans="1:18" s="16" customFormat="1" ht="18" hidden="1" customHeight="1">
      <c r="A504" s="15">
        <v>495</v>
      </c>
      <c r="B504" s="68">
        <v>495</v>
      </c>
      <c r="C504" s="68" t="str">
        <f>IF(ISNA(VLOOKUP($A504,DSSV!$A$9:$P$63848,'IN_DTK (2)'!C$6,0))=FALSE,VLOOKUP($A504,DSSV!$A$9:$P$63848,'IN_DTK (2)'!C$6,0),"")</f>
        <v/>
      </c>
      <c r="D504" s="76" t="str">
        <f>IF(ISNA(VLOOKUP($A504,DSSV!$A$9:$P$63848,'IN_DTK (2)'!D$6,0))=FALSE,VLOOKUP($A504,DSSV!$A$9:$P$63848,'IN_DTK (2)'!D$6,0),"")</f>
        <v/>
      </c>
      <c r="E504" s="74" t="str">
        <f>IF(ISNA(VLOOKUP($A504,DSSV!$A$9:$P$63848,'IN_DTK (2)'!E$6,0))=FALSE,VLOOKUP($A504,DSSV!$A$9:$P$63848,'IN_DTK (2)'!E$6,0),"")</f>
        <v/>
      </c>
      <c r="F504" s="69" t="str">
        <f>IF(ISNA(VLOOKUP($A504,DSSV!$A$9:$P$63848,'IN_DTK (2)'!F$6,0))=FALSE,VLOOKUP($A504,DSSV!$A$9:$P$63848,'IN_DTK (2)'!F$6,0),"")</f>
        <v/>
      </c>
      <c r="G504" s="69" t="str">
        <f>IF(ISNA(VLOOKUP($A504,DSSV!$A$9:$P$63848,'IN_DTK (2)'!G$6,0))=FALSE,VLOOKUP($A504,DSSV!$A$9:$P$63848,'IN_DTK (2)'!G$6,0),"")</f>
        <v/>
      </c>
      <c r="H504" s="68" t="str">
        <f>IF(ISNA(VLOOKUP($A504,DSSV!$A$9:$P$63848,'IN_DTK (2)'!H$6,0))=FALSE,IF(H$9&lt;&gt;0,VLOOKUP($A504,DSSV!$A$9:$P$63848,'IN_DTK (2)'!H$6,0),""),"")</f>
        <v/>
      </c>
      <c r="I504" s="68" t="str">
        <f>IF(ISNA(VLOOKUP($A504,DSSV!$A$9:$P$63848,'IN_DTK (2)'!I$6,0))=FALSE,IF(I$9&lt;&gt;0,VLOOKUP($A504,DSSV!$A$9:$P$63848,'IN_DTK (2)'!I$6,0),""),"")</f>
        <v/>
      </c>
      <c r="J504" s="68" t="str">
        <f>IF(ISNA(VLOOKUP($A504,DSSV!$A$9:$P$63848,'IN_DTK (2)'!J$6,0))=FALSE,IF(J$9&lt;&gt;0,VLOOKUP($A504,DSSV!$A$9:$P$63848,'IN_DTK (2)'!J$6,0),""),"")</f>
        <v/>
      </c>
      <c r="K504" s="68" t="str">
        <f>IF(ISNA(VLOOKUP($A504,DSSV!$A$9:$P$63848,'IN_DTK (2)'!K$6,0))=FALSE,IF(K$9&lt;&gt;0,VLOOKUP($A504,DSSV!$A$9:$P$63848,'IN_DTK (2)'!K$6,0),""),"")</f>
        <v/>
      </c>
      <c r="L504" s="68" t="str">
        <f>IF(ISNA(VLOOKUP($A504,DSSV!$A$9:$P$63848,'IN_DTK (2)'!L$6,0))=FALSE,VLOOKUP($A504,DSSV!$A$9:$P$63848,'IN_DTK (2)'!L$6,0),"")</f>
        <v/>
      </c>
      <c r="M504" s="68" t="str">
        <f>IF(ISNA(VLOOKUP($A504,DSSV!$A$9:$P$63848,'IN_DTK (2)'!M$6,0))=FALSE,VLOOKUP($A504,DSSV!$A$9:$P$63848,'IN_DTK (2)'!M$6,0),"")</f>
        <v/>
      </c>
      <c r="N504" s="68" t="str">
        <f>IF(ISNA(VLOOKUP($A504,DSSV!$A$9:$P$63848,'IN_DTK (2)'!N$6,0))=FALSE,IF(N$9&lt;&gt;0,VLOOKUP($A504,DSSV!$A$9:$P$63848,'IN_DTK (2)'!N$6,0),""),"")</f>
        <v/>
      </c>
      <c r="O504" s="70" t="str">
        <f>IF(ISNA(VLOOKUP($A504,DSSV!$A$9:$P$63848,'IN_DTK (2)'!O$6,0))=FALSE,VLOOKUP($A504,DSSV!$A$9:$P$63848,'IN_DTK (2)'!O$6,0),"")</f>
        <v/>
      </c>
      <c r="P504" s="71" t="str">
        <f>IF(ISNA(VLOOKUP($A504,DSSV!$A$9:$P$63848,'IN_DTK (2)'!P$6,0))=FALSE,VLOOKUP($A504,DSSV!$A$9:$P$63848,'IN_DTK (2)'!P$6,0),"")</f>
        <v/>
      </c>
      <c r="Q504" s="72" t="str">
        <f>IF(ISNA(VLOOKUP($A504,DSSV!$A$9:$P$63848,'IN_DTK (2)'!Q$6,0))=FALSE,VLOOKUP($A504,DSSV!$A$9:$P$63848,'IN_DTK (2)'!Q$6,0),"")</f>
        <v/>
      </c>
      <c r="R504" s="16" t="str">
        <f t="shared" si="7"/>
        <v/>
      </c>
    </row>
    <row r="505" spans="1:18" s="16" customFormat="1" ht="18" hidden="1" customHeight="1">
      <c r="A505" s="15">
        <v>496</v>
      </c>
      <c r="B505" s="68">
        <v>496</v>
      </c>
      <c r="C505" s="68" t="str">
        <f>IF(ISNA(VLOOKUP($A505,DSSV!$A$9:$P$63848,'IN_DTK (2)'!C$6,0))=FALSE,VLOOKUP($A505,DSSV!$A$9:$P$63848,'IN_DTK (2)'!C$6,0),"")</f>
        <v/>
      </c>
      <c r="D505" s="76" t="str">
        <f>IF(ISNA(VLOOKUP($A505,DSSV!$A$9:$P$63848,'IN_DTK (2)'!D$6,0))=FALSE,VLOOKUP($A505,DSSV!$A$9:$P$63848,'IN_DTK (2)'!D$6,0),"")</f>
        <v/>
      </c>
      <c r="E505" s="74" t="str">
        <f>IF(ISNA(VLOOKUP($A505,DSSV!$A$9:$P$63848,'IN_DTK (2)'!E$6,0))=FALSE,VLOOKUP($A505,DSSV!$A$9:$P$63848,'IN_DTK (2)'!E$6,0),"")</f>
        <v/>
      </c>
      <c r="F505" s="69" t="str">
        <f>IF(ISNA(VLOOKUP($A505,DSSV!$A$9:$P$63848,'IN_DTK (2)'!F$6,0))=FALSE,VLOOKUP($A505,DSSV!$A$9:$P$63848,'IN_DTK (2)'!F$6,0),"")</f>
        <v/>
      </c>
      <c r="G505" s="69" t="str">
        <f>IF(ISNA(VLOOKUP($A505,DSSV!$A$9:$P$63848,'IN_DTK (2)'!G$6,0))=FALSE,VLOOKUP($A505,DSSV!$A$9:$P$63848,'IN_DTK (2)'!G$6,0),"")</f>
        <v/>
      </c>
      <c r="H505" s="68" t="str">
        <f>IF(ISNA(VLOOKUP($A505,DSSV!$A$9:$P$63848,'IN_DTK (2)'!H$6,0))=FALSE,IF(H$9&lt;&gt;0,VLOOKUP($A505,DSSV!$A$9:$P$63848,'IN_DTK (2)'!H$6,0),""),"")</f>
        <v/>
      </c>
      <c r="I505" s="68" t="str">
        <f>IF(ISNA(VLOOKUP($A505,DSSV!$A$9:$P$63848,'IN_DTK (2)'!I$6,0))=FALSE,IF(I$9&lt;&gt;0,VLOOKUP($A505,DSSV!$A$9:$P$63848,'IN_DTK (2)'!I$6,0),""),"")</f>
        <v/>
      </c>
      <c r="J505" s="68" t="str">
        <f>IF(ISNA(VLOOKUP($A505,DSSV!$A$9:$P$63848,'IN_DTK (2)'!J$6,0))=FALSE,IF(J$9&lt;&gt;0,VLOOKUP($A505,DSSV!$A$9:$P$63848,'IN_DTK (2)'!J$6,0),""),"")</f>
        <v/>
      </c>
      <c r="K505" s="68" t="str">
        <f>IF(ISNA(VLOOKUP($A505,DSSV!$A$9:$P$63848,'IN_DTK (2)'!K$6,0))=FALSE,IF(K$9&lt;&gt;0,VLOOKUP($A505,DSSV!$A$9:$P$63848,'IN_DTK (2)'!K$6,0),""),"")</f>
        <v/>
      </c>
      <c r="L505" s="68" t="str">
        <f>IF(ISNA(VLOOKUP($A505,DSSV!$A$9:$P$63848,'IN_DTK (2)'!L$6,0))=FALSE,VLOOKUP($A505,DSSV!$A$9:$P$63848,'IN_DTK (2)'!L$6,0),"")</f>
        <v/>
      </c>
      <c r="M505" s="68" t="str">
        <f>IF(ISNA(VLOOKUP($A505,DSSV!$A$9:$P$63848,'IN_DTK (2)'!M$6,0))=FALSE,VLOOKUP($A505,DSSV!$A$9:$P$63848,'IN_DTK (2)'!M$6,0),"")</f>
        <v/>
      </c>
      <c r="N505" s="68" t="str">
        <f>IF(ISNA(VLOOKUP($A505,DSSV!$A$9:$P$63848,'IN_DTK (2)'!N$6,0))=FALSE,IF(N$9&lt;&gt;0,VLOOKUP($A505,DSSV!$A$9:$P$63848,'IN_DTK (2)'!N$6,0),""),"")</f>
        <v/>
      </c>
      <c r="O505" s="70" t="str">
        <f>IF(ISNA(VLOOKUP($A505,DSSV!$A$9:$P$63848,'IN_DTK (2)'!O$6,0))=FALSE,VLOOKUP($A505,DSSV!$A$9:$P$63848,'IN_DTK (2)'!O$6,0),"")</f>
        <v/>
      </c>
      <c r="P505" s="71" t="str">
        <f>IF(ISNA(VLOOKUP($A505,DSSV!$A$9:$P$63848,'IN_DTK (2)'!P$6,0))=FALSE,VLOOKUP($A505,DSSV!$A$9:$P$63848,'IN_DTK (2)'!P$6,0),"")</f>
        <v/>
      </c>
      <c r="Q505" s="72" t="str">
        <f>IF(ISNA(VLOOKUP($A505,DSSV!$A$9:$P$63848,'IN_DTK (2)'!Q$6,0))=FALSE,VLOOKUP($A505,DSSV!$A$9:$P$63848,'IN_DTK (2)'!Q$6,0),"")</f>
        <v/>
      </c>
      <c r="R505" s="16" t="str">
        <f t="shared" si="7"/>
        <v/>
      </c>
    </row>
    <row r="506" spans="1:18" s="16" customFormat="1" ht="18" hidden="1" customHeight="1">
      <c r="A506" s="15">
        <v>497</v>
      </c>
      <c r="B506" s="68">
        <v>497</v>
      </c>
      <c r="C506" s="68" t="str">
        <f>IF(ISNA(VLOOKUP($A506,DSSV!$A$9:$P$63848,'IN_DTK (2)'!C$6,0))=FALSE,VLOOKUP($A506,DSSV!$A$9:$P$63848,'IN_DTK (2)'!C$6,0),"")</f>
        <v/>
      </c>
      <c r="D506" s="76" t="str">
        <f>IF(ISNA(VLOOKUP($A506,DSSV!$A$9:$P$63848,'IN_DTK (2)'!D$6,0))=FALSE,VLOOKUP($A506,DSSV!$A$9:$P$63848,'IN_DTK (2)'!D$6,0),"")</f>
        <v/>
      </c>
      <c r="E506" s="74" t="str">
        <f>IF(ISNA(VLOOKUP($A506,DSSV!$A$9:$P$63848,'IN_DTK (2)'!E$6,0))=FALSE,VLOOKUP($A506,DSSV!$A$9:$P$63848,'IN_DTK (2)'!E$6,0),"")</f>
        <v/>
      </c>
      <c r="F506" s="69" t="str">
        <f>IF(ISNA(VLOOKUP($A506,DSSV!$A$9:$P$63848,'IN_DTK (2)'!F$6,0))=FALSE,VLOOKUP($A506,DSSV!$A$9:$P$63848,'IN_DTK (2)'!F$6,0),"")</f>
        <v/>
      </c>
      <c r="G506" s="69" t="str">
        <f>IF(ISNA(VLOOKUP($A506,DSSV!$A$9:$P$63848,'IN_DTK (2)'!G$6,0))=FALSE,VLOOKUP($A506,DSSV!$A$9:$P$63848,'IN_DTK (2)'!G$6,0),"")</f>
        <v/>
      </c>
      <c r="H506" s="68" t="str">
        <f>IF(ISNA(VLOOKUP($A506,DSSV!$A$9:$P$63848,'IN_DTK (2)'!H$6,0))=FALSE,IF(H$9&lt;&gt;0,VLOOKUP($A506,DSSV!$A$9:$P$63848,'IN_DTK (2)'!H$6,0),""),"")</f>
        <v/>
      </c>
      <c r="I506" s="68" t="str">
        <f>IF(ISNA(VLOOKUP($A506,DSSV!$A$9:$P$63848,'IN_DTK (2)'!I$6,0))=FALSE,IF(I$9&lt;&gt;0,VLOOKUP($A506,DSSV!$A$9:$P$63848,'IN_DTK (2)'!I$6,0),""),"")</f>
        <v/>
      </c>
      <c r="J506" s="68" t="str">
        <f>IF(ISNA(VLOOKUP($A506,DSSV!$A$9:$P$63848,'IN_DTK (2)'!J$6,0))=FALSE,IF(J$9&lt;&gt;0,VLOOKUP($A506,DSSV!$A$9:$P$63848,'IN_DTK (2)'!J$6,0),""),"")</f>
        <v/>
      </c>
      <c r="K506" s="68" t="str">
        <f>IF(ISNA(VLOOKUP($A506,DSSV!$A$9:$P$63848,'IN_DTK (2)'!K$6,0))=FALSE,IF(K$9&lt;&gt;0,VLOOKUP($A506,DSSV!$A$9:$P$63848,'IN_DTK (2)'!K$6,0),""),"")</f>
        <v/>
      </c>
      <c r="L506" s="68" t="str">
        <f>IF(ISNA(VLOOKUP($A506,DSSV!$A$9:$P$63848,'IN_DTK (2)'!L$6,0))=FALSE,VLOOKUP($A506,DSSV!$A$9:$P$63848,'IN_DTK (2)'!L$6,0),"")</f>
        <v/>
      </c>
      <c r="M506" s="68" t="str">
        <f>IF(ISNA(VLOOKUP($A506,DSSV!$A$9:$P$63848,'IN_DTK (2)'!M$6,0))=FALSE,VLOOKUP($A506,DSSV!$A$9:$P$63848,'IN_DTK (2)'!M$6,0),"")</f>
        <v/>
      </c>
      <c r="N506" s="68" t="str">
        <f>IF(ISNA(VLOOKUP($A506,DSSV!$A$9:$P$63848,'IN_DTK (2)'!N$6,0))=FALSE,IF(N$9&lt;&gt;0,VLOOKUP($A506,DSSV!$A$9:$P$63848,'IN_DTK (2)'!N$6,0),""),"")</f>
        <v/>
      </c>
      <c r="O506" s="70" t="str">
        <f>IF(ISNA(VLOOKUP($A506,DSSV!$A$9:$P$63848,'IN_DTK (2)'!O$6,0))=FALSE,VLOOKUP($A506,DSSV!$A$9:$P$63848,'IN_DTK (2)'!O$6,0),"")</f>
        <v/>
      </c>
      <c r="P506" s="71" t="str">
        <f>IF(ISNA(VLOOKUP($A506,DSSV!$A$9:$P$63848,'IN_DTK (2)'!P$6,0))=FALSE,VLOOKUP($A506,DSSV!$A$9:$P$63848,'IN_DTK (2)'!P$6,0),"")</f>
        <v/>
      </c>
      <c r="Q506" s="72" t="str">
        <f>IF(ISNA(VLOOKUP($A506,DSSV!$A$9:$P$63848,'IN_DTK (2)'!Q$6,0))=FALSE,VLOOKUP($A506,DSSV!$A$9:$P$63848,'IN_DTK (2)'!Q$6,0),"")</f>
        <v/>
      </c>
      <c r="R506" s="16" t="str">
        <f t="shared" si="7"/>
        <v/>
      </c>
    </row>
    <row r="507" spans="1:18" s="16" customFormat="1" ht="18" hidden="1" customHeight="1">
      <c r="A507" s="15">
        <v>498</v>
      </c>
      <c r="B507" s="68">
        <v>498</v>
      </c>
      <c r="C507" s="68" t="str">
        <f>IF(ISNA(VLOOKUP($A507,DSSV!$A$9:$P$63848,'IN_DTK (2)'!C$6,0))=FALSE,VLOOKUP($A507,DSSV!$A$9:$P$63848,'IN_DTK (2)'!C$6,0),"")</f>
        <v/>
      </c>
      <c r="D507" s="76" t="str">
        <f>IF(ISNA(VLOOKUP($A507,DSSV!$A$9:$P$63848,'IN_DTK (2)'!D$6,0))=FALSE,VLOOKUP($A507,DSSV!$A$9:$P$63848,'IN_DTK (2)'!D$6,0),"")</f>
        <v/>
      </c>
      <c r="E507" s="74" t="str">
        <f>IF(ISNA(VLOOKUP($A507,DSSV!$A$9:$P$63848,'IN_DTK (2)'!E$6,0))=FALSE,VLOOKUP($A507,DSSV!$A$9:$P$63848,'IN_DTK (2)'!E$6,0),"")</f>
        <v/>
      </c>
      <c r="F507" s="69" t="str">
        <f>IF(ISNA(VLOOKUP($A507,DSSV!$A$9:$P$63848,'IN_DTK (2)'!F$6,0))=FALSE,VLOOKUP($A507,DSSV!$A$9:$P$63848,'IN_DTK (2)'!F$6,0),"")</f>
        <v/>
      </c>
      <c r="G507" s="69" t="str">
        <f>IF(ISNA(VLOOKUP($A507,DSSV!$A$9:$P$63848,'IN_DTK (2)'!G$6,0))=FALSE,VLOOKUP($A507,DSSV!$A$9:$P$63848,'IN_DTK (2)'!G$6,0),"")</f>
        <v/>
      </c>
      <c r="H507" s="68" t="str">
        <f>IF(ISNA(VLOOKUP($A507,DSSV!$A$9:$P$63848,'IN_DTK (2)'!H$6,0))=FALSE,IF(H$9&lt;&gt;0,VLOOKUP($A507,DSSV!$A$9:$P$63848,'IN_DTK (2)'!H$6,0),""),"")</f>
        <v/>
      </c>
      <c r="I507" s="68" t="str">
        <f>IF(ISNA(VLOOKUP($A507,DSSV!$A$9:$P$63848,'IN_DTK (2)'!I$6,0))=FALSE,IF(I$9&lt;&gt;0,VLOOKUP($A507,DSSV!$A$9:$P$63848,'IN_DTK (2)'!I$6,0),""),"")</f>
        <v/>
      </c>
      <c r="J507" s="68" t="str">
        <f>IF(ISNA(VLOOKUP($A507,DSSV!$A$9:$P$63848,'IN_DTK (2)'!J$6,0))=FALSE,IF(J$9&lt;&gt;0,VLOOKUP($A507,DSSV!$A$9:$P$63848,'IN_DTK (2)'!J$6,0),""),"")</f>
        <v/>
      </c>
      <c r="K507" s="68" t="str">
        <f>IF(ISNA(VLOOKUP($A507,DSSV!$A$9:$P$63848,'IN_DTK (2)'!K$6,0))=FALSE,IF(K$9&lt;&gt;0,VLOOKUP($A507,DSSV!$A$9:$P$63848,'IN_DTK (2)'!K$6,0),""),"")</f>
        <v/>
      </c>
      <c r="L507" s="68" t="str">
        <f>IF(ISNA(VLOOKUP($A507,DSSV!$A$9:$P$63848,'IN_DTK (2)'!L$6,0))=FALSE,VLOOKUP($A507,DSSV!$A$9:$P$63848,'IN_DTK (2)'!L$6,0),"")</f>
        <v/>
      </c>
      <c r="M507" s="68" t="str">
        <f>IF(ISNA(VLOOKUP($A507,DSSV!$A$9:$P$63848,'IN_DTK (2)'!M$6,0))=FALSE,VLOOKUP($A507,DSSV!$A$9:$P$63848,'IN_DTK (2)'!M$6,0),"")</f>
        <v/>
      </c>
      <c r="N507" s="68" t="str">
        <f>IF(ISNA(VLOOKUP($A507,DSSV!$A$9:$P$63848,'IN_DTK (2)'!N$6,0))=FALSE,IF(N$9&lt;&gt;0,VLOOKUP($A507,DSSV!$A$9:$P$63848,'IN_DTK (2)'!N$6,0),""),"")</f>
        <v/>
      </c>
      <c r="O507" s="70" t="str">
        <f>IF(ISNA(VLOOKUP($A507,DSSV!$A$9:$P$63848,'IN_DTK (2)'!O$6,0))=FALSE,VLOOKUP($A507,DSSV!$A$9:$P$63848,'IN_DTK (2)'!O$6,0),"")</f>
        <v/>
      </c>
      <c r="P507" s="71" t="str">
        <f>IF(ISNA(VLOOKUP($A507,DSSV!$A$9:$P$63848,'IN_DTK (2)'!P$6,0))=FALSE,VLOOKUP($A507,DSSV!$A$9:$P$63848,'IN_DTK (2)'!P$6,0),"")</f>
        <v/>
      </c>
      <c r="Q507" s="72" t="str">
        <f>IF(ISNA(VLOOKUP($A507,DSSV!$A$9:$P$63848,'IN_DTK (2)'!Q$6,0))=FALSE,VLOOKUP($A507,DSSV!$A$9:$P$63848,'IN_DTK (2)'!Q$6,0),"")</f>
        <v/>
      </c>
      <c r="R507" s="16" t="str">
        <f t="shared" si="7"/>
        <v/>
      </c>
    </row>
    <row r="508" spans="1:18" s="16" customFormat="1" ht="18" hidden="1" customHeight="1">
      <c r="A508" s="15">
        <v>499</v>
      </c>
      <c r="B508" s="68">
        <v>499</v>
      </c>
      <c r="C508" s="68" t="str">
        <f>IF(ISNA(VLOOKUP($A508,DSSV!$A$9:$P$63848,'IN_DTK (2)'!C$6,0))=FALSE,VLOOKUP($A508,DSSV!$A$9:$P$63848,'IN_DTK (2)'!C$6,0),"")</f>
        <v/>
      </c>
      <c r="D508" s="76" t="str">
        <f>IF(ISNA(VLOOKUP($A508,DSSV!$A$9:$P$63848,'IN_DTK (2)'!D$6,0))=FALSE,VLOOKUP($A508,DSSV!$A$9:$P$63848,'IN_DTK (2)'!D$6,0),"")</f>
        <v/>
      </c>
      <c r="E508" s="74" t="str">
        <f>IF(ISNA(VLOOKUP($A508,DSSV!$A$9:$P$63848,'IN_DTK (2)'!E$6,0))=FALSE,VLOOKUP($A508,DSSV!$A$9:$P$63848,'IN_DTK (2)'!E$6,0),"")</f>
        <v/>
      </c>
      <c r="F508" s="69" t="str">
        <f>IF(ISNA(VLOOKUP($A508,DSSV!$A$9:$P$63848,'IN_DTK (2)'!F$6,0))=FALSE,VLOOKUP($A508,DSSV!$A$9:$P$63848,'IN_DTK (2)'!F$6,0),"")</f>
        <v/>
      </c>
      <c r="G508" s="69" t="str">
        <f>IF(ISNA(VLOOKUP($A508,DSSV!$A$9:$P$63848,'IN_DTK (2)'!G$6,0))=FALSE,VLOOKUP($A508,DSSV!$A$9:$P$63848,'IN_DTK (2)'!G$6,0),"")</f>
        <v/>
      </c>
      <c r="H508" s="68" t="str">
        <f>IF(ISNA(VLOOKUP($A508,DSSV!$A$9:$P$63848,'IN_DTK (2)'!H$6,0))=FALSE,IF(H$9&lt;&gt;0,VLOOKUP($A508,DSSV!$A$9:$P$63848,'IN_DTK (2)'!H$6,0),""),"")</f>
        <v/>
      </c>
      <c r="I508" s="68" t="str">
        <f>IF(ISNA(VLOOKUP($A508,DSSV!$A$9:$P$63848,'IN_DTK (2)'!I$6,0))=FALSE,IF(I$9&lt;&gt;0,VLOOKUP($A508,DSSV!$A$9:$P$63848,'IN_DTK (2)'!I$6,0),""),"")</f>
        <v/>
      </c>
      <c r="J508" s="68" t="str">
        <f>IF(ISNA(VLOOKUP($A508,DSSV!$A$9:$P$63848,'IN_DTK (2)'!J$6,0))=FALSE,IF(J$9&lt;&gt;0,VLOOKUP($A508,DSSV!$A$9:$P$63848,'IN_DTK (2)'!J$6,0),""),"")</f>
        <v/>
      </c>
      <c r="K508" s="68" t="str">
        <f>IF(ISNA(VLOOKUP($A508,DSSV!$A$9:$P$63848,'IN_DTK (2)'!K$6,0))=FALSE,IF(K$9&lt;&gt;0,VLOOKUP($A508,DSSV!$A$9:$P$63848,'IN_DTK (2)'!K$6,0),""),"")</f>
        <v/>
      </c>
      <c r="L508" s="68" t="str">
        <f>IF(ISNA(VLOOKUP($A508,DSSV!$A$9:$P$63848,'IN_DTK (2)'!L$6,0))=FALSE,VLOOKUP($A508,DSSV!$A$9:$P$63848,'IN_DTK (2)'!L$6,0),"")</f>
        <v/>
      </c>
      <c r="M508" s="68" t="str">
        <f>IF(ISNA(VLOOKUP($A508,DSSV!$A$9:$P$63848,'IN_DTK (2)'!M$6,0))=FALSE,VLOOKUP($A508,DSSV!$A$9:$P$63848,'IN_DTK (2)'!M$6,0),"")</f>
        <v/>
      </c>
      <c r="N508" s="68" t="str">
        <f>IF(ISNA(VLOOKUP($A508,DSSV!$A$9:$P$63848,'IN_DTK (2)'!N$6,0))=FALSE,IF(N$9&lt;&gt;0,VLOOKUP($A508,DSSV!$A$9:$P$63848,'IN_DTK (2)'!N$6,0),""),"")</f>
        <v/>
      </c>
      <c r="O508" s="70" t="str">
        <f>IF(ISNA(VLOOKUP($A508,DSSV!$A$9:$P$63848,'IN_DTK (2)'!O$6,0))=FALSE,VLOOKUP($A508,DSSV!$A$9:$P$63848,'IN_DTK (2)'!O$6,0),"")</f>
        <v/>
      </c>
      <c r="P508" s="71" t="str">
        <f>IF(ISNA(VLOOKUP($A508,DSSV!$A$9:$P$63848,'IN_DTK (2)'!P$6,0))=FALSE,VLOOKUP($A508,DSSV!$A$9:$P$63848,'IN_DTK (2)'!P$6,0),"")</f>
        <v/>
      </c>
      <c r="Q508" s="72" t="str">
        <f>IF(ISNA(VLOOKUP($A508,DSSV!$A$9:$P$63848,'IN_DTK (2)'!Q$6,0))=FALSE,VLOOKUP($A508,DSSV!$A$9:$P$63848,'IN_DTK (2)'!Q$6,0),"")</f>
        <v/>
      </c>
      <c r="R508" s="16" t="str">
        <f t="shared" si="7"/>
        <v/>
      </c>
    </row>
    <row r="509" spans="1:18" s="16" customFormat="1" ht="18" hidden="1" customHeight="1">
      <c r="A509" s="15">
        <v>500</v>
      </c>
      <c r="B509" s="68">
        <v>500</v>
      </c>
      <c r="C509" s="68" t="str">
        <f>IF(ISNA(VLOOKUP($A509,DSSV!$A$9:$P$63848,'IN_DTK (2)'!C$6,0))=FALSE,VLOOKUP($A509,DSSV!$A$9:$P$63848,'IN_DTK (2)'!C$6,0),"")</f>
        <v/>
      </c>
      <c r="D509" s="76" t="str">
        <f>IF(ISNA(VLOOKUP($A509,DSSV!$A$9:$P$63848,'IN_DTK (2)'!D$6,0))=FALSE,VLOOKUP($A509,DSSV!$A$9:$P$63848,'IN_DTK (2)'!D$6,0),"")</f>
        <v/>
      </c>
      <c r="E509" s="74" t="str">
        <f>IF(ISNA(VLOOKUP($A509,DSSV!$A$9:$P$63848,'IN_DTK (2)'!E$6,0))=FALSE,VLOOKUP($A509,DSSV!$A$9:$P$63848,'IN_DTK (2)'!E$6,0),"")</f>
        <v/>
      </c>
      <c r="F509" s="69" t="str">
        <f>IF(ISNA(VLOOKUP($A509,DSSV!$A$9:$P$63848,'IN_DTK (2)'!F$6,0))=FALSE,VLOOKUP($A509,DSSV!$A$9:$P$63848,'IN_DTK (2)'!F$6,0),"")</f>
        <v/>
      </c>
      <c r="G509" s="69" t="str">
        <f>IF(ISNA(VLOOKUP($A509,DSSV!$A$9:$P$63848,'IN_DTK (2)'!G$6,0))=FALSE,VLOOKUP($A509,DSSV!$A$9:$P$63848,'IN_DTK (2)'!G$6,0),"")</f>
        <v/>
      </c>
      <c r="H509" s="68" t="str">
        <f>IF(ISNA(VLOOKUP($A509,DSSV!$A$9:$P$63848,'IN_DTK (2)'!H$6,0))=FALSE,IF(H$9&lt;&gt;0,VLOOKUP($A509,DSSV!$A$9:$P$63848,'IN_DTK (2)'!H$6,0),""),"")</f>
        <v/>
      </c>
      <c r="I509" s="68" t="str">
        <f>IF(ISNA(VLOOKUP($A509,DSSV!$A$9:$P$63848,'IN_DTK (2)'!I$6,0))=FALSE,IF(I$9&lt;&gt;0,VLOOKUP($A509,DSSV!$A$9:$P$63848,'IN_DTK (2)'!I$6,0),""),"")</f>
        <v/>
      </c>
      <c r="J509" s="68" t="str">
        <f>IF(ISNA(VLOOKUP($A509,DSSV!$A$9:$P$63848,'IN_DTK (2)'!J$6,0))=FALSE,IF(J$9&lt;&gt;0,VLOOKUP($A509,DSSV!$A$9:$P$63848,'IN_DTK (2)'!J$6,0),""),"")</f>
        <v/>
      </c>
      <c r="K509" s="68" t="str">
        <f>IF(ISNA(VLOOKUP($A509,DSSV!$A$9:$P$63848,'IN_DTK (2)'!K$6,0))=FALSE,IF(K$9&lt;&gt;0,VLOOKUP($A509,DSSV!$A$9:$P$63848,'IN_DTK (2)'!K$6,0),""),"")</f>
        <v/>
      </c>
      <c r="L509" s="68" t="str">
        <f>IF(ISNA(VLOOKUP($A509,DSSV!$A$9:$P$63848,'IN_DTK (2)'!L$6,0))=FALSE,VLOOKUP($A509,DSSV!$A$9:$P$63848,'IN_DTK (2)'!L$6,0),"")</f>
        <v/>
      </c>
      <c r="M509" s="68" t="str">
        <f>IF(ISNA(VLOOKUP($A509,DSSV!$A$9:$P$63848,'IN_DTK (2)'!M$6,0))=FALSE,VLOOKUP($A509,DSSV!$A$9:$P$63848,'IN_DTK (2)'!M$6,0),"")</f>
        <v/>
      </c>
      <c r="N509" s="68" t="str">
        <f>IF(ISNA(VLOOKUP($A509,DSSV!$A$9:$P$63848,'IN_DTK (2)'!N$6,0))=FALSE,IF(N$9&lt;&gt;0,VLOOKUP($A509,DSSV!$A$9:$P$63848,'IN_DTK (2)'!N$6,0),""),"")</f>
        <v/>
      </c>
      <c r="O509" s="70" t="str">
        <f>IF(ISNA(VLOOKUP($A509,DSSV!$A$9:$P$63848,'IN_DTK (2)'!O$6,0))=FALSE,VLOOKUP($A509,DSSV!$A$9:$P$63848,'IN_DTK (2)'!O$6,0),"")</f>
        <v/>
      </c>
      <c r="P509" s="71" t="str">
        <f>IF(ISNA(VLOOKUP($A509,DSSV!$A$9:$P$63848,'IN_DTK (2)'!P$6,0))=FALSE,VLOOKUP($A509,DSSV!$A$9:$P$63848,'IN_DTK (2)'!P$6,0),"")</f>
        <v/>
      </c>
      <c r="Q509" s="72" t="str">
        <f>IF(ISNA(VLOOKUP($A509,DSSV!$A$9:$P$63848,'IN_DTK (2)'!Q$6,0))=FALSE,VLOOKUP($A509,DSSV!$A$9:$P$63848,'IN_DTK (2)'!Q$6,0),"")</f>
        <v/>
      </c>
      <c r="R509" s="16" t="str">
        <f t="shared" si="7"/>
        <v/>
      </c>
    </row>
    <row r="510" spans="1:18" s="16" customFormat="1" ht="18" hidden="1" customHeight="1">
      <c r="A510" s="15">
        <v>501</v>
      </c>
      <c r="B510" s="68">
        <v>501</v>
      </c>
      <c r="C510" s="68" t="str">
        <f>IF(ISNA(VLOOKUP($A510,DSSV!$A$9:$P$63848,'IN_DTK (2)'!C$6,0))=FALSE,VLOOKUP($A510,DSSV!$A$9:$P$63848,'IN_DTK (2)'!C$6,0),"")</f>
        <v/>
      </c>
      <c r="D510" s="76" t="str">
        <f>IF(ISNA(VLOOKUP($A510,DSSV!$A$9:$P$63848,'IN_DTK (2)'!D$6,0))=FALSE,VLOOKUP($A510,DSSV!$A$9:$P$63848,'IN_DTK (2)'!D$6,0),"")</f>
        <v/>
      </c>
      <c r="E510" s="74" t="str">
        <f>IF(ISNA(VLOOKUP($A510,DSSV!$A$9:$P$63848,'IN_DTK (2)'!E$6,0))=FALSE,VLOOKUP($A510,DSSV!$A$9:$P$63848,'IN_DTK (2)'!E$6,0),"")</f>
        <v/>
      </c>
      <c r="F510" s="69" t="str">
        <f>IF(ISNA(VLOOKUP($A510,DSSV!$A$9:$P$63848,'IN_DTK (2)'!F$6,0))=FALSE,VLOOKUP($A510,DSSV!$A$9:$P$63848,'IN_DTK (2)'!F$6,0),"")</f>
        <v/>
      </c>
      <c r="G510" s="69" t="str">
        <f>IF(ISNA(VLOOKUP($A510,DSSV!$A$9:$P$63848,'IN_DTK (2)'!G$6,0))=FALSE,VLOOKUP($A510,DSSV!$A$9:$P$63848,'IN_DTK (2)'!G$6,0),"")</f>
        <v/>
      </c>
      <c r="H510" s="68" t="str">
        <f>IF(ISNA(VLOOKUP($A510,DSSV!$A$9:$P$63848,'IN_DTK (2)'!H$6,0))=FALSE,IF(H$9&lt;&gt;0,VLOOKUP($A510,DSSV!$A$9:$P$63848,'IN_DTK (2)'!H$6,0),""),"")</f>
        <v/>
      </c>
      <c r="I510" s="68" t="str">
        <f>IF(ISNA(VLOOKUP($A510,DSSV!$A$9:$P$63848,'IN_DTK (2)'!I$6,0))=FALSE,IF(I$9&lt;&gt;0,VLOOKUP($A510,DSSV!$A$9:$P$63848,'IN_DTK (2)'!I$6,0),""),"")</f>
        <v/>
      </c>
      <c r="J510" s="68" t="str">
        <f>IF(ISNA(VLOOKUP($A510,DSSV!$A$9:$P$63848,'IN_DTK (2)'!J$6,0))=FALSE,IF(J$9&lt;&gt;0,VLOOKUP($A510,DSSV!$A$9:$P$63848,'IN_DTK (2)'!J$6,0),""),"")</f>
        <v/>
      </c>
      <c r="K510" s="68" t="str">
        <f>IF(ISNA(VLOOKUP($A510,DSSV!$A$9:$P$63848,'IN_DTK (2)'!K$6,0))=FALSE,IF(K$9&lt;&gt;0,VLOOKUP($A510,DSSV!$A$9:$P$63848,'IN_DTK (2)'!K$6,0),""),"")</f>
        <v/>
      </c>
      <c r="L510" s="68" t="str">
        <f>IF(ISNA(VLOOKUP($A510,DSSV!$A$9:$P$63848,'IN_DTK (2)'!L$6,0))=FALSE,VLOOKUP($A510,DSSV!$A$9:$P$63848,'IN_DTK (2)'!L$6,0),"")</f>
        <v/>
      </c>
      <c r="M510" s="68" t="str">
        <f>IF(ISNA(VLOOKUP($A510,DSSV!$A$9:$P$63848,'IN_DTK (2)'!M$6,0))=FALSE,VLOOKUP($A510,DSSV!$A$9:$P$63848,'IN_DTK (2)'!M$6,0),"")</f>
        <v/>
      </c>
      <c r="N510" s="68" t="str">
        <f>IF(ISNA(VLOOKUP($A510,DSSV!$A$9:$P$63848,'IN_DTK (2)'!N$6,0))=FALSE,IF(N$9&lt;&gt;0,VLOOKUP($A510,DSSV!$A$9:$P$63848,'IN_DTK (2)'!N$6,0),""),"")</f>
        <v/>
      </c>
      <c r="O510" s="70" t="str">
        <f>IF(ISNA(VLOOKUP($A510,DSSV!$A$9:$P$63848,'IN_DTK (2)'!O$6,0))=FALSE,VLOOKUP($A510,DSSV!$A$9:$P$63848,'IN_DTK (2)'!O$6,0),"")</f>
        <v/>
      </c>
      <c r="P510" s="71" t="str">
        <f>IF(ISNA(VLOOKUP($A510,DSSV!$A$9:$P$63848,'IN_DTK (2)'!P$6,0))=FALSE,VLOOKUP($A510,DSSV!$A$9:$P$63848,'IN_DTK (2)'!P$6,0),"")</f>
        <v/>
      </c>
      <c r="Q510" s="72" t="str">
        <f>IF(ISNA(VLOOKUP($A510,DSSV!$A$9:$P$63848,'IN_DTK (2)'!Q$6,0))=FALSE,VLOOKUP($A510,DSSV!$A$9:$P$63848,'IN_DTK (2)'!Q$6,0),"")</f>
        <v/>
      </c>
      <c r="R510" s="16" t="str">
        <f t="shared" si="7"/>
        <v/>
      </c>
    </row>
    <row r="511" spans="1:18" s="16" customFormat="1" ht="18" hidden="1" customHeight="1">
      <c r="A511" s="15">
        <v>502</v>
      </c>
      <c r="B511" s="68">
        <v>502</v>
      </c>
      <c r="C511" s="68" t="str">
        <f>IF(ISNA(VLOOKUP($A511,DSSV!$A$9:$P$63848,'IN_DTK (2)'!C$6,0))=FALSE,VLOOKUP($A511,DSSV!$A$9:$P$63848,'IN_DTK (2)'!C$6,0),"")</f>
        <v/>
      </c>
      <c r="D511" s="76" t="str">
        <f>IF(ISNA(VLOOKUP($A511,DSSV!$A$9:$P$63848,'IN_DTK (2)'!D$6,0))=FALSE,VLOOKUP($A511,DSSV!$A$9:$P$63848,'IN_DTK (2)'!D$6,0),"")</f>
        <v/>
      </c>
      <c r="E511" s="74" t="str">
        <f>IF(ISNA(VLOOKUP($A511,DSSV!$A$9:$P$63848,'IN_DTK (2)'!E$6,0))=FALSE,VLOOKUP($A511,DSSV!$A$9:$P$63848,'IN_DTK (2)'!E$6,0),"")</f>
        <v/>
      </c>
      <c r="F511" s="69" t="str">
        <f>IF(ISNA(VLOOKUP($A511,DSSV!$A$9:$P$63848,'IN_DTK (2)'!F$6,0))=FALSE,VLOOKUP($A511,DSSV!$A$9:$P$63848,'IN_DTK (2)'!F$6,0),"")</f>
        <v/>
      </c>
      <c r="G511" s="69" t="str">
        <f>IF(ISNA(VLOOKUP($A511,DSSV!$A$9:$P$63848,'IN_DTK (2)'!G$6,0))=FALSE,VLOOKUP($A511,DSSV!$A$9:$P$63848,'IN_DTK (2)'!G$6,0),"")</f>
        <v/>
      </c>
      <c r="H511" s="68" t="str">
        <f>IF(ISNA(VLOOKUP($A511,DSSV!$A$9:$P$63848,'IN_DTK (2)'!H$6,0))=FALSE,IF(H$9&lt;&gt;0,VLOOKUP($A511,DSSV!$A$9:$P$63848,'IN_DTK (2)'!H$6,0),""),"")</f>
        <v/>
      </c>
      <c r="I511" s="68" t="str">
        <f>IF(ISNA(VLOOKUP($A511,DSSV!$A$9:$P$63848,'IN_DTK (2)'!I$6,0))=FALSE,IF(I$9&lt;&gt;0,VLOOKUP($A511,DSSV!$A$9:$P$63848,'IN_DTK (2)'!I$6,0),""),"")</f>
        <v/>
      </c>
      <c r="J511" s="68" t="str">
        <f>IF(ISNA(VLOOKUP($A511,DSSV!$A$9:$P$63848,'IN_DTK (2)'!J$6,0))=FALSE,IF(J$9&lt;&gt;0,VLOOKUP($A511,DSSV!$A$9:$P$63848,'IN_DTK (2)'!J$6,0),""),"")</f>
        <v/>
      </c>
      <c r="K511" s="68" t="str">
        <f>IF(ISNA(VLOOKUP($A511,DSSV!$A$9:$P$63848,'IN_DTK (2)'!K$6,0))=FALSE,IF(K$9&lt;&gt;0,VLOOKUP($A511,DSSV!$A$9:$P$63848,'IN_DTK (2)'!K$6,0),""),"")</f>
        <v/>
      </c>
      <c r="L511" s="68" t="str">
        <f>IF(ISNA(VLOOKUP($A511,DSSV!$A$9:$P$63848,'IN_DTK (2)'!L$6,0))=FALSE,VLOOKUP($A511,DSSV!$A$9:$P$63848,'IN_DTK (2)'!L$6,0),"")</f>
        <v/>
      </c>
      <c r="M511" s="68" t="str">
        <f>IF(ISNA(VLOOKUP($A511,DSSV!$A$9:$P$63848,'IN_DTK (2)'!M$6,0))=FALSE,VLOOKUP($A511,DSSV!$A$9:$P$63848,'IN_DTK (2)'!M$6,0),"")</f>
        <v/>
      </c>
      <c r="N511" s="68" t="str">
        <f>IF(ISNA(VLOOKUP($A511,DSSV!$A$9:$P$63848,'IN_DTK (2)'!N$6,0))=FALSE,IF(N$9&lt;&gt;0,VLOOKUP($A511,DSSV!$A$9:$P$63848,'IN_DTK (2)'!N$6,0),""),"")</f>
        <v/>
      </c>
      <c r="O511" s="70" t="str">
        <f>IF(ISNA(VLOOKUP($A511,DSSV!$A$9:$P$63848,'IN_DTK (2)'!O$6,0))=FALSE,VLOOKUP($A511,DSSV!$A$9:$P$63848,'IN_DTK (2)'!O$6,0),"")</f>
        <v/>
      </c>
      <c r="P511" s="71" t="str">
        <f>IF(ISNA(VLOOKUP($A511,DSSV!$A$9:$P$63848,'IN_DTK (2)'!P$6,0))=FALSE,VLOOKUP($A511,DSSV!$A$9:$P$63848,'IN_DTK (2)'!P$6,0),"")</f>
        <v/>
      </c>
      <c r="Q511" s="72" t="str">
        <f>IF(ISNA(VLOOKUP($A511,DSSV!$A$9:$P$63848,'IN_DTK (2)'!Q$6,0))=FALSE,VLOOKUP($A511,DSSV!$A$9:$P$63848,'IN_DTK (2)'!Q$6,0),"")</f>
        <v/>
      </c>
      <c r="R511" s="16" t="str">
        <f t="shared" si="7"/>
        <v/>
      </c>
    </row>
    <row r="512" spans="1:18" s="16" customFormat="1" ht="18" hidden="1" customHeight="1">
      <c r="A512" s="15">
        <v>503</v>
      </c>
      <c r="B512" s="68">
        <v>503</v>
      </c>
      <c r="C512" s="68" t="str">
        <f>IF(ISNA(VLOOKUP($A512,DSSV!$A$9:$P$63848,'IN_DTK (2)'!C$6,0))=FALSE,VLOOKUP($A512,DSSV!$A$9:$P$63848,'IN_DTK (2)'!C$6,0),"")</f>
        <v/>
      </c>
      <c r="D512" s="76" t="str">
        <f>IF(ISNA(VLOOKUP($A512,DSSV!$A$9:$P$63848,'IN_DTK (2)'!D$6,0))=FALSE,VLOOKUP($A512,DSSV!$A$9:$P$63848,'IN_DTK (2)'!D$6,0),"")</f>
        <v/>
      </c>
      <c r="E512" s="74" t="str">
        <f>IF(ISNA(VLOOKUP($A512,DSSV!$A$9:$P$63848,'IN_DTK (2)'!E$6,0))=FALSE,VLOOKUP($A512,DSSV!$A$9:$P$63848,'IN_DTK (2)'!E$6,0),"")</f>
        <v/>
      </c>
      <c r="F512" s="69" t="str">
        <f>IF(ISNA(VLOOKUP($A512,DSSV!$A$9:$P$63848,'IN_DTK (2)'!F$6,0))=FALSE,VLOOKUP($A512,DSSV!$A$9:$P$63848,'IN_DTK (2)'!F$6,0),"")</f>
        <v/>
      </c>
      <c r="G512" s="69" t="str">
        <f>IF(ISNA(VLOOKUP($A512,DSSV!$A$9:$P$63848,'IN_DTK (2)'!G$6,0))=FALSE,VLOOKUP($A512,DSSV!$A$9:$P$63848,'IN_DTK (2)'!G$6,0),"")</f>
        <v/>
      </c>
      <c r="H512" s="68" t="str">
        <f>IF(ISNA(VLOOKUP($A512,DSSV!$A$9:$P$63848,'IN_DTK (2)'!H$6,0))=FALSE,IF(H$9&lt;&gt;0,VLOOKUP($A512,DSSV!$A$9:$P$63848,'IN_DTK (2)'!H$6,0),""),"")</f>
        <v/>
      </c>
      <c r="I512" s="68" t="str">
        <f>IF(ISNA(VLOOKUP($A512,DSSV!$A$9:$P$63848,'IN_DTK (2)'!I$6,0))=FALSE,IF(I$9&lt;&gt;0,VLOOKUP($A512,DSSV!$A$9:$P$63848,'IN_DTK (2)'!I$6,0),""),"")</f>
        <v/>
      </c>
      <c r="J512" s="68" t="str">
        <f>IF(ISNA(VLOOKUP($A512,DSSV!$A$9:$P$63848,'IN_DTK (2)'!J$6,0))=FALSE,IF(J$9&lt;&gt;0,VLOOKUP($A512,DSSV!$A$9:$P$63848,'IN_DTK (2)'!J$6,0),""),"")</f>
        <v/>
      </c>
      <c r="K512" s="68" t="str">
        <f>IF(ISNA(VLOOKUP($A512,DSSV!$A$9:$P$63848,'IN_DTK (2)'!K$6,0))=FALSE,IF(K$9&lt;&gt;0,VLOOKUP($A512,DSSV!$A$9:$P$63848,'IN_DTK (2)'!K$6,0),""),"")</f>
        <v/>
      </c>
      <c r="L512" s="68" t="str">
        <f>IF(ISNA(VLOOKUP($A512,DSSV!$A$9:$P$63848,'IN_DTK (2)'!L$6,0))=FALSE,VLOOKUP($A512,DSSV!$A$9:$P$63848,'IN_DTK (2)'!L$6,0),"")</f>
        <v/>
      </c>
      <c r="M512" s="68" t="str">
        <f>IF(ISNA(VLOOKUP($A512,DSSV!$A$9:$P$63848,'IN_DTK (2)'!M$6,0))=FALSE,VLOOKUP($A512,DSSV!$A$9:$P$63848,'IN_DTK (2)'!M$6,0),"")</f>
        <v/>
      </c>
      <c r="N512" s="68" t="str">
        <f>IF(ISNA(VLOOKUP($A512,DSSV!$A$9:$P$63848,'IN_DTK (2)'!N$6,0))=FALSE,IF(N$9&lt;&gt;0,VLOOKUP($A512,DSSV!$A$9:$P$63848,'IN_DTK (2)'!N$6,0),""),"")</f>
        <v/>
      </c>
      <c r="O512" s="70" t="str">
        <f>IF(ISNA(VLOOKUP($A512,DSSV!$A$9:$P$63848,'IN_DTK (2)'!O$6,0))=FALSE,VLOOKUP($A512,DSSV!$A$9:$P$63848,'IN_DTK (2)'!O$6,0),"")</f>
        <v/>
      </c>
      <c r="P512" s="71" t="str">
        <f>IF(ISNA(VLOOKUP($A512,DSSV!$A$9:$P$63848,'IN_DTK (2)'!P$6,0))=FALSE,VLOOKUP($A512,DSSV!$A$9:$P$63848,'IN_DTK (2)'!P$6,0),"")</f>
        <v/>
      </c>
      <c r="Q512" s="72" t="str">
        <f>IF(ISNA(VLOOKUP($A512,DSSV!$A$9:$P$63848,'IN_DTK (2)'!Q$6,0))=FALSE,VLOOKUP($A512,DSSV!$A$9:$P$63848,'IN_DTK (2)'!Q$6,0),"")</f>
        <v/>
      </c>
      <c r="R512" s="16" t="str">
        <f t="shared" si="7"/>
        <v/>
      </c>
    </row>
    <row r="513" spans="1:18" s="16" customFormat="1" ht="18" hidden="1" customHeight="1">
      <c r="A513" s="15">
        <v>504</v>
      </c>
      <c r="B513" s="68">
        <v>504</v>
      </c>
      <c r="C513" s="68" t="str">
        <f>IF(ISNA(VLOOKUP($A513,DSSV!$A$9:$P$63848,'IN_DTK (2)'!C$6,0))=FALSE,VLOOKUP($A513,DSSV!$A$9:$P$63848,'IN_DTK (2)'!C$6,0),"")</f>
        <v/>
      </c>
      <c r="D513" s="76" t="str">
        <f>IF(ISNA(VLOOKUP($A513,DSSV!$A$9:$P$63848,'IN_DTK (2)'!D$6,0))=FALSE,VLOOKUP($A513,DSSV!$A$9:$P$63848,'IN_DTK (2)'!D$6,0),"")</f>
        <v/>
      </c>
      <c r="E513" s="74" t="str">
        <f>IF(ISNA(VLOOKUP($A513,DSSV!$A$9:$P$63848,'IN_DTK (2)'!E$6,0))=FALSE,VLOOKUP($A513,DSSV!$A$9:$P$63848,'IN_DTK (2)'!E$6,0),"")</f>
        <v/>
      </c>
      <c r="F513" s="69" t="str">
        <f>IF(ISNA(VLOOKUP($A513,DSSV!$A$9:$P$63848,'IN_DTK (2)'!F$6,0))=FALSE,VLOOKUP($A513,DSSV!$A$9:$P$63848,'IN_DTK (2)'!F$6,0),"")</f>
        <v/>
      </c>
      <c r="G513" s="69" t="str">
        <f>IF(ISNA(VLOOKUP($A513,DSSV!$A$9:$P$63848,'IN_DTK (2)'!G$6,0))=FALSE,VLOOKUP($A513,DSSV!$A$9:$P$63848,'IN_DTK (2)'!G$6,0),"")</f>
        <v/>
      </c>
      <c r="H513" s="68" t="str">
        <f>IF(ISNA(VLOOKUP($A513,DSSV!$A$9:$P$63848,'IN_DTK (2)'!H$6,0))=FALSE,IF(H$9&lt;&gt;0,VLOOKUP($A513,DSSV!$A$9:$P$63848,'IN_DTK (2)'!H$6,0),""),"")</f>
        <v/>
      </c>
      <c r="I513" s="68" t="str">
        <f>IF(ISNA(VLOOKUP($A513,DSSV!$A$9:$P$63848,'IN_DTK (2)'!I$6,0))=FALSE,IF(I$9&lt;&gt;0,VLOOKUP($A513,DSSV!$A$9:$P$63848,'IN_DTK (2)'!I$6,0),""),"")</f>
        <v/>
      </c>
      <c r="J513" s="68" t="str">
        <f>IF(ISNA(VLOOKUP($A513,DSSV!$A$9:$P$63848,'IN_DTK (2)'!J$6,0))=FALSE,IF(J$9&lt;&gt;0,VLOOKUP($A513,DSSV!$A$9:$P$63848,'IN_DTK (2)'!J$6,0),""),"")</f>
        <v/>
      </c>
      <c r="K513" s="68" t="str">
        <f>IF(ISNA(VLOOKUP($A513,DSSV!$A$9:$P$63848,'IN_DTK (2)'!K$6,0))=FALSE,IF(K$9&lt;&gt;0,VLOOKUP($A513,DSSV!$A$9:$P$63848,'IN_DTK (2)'!K$6,0),""),"")</f>
        <v/>
      </c>
      <c r="L513" s="68" t="str">
        <f>IF(ISNA(VLOOKUP($A513,DSSV!$A$9:$P$63848,'IN_DTK (2)'!L$6,0))=FALSE,VLOOKUP($A513,DSSV!$A$9:$P$63848,'IN_DTK (2)'!L$6,0),"")</f>
        <v/>
      </c>
      <c r="M513" s="68" t="str">
        <f>IF(ISNA(VLOOKUP($A513,DSSV!$A$9:$P$63848,'IN_DTK (2)'!M$6,0))=FALSE,VLOOKUP($A513,DSSV!$A$9:$P$63848,'IN_DTK (2)'!M$6,0),"")</f>
        <v/>
      </c>
      <c r="N513" s="68" t="str">
        <f>IF(ISNA(VLOOKUP($A513,DSSV!$A$9:$P$63848,'IN_DTK (2)'!N$6,0))=FALSE,IF(N$9&lt;&gt;0,VLOOKUP($A513,DSSV!$A$9:$P$63848,'IN_DTK (2)'!N$6,0),""),"")</f>
        <v/>
      </c>
      <c r="O513" s="70" t="str">
        <f>IF(ISNA(VLOOKUP($A513,DSSV!$A$9:$P$63848,'IN_DTK (2)'!O$6,0))=FALSE,VLOOKUP($A513,DSSV!$A$9:$P$63848,'IN_DTK (2)'!O$6,0),"")</f>
        <v/>
      </c>
      <c r="P513" s="71" t="str">
        <f>IF(ISNA(VLOOKUP($A513,DSSV!$A$9:$P$63848,'IN_DTK (2)'!P$6,0))=FALSE,VLOOKUP($A513,DSSV!$A$9:$P$63848,'IN_DTK (2)'!P$6,0),"")</f>
        <v/>
      </c>
      <c r="Q513" s="72" t="str">
        <f>IF(ISNA(VLOOKUP($A513,DSSV!$A$9:$P$63848,'IN_DTK (2)'!Q$6,0))=FALSE,VLOOKUP($A513,DSSV!$A$9:$P$63848,'IN_DTK (2)'!Q$6,0),"")</f>
        <v/>
      </c>
      <c r="R513" s="16" t="str">
        <f t="shared" si="7"/>
        <v/>
      </c>
    </row>
    <row r="514" spans="1:18" s="16" customFormat="1" ht="18" hidden="1" customHeight="1">
      <c r="A514" s="15">
        <v>505</v>
      </c>
      <c r="B514" s="68">
        <v>505</v>
      </c>
      <c r="C514" s="68" t="str">
        <f>IF(ISNA(VLOOKUP($A514,DSSV!$A$9:$P$63848,'IN_DTK (2)'!C$6,0))=FALSE,VLOOKUP($A514,DSSV!$A$9:$P$63848,'IN_DTK (2)'!C$6,0),"")</f>
        <v/>
      </c>
      <c r="D514" s="76" t="str">
        <f>IF(ISNA(VLOOKUP($A514,DSSV!$A$9:$P$63848,'IN_DTK (2)'!D$6,0))=FALSE,VLOOKUP($A514,DSSV!$A$9:$P$63848,'IN_DTK (2)'!D$6,0),"")</f>
        <v/>
      </c>
      <c r="E514" s="74" t="str">
        <f>IF(ISNA(VLOOKUP($A514,DSSV!$A$9:$P$63848,'IN_DTK (2)'!E$6,0))=FALSE,VLOOKUP($A514,DSSV!$A$9:$P$63848,'IN_DTK (2)'!E$6,0),"")</f>
        <v/>
      </c>
      <c r="F514" s="69" t="str">
        <f>IF(ISNA(VLOOKUP($A514,DSSV!$A$9:$P$63848,'IN_DTK (2)'!F$6,0))=FALSE,VLOOKUP($A514,DSSV!$A$9:$P$63848,'IN_DTK (2)'!F$6,0),"")</f>
        <v/>
      </c>
      <c r="G514" s="69" t="str">
        <f>IF(ISNA(VLOOKUP($A514,DSSV!$A$9:$P$63848,'IN_DTK (2)'!G$6,0))=FALSE,VLOOKUP($A514,DSSV!$A$9:$P$63848,'IN_DTK (2)'!G$6,0),"")</f>
        <v/>
      </c>
      <c r="H514" s="68" t="str">
        <f>IF(ISNA(VLOOKUP($A514,DSSV!$A$9:$P$63848,'IN_DTK (2)'!H$6,0))=FALSE,IF(H$9&lt;&gt;0,VLOOKUP($A514,DSSV!$A$9:$P$63848,'IN_DTK (2)'!H$6,0),""),"")</f>
        <v/>
      </c>
      <c r="I514" s="68" t="str">
        <f>IF(ISNA(VLOOKUP($A514,DSSV!$A$9:$P$63848,'IN_DTK (2)'!I$6,0))=FALSE,IF(I$9&lt;&gt;0,VLOOKUP($A514,DSSV!$A$9:$P$63848,'IN_DTK (2)'!I$6,0),""),"")</f>
        <v/>
      </c>
      <c r="J514" s="68" t="str">
        <f>IF(ISNA(VLOOKUP($A514,DSSV!$A$9:$P$63848,'IN_DTK (2)'!J$6,0))=FALSE,IF(J$9&lt;&gt;0,VLOOKUP($A514,DSSV!$A$9:$P$63848,'IN_DTK (2)'!J$6,0),""),"")</f>
        <v/>
      </c>
      <c r="K514" s="68" t="str">
        <f>IF(ISNA(VLOOKUP($A514,DSSV!$A$9:$P$63848,'IN_DTK (2)'!K$6,0))=FALSE,IF(K$9&lt;&gt;0,VLOOKUP($A514,DSSV!$A$9:$P$63848,'IN_DTK (2)'!K$6,0),""),"")</f>
        <v/>
      </c>
      <c r="L514" s="68" t="str">
        <f>IF(ISNA(VLOOKUP($A514,DSSV!$A$9:$P$63848,'IN_DTK (2)'!L$6,0))=FALSE,VLOOKUP($A514,DSSV!$A$9:$P$63848,'IN_DTK (2)'!L$6,0),"")</f>
        <v/>
      </c>
      <c r="M514" s="68" t="str">
        <f>IF(ISNA(VLOOKUP($A514,DSSV!$A$9:$P$63848,'IN_DTK (2)'!M$6,0))=FALSE,VLOOKUP($A514,DSSV!$A$9:$P$63848,'IN_DTK (2)'!M$6,0),"")</f>
        <v/>
      </c>
      <c r="N514" s="68" t="str">
        <f>IF(ISNA(VLOOKUP($A514,DSSV!$A$9:$P$63848,'IN_DTK (2)'!N$6,0))=FALSE,IF(N$9&lt;&gt;0,VLOOKUP($A514,DSSV!$A$9:$P$63848,'IN_DTK (2)'!N$6,0),""),"")</f>
        <v/>
      </c>
      <c r="O514" s="70" t="str">
        <f>IF(ISNA(VLOOKUP($A514,DSSV!$A$9:$P$63848,'IN_DTK (2)'!O$6,0))=FALSE,VLOOKUP($A514,DSSV!$A$9:$P$63848,'IN_DTK (2)'!O$6,0),"")</f>
        <v/>
      </c>
      <c r="P514" s="71" t="str">
        <f>IF(ISNA(VLOOKUP($A514,DSSV!$A$9:$P$63848,'IN_DTK (2)'!P$6,0))=FALSE,VLOOKUP($A514,DSSV!$A$9:$P$63848,'IN_DTK (2)'!P$6,0),"")</f>
        <v/>
      </c>
      <c r="Q514" s="72" t="str">
        <f>IF(ISNA(VLOOKUP($A514,DSSV!$A$9:$P$63848,'IN_DTK (2)'!Q$6,0))=FALSE,VLOOKUP($A514,DSSV!$A$9:$P$63848,'IN_DTK (2)'!Q$6,0),"")</f>
        <v/>
      </c>
      <c r="R514" s="16" t="str">
        <f t="shared" si="7"/>
        <v/>
      </c>
    </row>
    <row r="515" spans="1:18" s="16" customFormat="1" ht="18" hidden="1" customHeight="1">
      <c r="A515" s="15">
        <v>506</v>
      </c>
      <c r="B515" s="68">
        <v>506</v>
      </c>
      <c r="C515" s="68" t="str">
        <f>IF(ISNA(VLOOKUP($A515,DSSV!$A$9:$P$63848,'IN_DTK (2)'!C$6,0))=FALSE,VLOOKUP($A515,DSSV!$A$9:$P$63848,'IN_DTK (2)'!C$6,0),"")</f>
        <v/>
      </c>
      <c r="D515" s="76" t="str">
        <f>IF(ISNA(VLOOKUP($A515,DSSV!$A$9:$P$63848,'IN_DTK (2)'!D$6,0))=FALSE,VLOOKUP($A515,DSSV!$A$9:$P$63848,'IN_DTK (2)'!D$6,0),"")</f>
        <v/>
      </c>
      <c r="E515" s="74" t="str">
        <f>IF(ISNA(VLOOKUP($A515,DSSV!$A$9:$P$63848,'IN_DTK (2)'!E$6,0))=FALSE,VLOOKUP($A515,DSSV!$A$9:$P$63848,'IN_DTK (2)'!E$6,0),"")</f>
        <v/>
      </c>
      <c r="F515" s="69" t="str">
        <f>IF(ISNA(VLOOKUP($A515,DSSV!$A$9:$P$63848,'IN_DTK (2)'!F$6,0))=FALSE,VLOOKUP($A515,DSSV!$A$9:$P$63848,'IN_DTK (2)'!F$6,0),"")</f>
        <v/>
      </c>
      <c r="G515" s="69" t="str">
        <f>IF(ISNA(VLOOKUP($A515,DSSV!$A$9:$P$63848,'IN_DTK (2)'!G$6,0))=FALSE,VLOOKUP($A515,DSSV!$A$9:$P$63848,'IN_DTK (2)'!G$6,0),"")</f>
        <v/>
      </c>
      <c r="H515" s="68" t="str">
        <f>IF(ISNA(VLOOKUP($A515,DSSV!$A$9:$P$63848,'IN_DTK (2)'!H$6,0))=FALSE,IF(H$9&lt;&gt;0,VLOOKUP($A515,DSSV!$A$9:$P$63848,'IN_DTK (2)'!H$6,0),""),"")</f>
        <v/>
      </c>
      <c r="I515" s="68" t="str">
        <f>IF(ISNA(VLOOKUP($A515,DSSV!$A$9:$P$63848,'IN_DTK (2)'!I$6,0))=FALSE,IF(I$9&lt;&gt;0,VLOOKUP($A515,DSSV!$A$9:$P$63848,'IN_DTK (2)'!I$6,0),""),"")</f>
        <v/>
      </c>
      <c r="J515" s="68" t="str">
        <f>IF(ISNA(VLOOKUP($A515,DSSV!$A$9:$P$63848,'IN_DTK (2)'!J$6,0))=FALSE,IF(J$9&lt;&gt;0,VLOOKUP($A515,DSSV!$A$9:$P$63848,'IN_DTK (2)'!J$6,0),""),"")</f>
        <v/>
      </c>
      <c r="K515" s="68" t="str">
        <f>IF(ISNA(VLOOKUP($A515,DSSV!$A$9:$P$63848,'IN_DTK (2)'!K$6,0))=FALSE,IF(K$9&lt;&gt;0,VLOOKUP($A515,DSSV!$A$9:$P$63848,'IN_DTK (2)'!K$6,0),""),"")</f>
        <v/>
      </c>
      <c r="L515" s="68" t="str">
        <f>IF(ISNA(VLOOKUP($A515,DSSV!$A$9:$P$63848,'IN_DTK (2)'!L$6,0))=FALSE,VLOOKUP($A515,DSSV!$A$9:$P$63848,'IN_DTK (2)'!L$6,0),"")</f>
        <v/>
      </c>
      <c r="M515" s="68" t="str">
        <f>IF(ISNA(VLOOKUP($A515,DSSV!$A$9:$P$63848,'IN_DTK (2)'!M$6,0))=FALSE,VLOOKUP($A515,DSSV!$A$9:$P$63848,'IN_DTK (2)'!M$6,0),"")</f>
        <v/>
      </c>
      <c r="N515" s="68" t="str">
        <f>IF(ISNA(VLOOKUP($A515,DSSV!$A$9:$P$63848,'IN_DTK (2)'!N$6,0))=FALSE,IF(N$9&lt;&gt;0,VLOOKUP($A515,DSSV!$A$9:$P$63848,'IN_DTK (2)'!N$6,0),""),"")</f>
        <v/>
      </c>
      <c r="O515" s="70" t="str">
        <f>IF(ISNA(VLOOKUP($A515,DSSV!$A$9:$P$63848,'IN_DTK (2)'!O$6,0))=FALSE,VLOOKUP($A515,DSSV!$A$9:$P$63848,'IN_DTK (2)'!O$6,0),"")</f>
        <v/>
      </c>
      <c r="P515" s="71" t="str">
        <f>IF(ISNA(VLOOKUP($A515,DSSV!$A$9:$P$63848,'IN_DTK (2)'!P$6,0))=FALSE,VLOOKUP($A515,DSSV!$A$9:$P$63848,'IN_DTK (2)'!P$6,0),"")</f>
        <v/>
      </c>
      <c r="Q515" s="72" t="str">
        <f>IF(ISNA(VLOOKUP($A515,DSSV!$A$9:$P$63848,'IN_DTK (2)'!Q$6,0))=FALSE,VLOOKUP($A515,DSSV!$A$9:$P$63848,'IN_DTK (2)'!Q$6,0),"")</f>
        <v/>
      </c>
      <c r="R515" s="16" t="str">
        <f t="shared" si="7"/>
        <v/>
      </c>
    </row>
    <row r="516" spans="1:18" s="16" customFormat="1" ht="18" hidden="1" customHeight="1">
      <c r="A516" s="15">
        <v>507</v>
      </c>
      <c r="B516" s="68">
        <v>507</v>
      </c>
      <c r="C516" s="68" t="str">
        <f>IF(ISNA(VLOOKUP($A516,DSSV!$A$9:$P$63848,'IN_DTK (2)'!C$6,0))=FALSE,VLOOKUP($A516,DSSV!$A$9:$P$63848,'IN_DTK (2)'!C$6,0),"")</f>
        <v/>
      </c>
      <c r="D516" s="76" t="str">
        <f>IF(ISNA(VLOOKUP($A516,DSSV!$A$9:$P$63848,'IN_DTK (2)'!D$6,0))=FALSE,VLOOKUP($A516,DSSV!$A$9:$P$63848,'IN_DTK (2)'!D$6,0),"")</f>
        <v/>
      </c>
      <c r="E516" s="74" t="str">
        <f>IF(ISNA(VLOOKUP($A516,DSSV!$A$9:$P$63848,'IN_DTK (2)'!E$6,0))=FALSE,VLOOKUP($A516,DSSV!$A$9:$P$63848,'IN_DTK (2)'!E$6,0),"")</f>
        <v/>
      </c>
      <c r="F516" s="69" t="str">
        <f>IF(ISNA(VLOOKUP($A516,DSSV!$A$9:$P$63848,'IN_DTK (2)'!F$6,0))=FALSE,VLOOKUP($A516,DSSV!$A$9:$P$63848,'IN_DTK (2)'!F$6,0),"")</f>
        <v/>
      </c>
      <c r="G516" s="69" t="str">
        <f>IF(ISNA(VLOOKUP($A516,DSSV!$A$9:$P$63848,'IN_DTK (2)'!G$6,0))=FALSE,VLOOKUP($A516,DSSV!$A$9:$P$63848,'IN_DTK (2)'!G$6,0),"")</f>
        <v/>
      </c>
      <c r="H516" s="68" t="str">
        <f>IF(ISNA(VLOOKUP($A516,DSSV!$A$9:$P$63848,'IN_DTK (2)'!H$6,0))=FALSE,IF(H$9&lt;&gt;0,VLOOKUP($A516,DSSV!$A$9:$P$63848,'IN_DTK (2)'!H$6,0),""),"")</f>
        <v/>
      </c>
      <c r="I516" s="68" t="str">
        <f>IF(ISNA(VLOOKUP($A516,DSSV!$A$9:$P$63848,'IN_DTK (2)'!I$6,0))=FALSE,IF(I$9&lt;&gt;0,VLOOKUP($A516,DSSV!$A$9:$P$63848,'IN_DTK (2)'!I$6,0),""),"")</f>
        <v/>
      </c>
      <c r="J516" s="68" t="str">
        <f>IF(ISNA(VLOOKUP($A516,DSSV!$A$9:$P$63848,'IN_DTK (2)'!J$6,0))=FALSE,IF(J$9&lt;&gt;0,VLOOKUP($A516,DSSV!$A$9:$P$63848,'IN_DTK (2)'!J$6,0),""),"")</f>
        <v/>
      </c>
      <c r="K516" s="68" t="str">
        <f>IF(ISNA(VLOOKUP($A516,DSSV!$A$9:$P$63848,'IN_DTK (2)'!K$6,0))=FALSE,IF(K$9&lt;&gt;0,VLOOKUP($A516,DSSV!$A$9:$P$63848,'IN_DTK (2)'!K$6,0),""),"")</f>
        <v/>
      </c>
      <c r="L516" s="68" t="str">
        <f>IF(ISNA(VLOOKUP($A516,DSSV!$A$9:$P$63848,'IN_DTK (2)'!L$6,0))=FALSE,VLOOKUP($A516,DSSV!$A$9:$P$63848,'IN_DTK (2)'!L$6,0),"")</f>
        <v/>
      </c>
      <c r="M516" s="68" t="str">
        <f>IF(ISNA(VLOOKUP($A516,DSSV!$A$9:$P$63848,'IN_DTK (2)'!M$6,0))=FALSE,VLOOKUP($A516,DSSV!$A$9:$P$63848,'IN_DTK (2)'!M$6,0),"")</f>
        <v/>
      </c>
      <c r="N516" s="68" t="str">
        <f>IF(ISNA(VLOOKUP($A516,DSSV!$A$9:$P$63848,'IN_DTK (2)'!N$6,0))=FALSE,IF(N$9&lt;&gt;0,VLOOKUP($A516,DSSV!$A$9:$P$63848,'IN_DTK (2)'!N$6,0),""),"")</f>
        <v/>
      </c>
      <c r="O516" s="70" t="str">
        <f>IF(ISNA(VLOOKUP($A516,DSSV!$A$9:$P$63848,'IN_DTK (2)'!O$6,0))=FALSE,VLOOKUP($A516,DSSV!$A$9:$P$63848,'IN_DTK (2)'!O$6,0),"")</f>
        <v/>
      </c>
      <c r="P516" s="71" t="str">
        <f>IF(ISNA(VLOOKUP($A516,DSSV!$A$9:$P$63848,'IN_DTK (2)'!P$6,0))=FALSE,VLOOKUP($A516,DSSV!$A$9:$P$63848,'IN_DTK (2)'!P$6,0),"")</f>
        <v/>
      </c>
      <c r="Q516" s="72" t="str">
        <f>IF(ISNA(VLOOKUP($A516,DSSV!$A$9:$P$63848,'IN_DTK (2)'!Q$6,0))=FALSE,VLOOKUP($A516,DSSV!$A$9:$P$63848,'IN_DTK (2)'!Q$6,0),"")</f>
        <v/>
      </c>
      <c r="R516" s="16" t="str">
        <f t="shared" si="7"/>
        <v/>
      </c>
    </row>
    <row r="517" spans="1:18" s="16" customFormat="1" ht="18" hidden="1" customHeight="1">
      <c r="A517" s="15">
        <v>508</v>
      </c>
      <c r="B517" s="68">
        <v>508</v>
      </c>
      <c r="C517" s="68" t="str">
        <f>IF(ISNA(VLOOKUP($A517,DSSV!$A$9:$P$63848,'IN_DTK (2)'!C$6,0))=FALSE,VLOOKUP($A517,DSSV!$A$9:$P$63848,'IN_DTK (2)'!C$6,0),"")</f>
        <v/>
      </c>
      <c r="D517" s="76" t="str">
        <f>IF(ISNA(VLOOKUP($A517,DSSV!$A$9:$P$63848,'IN_DTK (2)'!D$6,0))=FALSE,VLOOKUP($A517,DSSV!$A$9:$P$63848,'IN_DTK (2)'!D$6,0),"")</f>
        <v/>
      </c>
      <c r="E517" s="74" t="str">
        <f>IF(ISNA(VLOOKUP($A517,DSSV!$A$9:$P$63848,'IN_DTK (2)'!E$6,0))=FALSE,VLOOKUP($A517,DSSV!$A$9:$P$63848,'IN_DTK (2)'!E$6,0),"")</f>
        <v/>
      </c>
      <c r="F517" s="69" t="str">
        <f>IF(ISNA(VLOOKUP($A517,DSSV!$A$9:$P$63848,'IN_DTK (2)'!F$6,0))=FALSE,VLOOKUP($A517,DSSV!$A$9:$P$63848,'IN_DTK (2)'!F$6,0),"")</f>
        <v/>
      </c>
      <c r="G517" s="69" t="str">
        <f>IF(ISNA(VLOOKUP($A517,DSSV!$A$9:$P$63848,'IN_DTK (2)'!G$6,0))=FALSE,VLOOKUP($A517,DSSV!$A$9:$P$63848,'IN_DTK (2)'!G$6,0),"")</f>
        <v/>
      </c>
      <c r="H517" s="68" t="str">
        <f>IF(ISNA(VLOOKUP($A517,DSSV!$A$9:$P$63848,'IN_DTK (2)'!H$6,0))=FALSE,IF(H$9&lt;&gt;0,VLOOKUP($A517,DSSV!$A$9:$P$63848,'IN_DTK (2)'!H$6,0),""),"")</f>
        <v/>
      </c>
      <c r="I517" s="68" t="str">
        <f>IF(ISNA(VLOOKUP($A517,DSSV!$A$9:$P$63848,'IN_DTK (2)'!I$6,0))=FALSE,IF(I$9&lt;&gt;0,VLOOKUP($A517,DSSV!$A$9:$P$63848,'IN_DTK (2)'!I$6,0),""),"")</f>
        <v/>
      </c>
      <c r="J517" s="68" t="str">
        <f>IF(ISNA(VLOOKUP($A517,DSSV!$A$9:$P$63848,'IN_DTK (2)'!J$6,0))=FALSE,IF(J$9&lt;&gt;0,VLOOKUP($A517,DSSV!$A$9:$P$63848,'IN_DTK (2)'!J$6,0),""),"")</f>
        <v/>
      </c>
      <c r="K517" s="68" t="str">
        <f>IF(ISNA(VLOOKUP($A517,DSSV!$A$9:$P$63848,'IN_DTK (2)'!K$6,0))=FALSE,IF(K$9&lt;&gt;0,VLOOKUP($A517,DSSV!$A$9:$P$63848,'IN_DTK (2)'!K$6,0),""),"")</f>
        <v/>
      </c>
      <c r="L517" s="68" t="str">
        <f>IF(ISNA(VLOOKUP($A517,DSSV!$A$9:$P$63848,'IN_DTK (2)'!L$6,0))=FALSE,VLOOKUP($A517,DSSV!$A$9:$P$63848,'IN_DTK (2)'!L$6,0),"")</f>
        <v/>
      </c>
      <c r="M517" s="68" t="str">
        <f>IF(ISNA(VLOOKUP($A517,DSSV!$A$9:$P$63848,'IN_DTK (2)'!M$6,0))=FALSE,VLOOKUP($A517,DSSV!$A$9:$P$63848,'IN_DTK (2)'!M$6,0),"")</f>
        <v/>
      </c>
      <c r="N517" s="68" t="str">
        <f>IF(ISNA(VLOOKUP($A517,DSSV!$A$9:$P$63848,'IN_DTK (2)'!N$6,0))=FALSE,IF(N$9&lt;&gt;0,VLOOKUP($A517,DSSV!$A$9:$P$63848,'IN_DTK (2)'!N$6,0),""),"")</f>
        <v/>
      </c>
      <c r="O517" s="70" t="str">
        <f>IF(ISNA(VLOOKUP($A517,DSSV!$A$9:$P$63848,'IN_DTK (2)'!O$6,0))=FALSE,VLOOKUP($A517,DSSV!$A$9:$P$63848,'IN_DTK (2)'!O$6,0),"")</f>
        <v/>
      </c>
      <c r="P517" s="71" t="str">
        <f>IF(ISNA(VLOOKUP($A517,DSSV!$A$9:$P$63848,'IN_DTK (2)'!P$6,0))=FALSE,VLOOKUP($A517,DSSV!$A$9:$P$63848,'IN_DTK (2)'!P$6,0),"")</f>
        <v/>
      </c>
      <c r="Q517" s="72" t="str">
        <f>IF(ISNA(VLOOKUP($A517,DSSV!$A$9:$P$63848,'IN_DTK (2)'!Q$6,0))=FALSE,VLOOKUP($A517,DSSV!$A$9:$P$63848,'IN_DTK (2)'!Q$6,0),"")</f>
        <v/>
      </c>
      <c r="R517" s="16" t="str">
        <f t="shared" si="7"/>
        <v/>
      </c>
    </row>
    <row r="518" spans="1:18" s="16" customFormat="1" ht="18" hidden="1" customHeight="1">
      <c r="A518" s="15">
        <v>509</v>
      </c>
      <c r="B518" s="68">
        <v>509</v>
      </c>
      <c r="C518" s="68" t="str">
        <f>IF(ISNA(VLOOKUP($A518,DSSV!$A$9:$P$63848,'IN_DTK (2)'!C$6,0))=FALSE,VLOOKUP($A518,DSSV!$A$9:$P$63848,'IN_DTK (2)'!C$6,0),"")</f>
        <v/>
      </c>
      <c r="D518" s="76" t="str">
        <f>IF(ISNA(VLOOKUP($A518,DSSV!$A$9:$P$63848,'IN_DTK (2)'!D$6,0))=FALSE,VLOOKUP($A518,DSSV!$A$9:$P$63848,'IN_DTK (2)'!D$6,0),"")</f>
        <v/>
      </c>
      <c r="E518" s="74" t="str">
        <f>IF(ISNA(VLOOKUP($A518,DSSV!$A$9:$P$63848,'IN_DTK (2)'!E$6,0))=FALSE,VLOOKUP($A518,DSSV!$A$9:$P$63848,'IN_DTK (2)'!E$6,0),"")</f>
        <v/>
      </c>
      <c r="F518" s="69" t="str">
        <f>IF(ISNA(VLOOKUP($A518,DSSV!$A$9:$P$63848,'IN_DTK (2)'!F$6,0))=FALSE,VLOOKUP($A518,DSSV!$A$9:$P$63848,'IN_DTK (2)'!F$6,0),"")</f>
        <v/>
      </c>
      <c r="G518" s="69" t="str">
        <f>IF(ISNA(VLOOKUP($A518,DSSV!$A$9:$P$63848,'IN_DTK (2)'!G$6,0))=FALSE,VLOOKUP($A518,DSSV!$A$9:$P$63848,'IN_DTK (2)'!G$6,0),"")</f>
        <v/>
      </c>
      <c r="H518" s="68" t="str">
        <f>IF(ISNA(VLOOKUP($A518,DSSV!$A$9:$P$63848,'IN_DTK (2)'!H$6,0))=FALSE,IF(H$9&lt;&gt;0,VLOOKUP($A518,DSSV!$A$9:$P$63848,'IN_DTK (2)'!H$6,0),""),"")</f>
        <v/>
      </c>
      <c r="I518" s="68" t="str">
        <f>IF(ISNA(VLOOKUP($A518,DSSV!$A$9:$P$63848,'IN_DTK (2)'!I$6,0))=FALSE,IF(I$9&lt;&gt;0,VLOOKUP($A518,DSSV!$A$9:$P$63848,'IN_DTK (2)'!I$6,0),""),"")</f>
        <v/>
      </c>
      <c r="J518" s="68" t="str">
        <f>IF(ISNA(VLOOKUP($A518,DSSV!$A$9:$P$63848,'IN_DTK (2)'!J$6,0))=FALSE,IF(J$9&lt;&gt;0,VLOOKUP($A518,DSSV!$A$9:$P$63848,'IN_DTK (2)'!J$6,0),""),"")</f>
        <v/>
      </c>
      <c r="K518" s="68" t="str">
        <f>IF(ISNA(VLOOKUP($A518,DSSV!$A$9:$P$63848,'IN_DTK (2)'!K$6,0))=FALSE,IF(K$9&lt;&gt;0,VLOOKUP($A518,DSSV!$A$9:$P$63848,'IN_DTK (2)'!K$6,0),""),"")</f>
        <v/>
      </c>
      <c r="L518" s="68" t="str">
        <f>IF(ISNA(VLOOKUP($A518,DSSV!$A$9:$P$63848,'IN_DTK (2)'!L$6,0))=FALSE,VLOOKUP($A518,DSSV!$A$9:$P$63848,'IN_DTK (2)'!L$6,0),"")</f>
        <v/>
      </c>
      <c r="M518" s="68" t="str">
        <f>IF(ISNA(VLOOKUP($A518,DSSV!$A$9:$P$63848,'IN_DTK (2)'!M$6,0))=FALSE,VLOOKUP($A518,DSSV!$A$9:$P$63848,'IN_DTK (2)'!M$6,0),"")</f>
        <v/>
      </c>
      <c r="N518" s="68" t="str">
        <f>IF(ISNA(VLOOKUP($A518,DSSV!$A$9:$P$63848,'IN_DTK (2)'!N$6,0))=FALSE,IF(N$9&lt;&gt;0,VLOOKUP($A518,DSSV!$A$9:$P$63848,'IN_DTK (2)'!N$6,0),""),"")</f>
        <v/>
      </c>
      <c r="O518" s="70" t="str">
        <f>IF(ISNA(VLOOKUP($A518,DSSV!$A$9:$P$63848,'IN_DTK (2)'!O$6,0))=FALSE,VLOOKUP($A518,DSSV!$A$9:$P$63848,'IN_DTK (2)'!O$6,0),"")</f>
        <v/>
      </c>
      <c r="P518" s="71" t="str">
        <f>IF(ISNA(VLOOKUP($A518,DSSV!$A$9:$P$63848,'IN_DTK (2)'!P$6,0))=FALSE,VLOOKUP($A518,DSSV!$A$9:$P$63848,'IN_DTK (2)'!P$6,0),"")</f>
        <v/>
      </c>
      <c r="Q518" s="72" t="str">
        <f>IF(ISNA(VLOOKUP($A518,DSSV!$A$9:$P$63848,'IN_DTK (2)'!Q$6,0))=FALSE,VLOOKUP($A518,DSSV!$A$9:$P$63848,'IN_DTK (2)'!Q$6,0),"")</f>
        <v/>
      </c>
      <c r="R518" s="16" t="str">
        <f t="shared" si="7"/>
        <v/>
      </c>
    </row>
    <row r="519" spans="1:18" s="16" customFormat="1" ht="18" hidden="1" customHeight="1">
      <c r="A519" s="15">
        <v>510</v>
      </c>
      <c r="B519" s="68">
        <v>510</v>
      </c>
      <c r="C519" s="68" t="str">
        <f>IF(ISNA(VLOOKUP($A519,DSSV!$A$9:$P$63848,'IN_DTK (2)'!C$6,0))=FALSE,VLOOKUP($A519,DSSV!$A$9:$P$63848,'IN_DTK (2)'!C$6,0),"")</f>
        <v/>
      </c>
      <c r="D519" s="76" t="str">
        <f>IF(ISNA(VLOOKUP($A519,DSSV!$A$9:$P$63848,'IN_DTK (2)'!D$6,0))=FALSE,VLOOKUP($A519,DSSV!$A$9:$P$63848,'IN_DTK (2)'!D$6,0),"")</f>
        <v/>
      </c>
      <c r="E519" s="74" t="str">
        <f>IF(ISNA(VLOOKUP($A519,DSSV!$A$9:$P$63848,'IN_DTK (2)'!E$6,0))=FALSE,VLOOKUP($A519,DSSV!$A$9:$P$63848,'IN_DTK (2)'!E$6,0),"")</f>
        <v/>
      </c>
      <c r="F519" s="69" t="str">
        <f>IF(ISNA(VLOOKUP($A519,DSSV!$A$9:$P$63848,'IN_DTK (2)'!F$6,0))=FALSE,VLOOKUP($A519,DSSV!$A$9:$P$63848,'IN_DTK (2)'!F$6,0),"")</f>
        <v/>
      </c>
      <c r="G519" s="69" t="str">
        <f>IF(ISNA(VLOOKUP($A519,DSSV!$A$9:$P$63848,'IN_DTK (2)'!G$6,0))=FALSE,VLOOKUP($A519,DSSV!$A$9:$P$63848,'IN_DTK (2)'!G$6,0),"")</f>
        <v/>
      </c>
      <c r="H519" s="68" t="str">
        <f>IF(ISNA(VLOOKUP($A519,DSSV!$A$9:$P$63848,'IN_DTK (2)'!H$6,0))=FALSE,IF(H$9&lt;&gt;0,VLOOKUP($A519,DSSV!$A$9:$P$63848,'IN_DTK (2)'!H$6,0),""),"")</f>
        <v/>
      </c>
      <c r="I519" s="68" t="str">
        <f>IF(ISNA(VLOOKUP($A519,DSSV!$A$9:$P$63848,'IN_DTK (2)'!I$6,0))=FALSE,IF(I$9&lt;&gt;0,VLOOKUP($A519,DSSV!$A$9:$P$63848,'IN_DTK (2)'!I$6,0),""),"")</f>
        <v/>
      </c>
      <c r="J519" s="68" t="str">
        <f>IF(ISNA(VLOOKUP($A519,DSSV!$A$9:$P$63848,'IN_DTK (2)'!J$6,0))=FALSE,IF(J$9&lt;&gt;0,VLOOKUP($A519,DSSV!$A$9:$P$63848,'IN_DTK (2)'!J$6,0),""),"")</f>
        <v/>
      </c>
      <c r="K519" s="68" t="str">
        <f>IF(ISNA(VLOOKUP($A519,DSSV!$A$9:$P$63848,'IN_DTK (2)'!K$6,0))=FALSE,IF(K$9&lt;&gt;0,VLOOKUP($A519,DSSV!$A$9:$P$63848,'IN_DTK (2)'!K$6,0),""),"")</f>
        <v/>
      </c>
      <c r="L519" s="68" t="str">
        <f>IF(ISNA(VLOOKUP($A519,DSSV!$A$9:$P$63848,'IN_DTK (2)'!L$6,0))=FALSE,VLOOKUP($A519,DSSV!$A$9:$P$63848,'IN_DTK (2)'!L$6,0),"")</f>
        <v/>
      </c>
      <c r="M519" s="68" t="str">
        <f>IF(ISNA(VLOOKUP($A519,DSSV!$A$9:$P$63848,'IN_DTK (2)'!M$6,0))=FALSE,VLOOKUP($A519,DSSV!$A$9:$P$63848,'IN_DTK (2)'!M$6,0),"")</f>
        <v/>
      </c>
      <c r="N519" s="68" t="str">
        <f>IF(ISNA(VLOOKUP($A519,DSSV!$A$9:$P$63848,'IN_DTK (2)'!N$6,0))=FALSE,IF(N$9&lt;&gt;0,VLOOKUP($A519,DSSV!$A$9:$P$63848,'IN_DTK (2)'!N$6,0),""),"")</f>
        <v/>
      </c>
      <c r="O519" s="70" t="str">
        <f>IF(ISNA(VLOOKUP($A519,DSSV!$A$9:$P$63848,'IN_DTK (2)'!O$6,0))=FALSE,VLOOKUP($A519,DSSV!$A$9:$P$63848,'IN_DTK (2)'!O$6,0),"")</f>
        <v/>
      </c>
      <c r="P519" s="71" t="str">
        <f>IF(ISNA(VLOOKUP($A519,DSSV!$A$9:$P$63848,'IN_DTK (2)'!P$6,0))=FALSE,VLOOKUP($A519,DSSV!$A$9:$P$63848,'IN_DTK (2)'!P$6,0),"")</f>
        <v/>
      </c>
      <c r="Q519" s="72" t="str">
        <f>IF(ISNA(VLOOKUP($A519,DSSV!$A$9:$P$63848,'IN_DTK (2)'!Q$6,0))=FALSE,VLOOKUP($A519,DSSV!$A$9:$P$63848,'IN_DTK (2)'!Q$6,0),"")</f>
        <v/>
      </c>
      <c r="R519" s="16" t="str">
        <f t="shared" si="7"/>
        <v/>
      </c>
    </row>
    <row r="520" spans="1:18" s="16" customFormat="1" ht="18" hidden="1" customHeight="1">
      <c r="A520" s="15">
        <v>511</v>
      </c>
      <c r="B520" s="68">
        <v>511</v>
      </c>
      <c r="C520" s="68" t="str">
        <f>IF(ISNA(VLOOKUP($A520,DSSV!$A$9:$P$63848,'IN_DTK (2)'!C$6,0))=FALSE,VLOOKUP($A520,DSSV!$A$9:$P$63848,'IN_DTK (2)'!C$6,0),"")</f>
        <v/>
      </c>
      <c r="D520" s="76" t="str">
        <f>IF(ISNA(VLOOKUP($A520,DSSV!$A$9:$P$63848,'IN_DTK (2)'!D$6,0))=FALSE,VLOOKUP($A520,DSSV!$A$9:$P$63848,'IN_DTK (2)'!D$6,0),"")</f>
        <v/>
      </c>
      <c r="E520" s="74" t="str">
        <f>IF(ISNA(VLOOKUP($A520,DSSV!$A$9:$P$63848,'IN_DTK (2)'!E$6,0))=FALSE,VLOOKUP($A520,DSSV!$A$9:$P$63848,'IN_DTK (2)'!E$6,0),"")</f>
        <v/>
      </c>
      <c r="F520" s="69" t="str">
        <f>IF(ISNA(VLOOKUP($A520,DSSV!$A$9:$P$63848,'IN_DTK (2)'!F$6,0))=FALSE,VLOOKUP($A520,DSSV!$A$9:$P$63848,'IN_DTK (2)'!F$6,0),"")</f>
        <v/>
      </c>
      <c r="G520" s="69" t="str">
        <f>IF(ISNA(VLOOKUP($A520,DSSV!$A$9:$P$63848,'IN_DTK (2)'!G$6,0))=FALSE,VLOOKUP($A520,DSSV!$A$9:$P$63848,'IN_DTK (2)'!G$6,0),"")</f>
        <v/>
      </c>
      <c r="H520" s="68" t="str">
        <f>IF(ISNA(VLOOKUP($A520,DSSV!$A$9:$P$63848,'IN_DTK (2)'!H$6,0))=FALSE,IF(H$9&lt;&gt;0,VLOOKUP($A520,DSSV!$A$9:$P$63848,'IN_DTK (2)'!H$6,0),""),"")</f>
        <v/>
      </c>
      <c r="I520" s="68" t="str">
        <f>IF(ISNA(VLOOKUP($A520,DSSV!$A$9:$P$63848,'IN_DTK (2)'!I$6,0))=FALSE,IF(I$9&lt;&gt;0,VLOOKUP($A520,DSSV!$A$9:$P$63848,'IN_DTK (2)'!I$6,0),""),"")</f>
        <v/>
      </c>
      <c r="J520" s="68" t="str">
        <f>IF(ISNA(VLOOKUP($A520,DSSV!$A$9:$P$63848,'IN_DTK (2)'!J$6,0))=FALSE,IF(J$9&lt;&gt;0,VLOOKUP($A520,DSSV!$A$9:$P$63848,'IN_DTK (2)'!J$6,0),""),"")</f>
        <v/>
      </c>
      <c r="K520" s="68" t="str">
        <f>IF(ISNA(VLOOKUP($A520,DSSV!$A$9:$P$63848,'IN_DTK (2)'!K$6,0))=FALSE,IF(K$9&lt;&gt;0,VLOOKUP($A520,DSSV!$A$9:$P$63848,'IN_DTK (2)'!K$6,0),""),"")</f>
        <v/>
      </c>
      <c r="L520" s="68" t="str">
        <f>IF(ISNA(VLOOKUP($A520,DSSV!$A$9:$P$63848,'IN_DTK (2)'!L$6,0))=FALSE,VLOOKUP($A520,DSSV!$A$9:$P$63848,'IN_DTK (2)'!L$6,0),"")</f>
        <v/>
      </c>
      <c r="M520" s="68" t="str">
        <f>IF(ISNA(VLOOKUP($A520,DSSV!$A$9:$P$63848,'IN_DTK (2)'!M$6,0))=FALSE,VLOOKUP($A520,DSSV!$A$9:$P$63848,'IN_DTK (2)'!M$6,0),"")</f>
        <v/>
      </c>
      <c r="N520" s="68" t="str">
        <f>IF(ISNA(VLOOKUP($A520,DSSV!$A$9:$P$63848,'IN_DTK (2)'!N$6,0))=FALSE,IF(N$9&lt;&gt;0,VLOOKUP($A520,DSSV!$A$9:$P$63848,'IN_DTK (2)'!N$6,0),""),"")</f>
        <v/>
      </c>
      <c r="O520" s="70" t="str">
        <f>IF(ISNA(VLOOKUP($A520,DSSV!$A$9:$P$63848,'IN_DTK (2)'!O$6,0))=FALSE,VLOOKUP($A520,DSSV!$A$9:$P$63848,'IN_DTK (2)'!O$6,0),"")</f>
        <v/>
      </c>
      <c r="P520" s="71" t="str">
        <f>IF(ISNA(VLOOKUP($A520,DSSV!$A$9:$P$63848,'IN_DTK (2)'!P$6,0))=FALSE,VLOOKUP($A520,DSSV!$A$9:$P$63848,'IN_DTK (2)'!P$6,0),"")</f>
        <v/>
      </c>
      <c r="Q520" s="72" t="str">
        <f>IF(ISNA(VLOOKUP($A520,DSSV!$A$9:$P$63848,'IN_DTK (2)'!Q$6,0))=FALSE,VLOOKUP($A520,DSSV!$A$9:$P$63848,'IN_DTK (2)'!Q$6,0),"")</f>
        <v/>
      </c>
      <c r="R520" s="16" t="str">
        <f t="shared" si="7"/>
        <v/>
      </c>
    </row>
    <row r="521" spans="1:18" s="16" customFormat="1" ht="18" hidden="1" customHeight="1">
      <c r="A521" s="15">
        <v>512</v>
      </c>
      <c r="B521" s="68">
        <v>512</v>
      </c>
      <c r="C521" s="68" t="str">
        <f>IF(ISNA(VLOOKUP($A521,DSSV!$A$9:$P$63848,'IN_DTK (2)'!C$6,0))=FALSE,VLOOKUP($A521,DSSV!$A$9:$P$63848,'IN_DTK (2)'!C$6,0),"")</f>
        <v/>
      </c>
      <c r="D521" s="76" t="str">
        <f>IF(ISNA(VLOOKUP($A521,DSSV!$A$9:$P$63848,'IN_DTK (2)'!D$6,0))=FALSE,VLOOKUP($A521,DSSV!$A$9:$P$63848,'IN_DTK (2)'!D$6,0),"")</f>
        <v/>
      </c>
      <c r="E521" s="74" t="str">
        <f>IF(ISNA(VLOOKUP($A521,DSSV!$A$9:$P$63848,'IN_DTK (2)'!E$6,0))=FALSE,VLOOKUP($A521,DSSV!$A$9:$P$63848,'IN_DTK (2)'!E$6,0),"")</f>
        <v/>
      </c>
      <c r="F521" s="69" t="str">
        <f>IF(ISNA(VLOOKUP($A521,DSSV!$A$9:$P$63848,'IN_DTK (2)'!F$6,0))=FALSE,VLOOKUP($A521,DSSV!$A$9:$P$63848,'IN_DTK (2)'!F$6,0),"")</f>
        <v/>
      </c>
      <c r="G521" s="69" t="str">
        <f>IF(ISNA(VLOOKUP($A521,DSSV!$A$9:$P$63848,'IN_DTK (2)'!G$6,0))=FALSE,VLOOKUP($A521,DSSV!$A$9:$P$63848,'IN_DTK (2)'!G$6,0),"")</f>
        <v/>
      </c>
      <c r="H521" s="68" t="str">
        <f>IF(ISNA(VLOOKUP($A521,DSSV!$A$9:$P$63848,'IN_DTK (2)'!H$6,0))=FALSE,IF(H$9&lt;&gt;0,VLOOKUP($A521,DSSV!$A$9:$P$63848,'IN_DTK (2)'!H$6,0),""),"")</f>
        <v/>
      </c>
      <c r="I521" s="68" t="str">
        <f>IF(ISNA(VLOOKUP($A521,DSSV!$A$9:$P$63848,'IN_DTK (2)'!I$6,0))=FALSE,IF(I$9&lt;&gt;0,VLOOKUP($A521,DSSV!$A$9:$P$63848,'IN_DTK (2)'!I$6,0),""),"")</f>
        <v/>
      </c>
      <c r="J521" s="68" t="str">
        <f>IF(ISNA(VLOOKUP($A521,DSSV!$A$9:$P$63848,'IN_DTK (2)'!J$6,0))=FALSE,IF(J$9&lt;&gt;0,VLOOKUP($A521,DSSV!$A$9:$P$63848,'IN_DTK (2)'!J$6,0),""),"")</f>
        <v/>
      </c>
      <c r="K521" s="68" t="str">
        <f>IF(ISNA(VLOOKUP($A521,DSSV!$A$9:$P$63848,'IN_DTK (2)'!K$6,0))=FALSE,IF(K$9&lt;&gt;0,VLOOKUP($A521,DSSV!$A$9:$P$63848,'IN_DTK (2)'!K$6,0),""),"")</f>
        <v/>
      </c>
      <c r="L521" s="68" t="str">
        <f>IF(ISNA(VLOOKUP($A521,DSSV!$A$9:$P$63848,'IN_DTK (2)'!L$6,0))=FALSE,VLOOKUP($A521,DSSV!$A$9:$P$63848,'IN_DTK (2)'!L$6,0),"")</f>
        <v/>
      </c>
      <c r="M521" s="68" t="str">
        <f>IF(ISNA(VLOOKUP($A521,DSSV!$A$9:$P$63848,'IN_DTK (2)'!M$6,0))=FALSE,VLOOKUP($A521,DSSV!$A$9:$P$63848,'IN_DTK (2)'!M$6,0),"")</f>
        <v/>
      </c>
      <c r="N521" s="68" t="str">
        <f>IF(ISNA(VLOOKUP($A521,DSSV!$A$9:$P$63848,'IN_DTK (2)'!N$6,0))=FALSE,IF(N$9&lt;&gt;0,VLOOKUP($A521,DSSV!$A$9:$P$63848,'IN_DTK (2)'!N$6,0),""),"")</f>
        <v/>
      </c>
      <c r="O521" s="70" t="str">
        <f>IF(ISNA(VLOOKUP($A521,DSSV!$A$9:$P$63848,'IN_DTK (2)'!O$6,0))=FALSE,VLOOKUP($A521,DSSV!$A$9:$P$63848,'IN_DTK (2)'!O$6,0),"")</f>
        <v/>
      </c>
      <c r="P521" s="71" t="str">
        <f>IF(ISNA(VLOOKUP($A521,DSSV!$A$9:$P$63848,'IN_DTK (2)'!P$6,0))=FALSE,VLOOKUP($A521,DSSV!$A$9:$P$63848,'IN_DTK (2)'!P$6,0),"")</f>
        <v/>
      </c>
      <c r="Q521" s="72" t="str">
        <f>IF(ISNA(VLOOKUP($A521,DSSV!$A$9:$P$63848,'IN_DTK (2)'!Q$6,0))=FALSE,VLOOKUP($A521,DSSV!$A$9:$P$63848,'IN_DTK (2)'!Q$6,0),"")</f>
        <v/>
      </c>
      <c r="R521" s="16" t="str">
        <f t="shared" si="7"/>
        <v/>
      </c>
    </row>
    <row r="522" spans="1:18" s="16" customFormat="1" ht="18" hidden="1" customHeight="1">
      <c r="A522" s="15">
        <v>513</v>
      </c>
      <c r="B522" s="68">
        <v>513</v>
      </c>
      <c r="C522" s="68" t="str">
        <f>IF(ISNA(VLOOKUP($A522,DSSV!$A$9:$P$63848,'IN_DTK (2)'!C$6,0))=FALSE,VLOOKUP($A522,DSSV!$A$9:$P$63848,'IN_DTK (2)'!C$6,0),"")</f>
        <v/>
      </c>
      <c r="D522" s="76" t="str">
        <f>IF(ISNA(VLOOKUP($A522,DSSV!$A$9:$P$63848,'IN_DTK (2)'!D$6,0))=FALSE,VLOOKUP($A522,DSSV!$A$9:$P$63848,'IN_DTK (2)'!D$6,0),"")</f>
        <v/>
      </c>
      <c r="E522" s="74" t="str">
        <f>IF(ISNA(VLOOKUP($A522,DSSV!$A$9:$P$63848,'IN_DTK (2)'!E$6,0))=FALSE,VLOOKUP($A522,DSSV!$A$9:$P$63848,'IN_DTK (2)'!E$6,0),"")</f>
        <v/>
      </c>
      <c r="F522" s="69" t="str">
        <f>IF(ISNA(VLOOKUP($A522,DSSV!$A$9:$P$63848,'IN_DTK (2)'!F$6,0))=FALSE,VLOOKUP($A522,DSSV!$A$9:$P$63848,'IN_DTK (2)'!F$6,0),"")</f>
        <v/>
      </c>
      <c r="G522" s="69" t="str">
        <f>IF(ISNA(VLOOKUP($A522,DSSV!$A$9:$P$63848,'IN_DTK (2)'!G$6,0))=FALSE,VLOOKUP($A522,DSSV!$A$9:$P$63848,'IN_DTK (2)'!G$6,0),"")</f>
        <v/>
      </c>
      <c r="H522" s="68" t="str">
        <f>IF(ISNA(VLOOKUP($A522,DSSV!$A$9:$P$63848,'IN_DTK (2)'!H$6,0))=FALSE,IF(H$9&lt;&gt;0,VLOOKUP($A522,DSSV!$A$9:$P$63848,'IN_DTK (2)'!H$6,0),""),"")</f>
        <v/>
      </c>
      <c r="I522" s="68" t="str">
        <f>IF(ISNA(VLOOKUP($A522,DSSV!$A$9:$P$63848,'IN_DTK (2)'!I$6,0))=FALSE,IF(I$9&lt;&gt;0,VLOOKUP($A522,DSSV!$A$9:$P$63848,'IN_DTK (2)'!I$6,0),""),"")</f>
        <v/>
      </c>
      <c r="J522" s="68" t="str">
        <f>IF(ISNA(VLOOKUP($A522,DSSV!$A$9:$P$63848,'IN_DTK (2)'!J$6,0))=FALSE,IF(J$9&lt;&gt;0,VLOOKUP($A522,DSSV!$A$9:$P$63848,'IN_DTK (2)'!J$6,0),""),"")</f>
        <v/>
      </c>
      <c r="K522" s="68" t="str">
        <f>IF(ISNA(VLOOKUP($A522,DSSV!$A$9:$P$63848,'IN_DTK (2)'!K$6,0))=FALSE,IF(K$9&lt;&gt;0,VLOOKUP($A522,DSSV!$A$9:$P$63848,'IN_DTK (2)'!K$6,0),""),"")</f>
        <v/>
      </c>
      <c r="L522" s="68" t="str">
        <f>IF(ISNA(VLOOKUP($A522,DSSV!$A$9:$P$63848,'IN_DTK (2)'!L$6,0))=FALSE,VLOOKUP($A522,DSSV!$A$9:$P$63848,'IN_DTK (2)'!L$6,0),"")</f>
        <v/>
      </c>
      <c r="M522" s="68" t="str">
        <f>IF(ISNA(VLOOKUP($A522,DSSV!$A$9:$P$63848,'IN_DTK (2)'!M$6,0))=FALSE,VLOOKUP($A522,DSSV!$A$9:$P$63848,'IN_DTK (2)'!M$6,0),"")</f>
        <v/>
      </c>
      <c r="N522" s="68" t="str">
        <f>IF(ISNA(VLOOKUP($A522,DSSV!$A$9:$P$63848,'IN_DTK (2)'!N$6,0))=FALSE,IF(N$9&lt;&gt;0,VLOOKUP($A522,DSSV!$A$9:$P$63848,'IN_DTK (2)'!N$6,0),""),"")</f>
        <v/>
      </c>
      <c r="O522" s="70" t="str">
        <f>IF(ISNA(VLOOKUP($A522,DSSV!$A$9:$P$63848,'IN_DTK (2)'!O$6,0))=FALSE,VLOOKUP($A522,DSSV!$A$9:$P$63848,'IN_DTK (2)'!O$6,0),"")</f>
        <v/>
      </c>
      <c r="P522" s="71" t="str">
        <f>IF(ISNA(VLOOKUP($A522,DSSV!$A$9:$P$63848,'IN_DTK (2)'!P$6,0))=FALSE,VLOOKUP($A522,DSSV!$A$9:$P$63848,'IN_DTK (2)'!P$6,0),"")</f>
        <v/>
      </c>
      <c r="Q522" s="72" t="str">
        <f>IF(ISNA(VLOOKUP($A522,DSSV!$A$9:$P$63848,'IN_DTK (2)'!Q$6,0))=FALSE,VLOOKUP($A522,DSSV!$A$9:$P$63848,'IN_DTK (2)'!Q$6,0),"")</f>
        <v/>
      </c>
      <c r="R522" s="16" t="str">
        <f t="shared" si="7"/>
        <v/>
      </c>
    </row>
    <row r="523" spans="1:18" s="16" customFormat="1" ht="18" hidden="1" customHeight="1">
      <c r="A523" s="15">
        <v>514</v>
      </c>
      <c r="B523" s="68">
        <v>514</v>
      </c>
      <c r="C523" s="68" t="str">
        <f>IF(ISNA(VLOOKUP($A523,DSSV!$A$9:$P$63848,'IN_DTK (2)'!C$6,0))=FALSE,VLOOKUP($A523,DSSV!$A$9:$P$63848,'IN_DTK (2)'!C$6,0),"")</f>
        <v/>
      </c>
      <c r="D523" s="76" t="str">
        <f>IF(ISNA(VLOOKUP($A523,DSSV!$A$9:$P$63848,'IN_DTK (2)'!D$6,0))=FALSE,VLOOKUP($A523,DSSV!$A$9:$P$63848,'IN_DTK (2)'!D$6,0),"")</f>
        <v/>
      </c>
      <c r="E523" s="74" t="str">
        <f>IF(ISNA(VLOOKUP($A523,DSSV!$A$9:$P$63848,'IN_DTK (2)'!E$6,0))=FALSE,VLOOKUP($A523,DSSV!$A$9:$P$63848,'IN_DTK (2)'!E$6,0),"")</f>
        <v/>
      </c>
      <c r="F523" s="69" t="str">
        <f>IF(ISNA(VLOOKUP($A523,DSSV!$A$9:$P$63848,'IN_DTK (2)'!F$6,0))=FALSE,VLOOKUP($A523,DSSV!$A$9:$P$63848,'IN_DTK (2)'!F$6,0),"")</f>
        <v/>
      </c>
      <c r="G523" s="69" t="str">
        <f>IF(ISNA(VLOOKUP($A523,DSSV!$A$9:$P$63848,'IN_DTK (2)'!G$6,0))=FALSE,VLOOKUP($A523,DSSV!$A$9:$P$63848,'IN_DTK (2)'!G$6,0),"")</f>
        <v/>
      </c>
      <c r="H523" s="68" t="str">
        <f>IF(ISNA(VLOOKUP($A523,DSSV!$A$9:$P$63848,'IN_DTK (2)'!H$6,0))=FALSE,IF(H$9&lt;&gt;0,VLOOKUP($A523,DSSV!$A$9:$P$63848,'IN_DTK (2)'!H$6,0),""),"")</f>
        <v/>
      </c>
      <c r="I523" s="68" t="str">
        <f>IF(ISNA(VLOOKUP($A523,DSSV!$A$9:$P$63848,'IN_DTK (2)'!I$6,0))=FALSE,IF(I$9&lt;&gt;0,VLOOKUP($A523,DSSV!$A$9:$P$63848,'IN_DTK (2)'!I$6,0),""),"")</f>
        <v/>
      </c>
      <c r="J523" s="68" t="str">
        <f>IF(ISNA(VLOOKUP($A523,DSSV!$A$9:$P$63848,'IN_DTK (2)'!J$6,0))=FALSE,IF(J$9&lt;&gt;0,VLOOKUP($A523,DSSV!$A$9:$P$63848,'IN_DTK (2)'!J$6,0),""),"")</f>
        <v/>
      </c>
      <c r="K523" s="68" t="str">
        <f>IF(ISNA(VLOOKUP($A523,DSSV!$A$9:$P$63848,'IN_DTK (2)'!K$6,0))=FALSE,IF(K$9&lt;&gt;0,VLOOKUP($A523,DSSV!$A$9:$P$63848,'IN_DTK (2)'!K$6,0),""),"")</f>
        <v/>
      </c>
      <c r="L523" s="68" t="str">
        <f>IF(ISNA(VLOOKUP($A523,DSSV!$A$9:$P$63848,'IN_DTK (2)'!L$6,0))=FALSE,VLOOKUP($A523,DSSV!$A$9:$P$63848,'IN_DTK (2)'!L$6,0),"")</f>
        <v/>
      </c>
      <c r="M523" s="68" t="str">
        <f>IF(ISNA(VLOOKUP($A523,DSSV!$A$9:$P$63848,'IN_DTK (2)'!M$6,0))=FALSE,VLOOKUP($A523,DSSV!$A$9:$P$63848,'IN_DTK (2)'!M$6,0),"")</f>
        <v/>
      </c>
      <c r="N523" s="68" t="str">
        <f>IF(ISNA(VLOOKUP($A523,DSSV!$A$9:$P$63848,'IN_DTK (2)'!N$6,0))=FALSE,IF(N$9&lt;&gt;0,VLOOKUP($A523,DSSV!$A$9:$P$63848,'IN_DTK (2)'!N$6,0),""),"")</f>
        <v/>
      </c>
      <c r="O523" s="70" t="str">
        <f>IF(ISNA(VLOOKUP($A523,DSSV!$A$9:$P$63848,'IN_DTK (2)'!O$6,0))=FALSE,VLOOKUP($A523,DSSV!$A$9:$P$63848,'IN_DTK (2)'!O$6,0),"")</f>
        <v/>
      </c>
      <c r="P523" s="71" t="str">
        <f>IF(ISNA(VLOOKUP($A523,DSSV!$A$9:$P$63848,'IN_DTK (2)'!P$6,0))=FALSE,VLOOKUP($A523,DSSV!$A$9:$P$63848,'IN_DTK (2)'!P$6,0),"")</f>
        <v/>
      </c>
      <c r="Q523" s="72" t="str">
        <f>IF(ISNA(VLOOKUP($A523,DSSV!$A$9:$P$63848,'IN_DTK (2)'!Q$6,0))=FALSE,VLOOKUP($A523,DSSV!$A$9:$P$63848,'IN_DTK (2)'!Q$6,0),"")</f>
        <v/>
      </c>
      <c r="R523" s="16" t="str">
        <f t="shared" ref="R523:R562" si="8">LEFT(F523,6)</f>
        <v/>
      </c>
    </row>
    <row r="524" spans="1:18" s="16" customFormat="1" ht="18" hidden="1" customHeight="1">
      <c r="A524" s="15">
        <v>515</v>
      </c>
      <c r="B524" s="68">
        <v>515</v>
      </c>
      <c r="C524" s="68" t="str">
        <f>IF(ISNA(VLOOKUP($A524,DSSV!$A$9:$P$63848,'IN_DTK (2)'!C$6,0))=FALSE,VLOOKUP($A524,DSSV!$A$9:$P$63848,'IN_DTK (2)'!C$6,0),"")</f>
        <v/>
      </c>
      <c r="D524" s="76" t="str">
        <f>IF(ISNA(VLOOKUP($A524,DSSV!$A$9:$P$63848,'IN_DTK (2)'!D$6,0))=FALSE,VLOOKUP($A524,DSSV!$A$9:$P$63848,'IN_DTK (2)'!D$6,0),"")</f>
        <v/>
      </c>
      <c r="E524" s="74" t="str">
        <f>IF(ISNA(VLOOKUP($A524,DSSV!$A$9:$P$63848,'IN_DTK (2)'!E$6,0))=FALSE,VLOOKUP($A524,DSSV!$A$9:$P$63848,'IN_DTK (2)'!E$6,0),"")</f>
        <v/>
      </c>
      <c r="F524" s="69" t="str">
        <f>IF(ISNA(VLOOKUP($A524,DSSV!$A$9:$P$63848,'IN_DTK (2)'!F$6,0))=FALSE,VLOOKUP($A524,DSSV!$A$9:$P$63848,'IN_DTK (2)'!F$6,0),"")</f>
        <v/>
      </c>
      <c r="G524" s="69" t="str">
        <f>IF(ISNA(VLOOKUP($A524,DSSV!$A$9:$P$63848,'IN_DTK (2)'!G$6,0))=FALSE,VLOOKUP($A524,DSSV!$A$9:$P$63848,'IN_DTK (2)'!G$6,0),"")</f>
        <v/>
      </c>
      <c r="H524" s="68" t="str">
        <f>IF(ISNA(VLOOKUP($A524,DSSV!$A$9:$P$63848,'IN_DTK (2)'!H$6,0))=FALSE,IF(H$9&lt;&gt;0,VLOOKUP($A524,DSSV!$A$9:$P$63848,'IN_DTK (2)'!H$6,0),""),"")</f>
        <v/>
      </c>
      <c r="I524" s="68" t="str">
        <f>IF(ISNA(VLOOKUP($A524,DSSV!$A$9:$P$63848,'IN_DTK (2)'!I$6,0))=FALSE,IF(I$9&lt;&gt;0,VLOOKUP($A524,DSSV!$A$9:$P$63848,'IN_DTK (2)'!I$6,0),""),"")</f>
        <v/>
      </c>
      <c r="J524" s="68" t="str">
        <f>IF(ISNA(VLOOKUP($A524,DSSV!$A$9:$P$63848,'IN_DTK (2)'!J$6,0))=FALSE,IF(J$9&lt;&gt;0,VLOOKUP($A524,DSSV!$A$9:$P$63848,'IN_DTK (2)'!J$6,0),""),"")</f>
        <v/>
      </c>
      <c r="K524" s="68" t="str">
        <f>IF(ISNA(VLOOKUP($A524,DSSV!$A$9:$P$63848,'IN_DTK (2)'!K$6,0))=FALSE,IF(K$9&lt;&gt;0,VLOOKUP($A524,DSSV!$A$9:$P$63848,'IN_DTK (2)'!K$6,0),""),"")</f>
        <v/>
      </c>
      <c r="L524" s="68" t="str">
        <f>IF(ISNA(VLOOKUP($A524,DSSV!$A$9:$P$63848,'IN_DTK (2)'!L$6,0))=FALSE,VLOOKUP($A524,DSSV!$A$9:$P$63848,'IN_DTK (2)'!L$6,0),"")</f>
        <v/>
      </c>
      <c r="M524" s="68" t="str">
        <f>IF(ISNA(VLOOKUP($A524,DSSV!$A$9:$P$63848,'IN_DTK (2)'!M$6,0))=FALSE,VLOOKUP($A524,DSSV!$A$9:$P$63848,'IN_DTK (2)'!M$6,0),"")</f>
        <v/>
      </c>
      <c r="N524" s="68" t="str">
        <f>IF(ISNA(VLOOKUP($A524,DSSV!$A$9:$P$63848,'IN_DTK (2)'!N$6,0))=FALSE,IF(N$9&lt;&gt;0,VLOOKUP($A524,DSSV!$A$9:$P$63848,'IN_DTK (2)'!N$6,0),""),"")</f>
        <v/>
      </c>
      <c r="O524" s="70" t="str">
        <f>IF(ISNA(VLOOKUP($A524,DSSV!$A$9:$P$63848,'IN_DTK (2)'!O$6,0))=FALSE,VLOOKUP($A524,DSSV!$A$9:$P$63848,'IN_DTK (2)'!O$6,0),"")</f>
        <v/>
      </c>
      <c r="P524" s="71" t="str">
        <f>IF(ISNA(VLOOKUP($A524,DSSV!$A$9:$P$63848,'IN_DTK (2)'!P$6,0))=FALSE,VLOOKUP($A524,DSSV!$A$9:$P$63848,'IN_DTK (2)'!P$6,0),"")</f>
        <v/>
      </c>
      <c r="Q524" s="72" t="str">
        <f>IF(ISNA(VLOOKUP($A524,DSSV!$A$9:$P$63848,'IN_DTK (2)'!Q$6,0))=FALSE,VLOOKUP($A524,DSSV!$A$9:$P$63848,'IN_DTK (2)'!Q$6,0),"")</f>
        <v/>
      </c>
      <c r="R524" s="16" t="str">
        <f t="shared" si="8"/>
        <v/>
      </c>
    </row>
    <row r="525" spans="1:18" s="16" customFormat="1" ht="18" hidden="1" customHeight="1">
      <c r="A525" s="15">
        <v>516</v>
      </c>
      <c r="B525" s="68">
        <v>516</v>
      </c>
      <c r="C525" s="68" t="str">
        <f>IF(ISNA(VLOOKUP($A525,DSSV!$A$9:$P$63848,'IN_DTK (2)'!C$6,0))=FALSE,VLOOKUP($A525,DSSV!$A$9:$P$63848,'IN_DTK (2)'!C$6,0),"")</f>
        <v/>
      </c>
      <c r="D525" s="76" t="str">
        <f>IF(ISNA(VLOOKUP($A525,DSSV!$A$9:$P$63848,'IN_DTK (2)'!D$6,0))=FALSE,VLOOKUP($A525,DSSV!$A$9:$P$63848,'IN_DTK (2)'!D$6,0),"")</f>
        <v/>
      </c>
      <c r="E525" s="74" t="str">
        <f>IF(ISNA(VLOOKUP($A525,DSSV!$A$9:$P$63848,'IN_DTK (2)'!E$6,0))=FALSE,VLOOKUP($A525,DSSV!$A$9:$P$63848,'IN_DTK (2)'!E$6,0),"")</f>
        <v/>
      </c>
      <c r="F525" s="69" t="str">
        <f>IF(ISNA(VLOOKUP($A525,DSSV!$A$9:$P$63848,'IN_DTK (2)'!F$6,0))=FALSE,VLOOKUP($A525,DSSV!$A$9:$P$63848,'IN_DTK (2)'!F$6,0),"")</f>
        <v/>
      </c>
      <c r="G525" s="69" t="str">
        <f>IF(ISNA(VLOOKUP($A525,DSSV!$A$9:$P$63848,'IN_DTK (2)'!G$6,0))=FALSE,VLOOKUP($A525,DSSV!$A$9:$P$63848,'IN_DTK (2)'!G$6,0),"")</f>
        <v/>
      </c>
      <c r="H525" s="68" t="str">
        <f>IF(ISNA(VLOOKUP($A525,DSSV!$A$9:$P$63848,'IN_DTK (2)'!H$6,0))=FALSE,IF(H$9&lt;&gt;0,VLOOKUP($A525,DSSV!$A$9:$P$63848,'IN_DTK (2)'!H$6,0),""),"")</f>
        <v/>
      </c>
      <c r="I525" s="68" t="str">
        <f>IF(ISNA(VLOOKUP($A525,DSSV!$A$9:$P$63848,'IN_DTK (2)'!I$6,0))=FALSE,IF(I$9&lt;&gt;0,VLOOKUP($A525,DSSV!$A$9:$P$63848,'IN_DTK (2)'!I$6,0),""),"")</f>
        <v/>
      </c>
      <c r="J525" s="68" t="str">
        <f>IF(ISNA(VLOOKUP($A525,DSSV!$A$9:$P$63848,'IN_DTK (2)'!J$6,0))=FALSE,IF(J$9&lt;&gt;0,VLOOKUP($A525,DSSV!$A$9:$P$63848,'IN_DTK (2)'!J$6,0),""),"")</f>
        <v/>
      </c>
      <c r="K525" s="68" t="str">
        <f>IF(ISNA(VLOOKUP($A525,DSSV!$A$9:$P$63848,'IN_DTK (2)'!K$6,0))=FALSE,IF(K$9&lt;&gt;0,VLOOKUP($A525,DSSV!$A$9:$P$63848,'IN_DTK (2)'!K$6,0),""),"")</f>
        <v/>
      </c>
      <c r="L525" s="68" t="str">
        <f>IF(ISNA(VLOOKUP($A525,DSSV!$A$9:$P$63848,'IN_DTK (2)'!L$6,0))=FALSE,VLOOKUP($A525,DSSV!$A$9:$P$63848,'IN_DTK (2)'!L$6,0),"")</f>
        <v/>
      </c>
      <c r="M525" s="68" t="str">
        <f>IF(ISNA(VLOOKUP($A525,DSSV!$A$9:$P$63848,'IN_DTK (2)'!M$6,0))=FALSE,VLOOKUP($A525,DSSV!$A$9:$P$63848,'IN_DTK (2)'!M$6,0),"")</f>
        <v/>
      </c>
      <c r="N525" s="68" t="str">
        <f>IF(ISNA(VLOOKUP($A525,DSSV!$A$9:$P$63848,'IN_DTK (2)'!N$6,0))=FALSE,IF(N$9&lt;&gt;0,VLOOKUP($A525,DSSV!$A$9:$P$63848,'IN_DTK (2)'!N$6,0),""),"")</f>
        <v/>
      </c>
      <c r="O525" s="70" t="str">
        <f>IF(ISNA(VLOOKUP($A525,DSSV!$A$9:$P$63848,'IN_DTK (2)'!O$6,0))=FALSE,VLOOKUP($A525,DSSV!$A$9:$P$63848,'IN_DTK (2)'!O$6,0),"")</f>
        <v/>
      </c>
      <c r="P525" s="71" t="str">
        <f>IF(ISNA(VLOOKUP($A525,DSSV!$A$9:$P$63848,'IN_DTK (2)'!P$6,0))=FALSE,VLOOKUP($A525,DSSV!$A$9:$P$63848,'IN_DTK (2)'!P$6,0),"")</f>
        <v/>
      </c>
      <c r="Q525" s="72" t="str">
        <f>IF(ISNA(VLOOKUP($A525,DSSV!$A$9:$P$63848,'IN_DTK (2)'!Q$6,0))=FALSE,VLOOKUP($A525,DSSV!$A$9:$P$63848,'IN_DTK (2)'!Q$6,0),"")</f>
        <v/>
      </c>
      <c r="R525" s="16" t="str">
        <f t="shared" si="8"/>
        <v/>
      </c>
    </row>
    <row r="526" spans="1:18" s="16" customFormat="1" ht="18" hidden="1" customHeight="1">
      <c r="A526" s="15">
        <v>517</v>
      </c>
      <c r="B526" s="68">
        <v>517</v>
      </c>
      <c r="C526" s="68" t="str">
        <f>IF(ISNA(VLOOKUP($A526,DSSV!$A$9:$P$63848,'IN_DTK (2)'!C$6,0))=FALSE,VLOOKUP($A526,DSSV!$A$9:$P$63848,'IN_DTK (2)'!C$6,0),"")</f>
        <v/>
      </c>
      <c r="D526" s="76" t="str">
        <f>IF(ISNA(VLOOKUP($A526,DSSV!$A$9:$P$63848,'IN_DTK (2)'!D$6,0))=FALSE,VLOOKUP($A526,DSSV!$A$9:$P$63848,'IN_DTK (2)'!D$6,0),"")</f>
        <v/>
      </c>
      <c r="E526" s="74" t="str">
        <f>IF(ISNA(VLOOKUP($A526,DSSV!$A$9:$P$63848,'IN_DTK (2)'!E$6,0))=FALSE,VLOOKUP($A526,DSSV!$A$9:$P$63848,'IN_DTK (2)'!E$6,0),"")</f>
        <v/>
      </c>
      <c r="F526" s="69" t="str">
        <f>IF(ISNA(VLOOKUP($A526,DSSV!$A$9:$P$63848,'IN_DTK (2)'!F$6,0))=FALSE,VLOOKUP($A526,DSSV!$A$9:$P$63848,'IN_DTK (2)'!F$6,0),"")</f>
        <v/>
      </c>
      <c r="G526" s="69" t="str">
        <f>IF(ISNA(VLOOKUP($A526,DSSV!$A$9:$P$63848,'IN_DTK (2)'!G$6,0))=FALSE,VLOOKUP($A526,DSSV!$A$9:$P$63848,'IN_DTK (2)'!G$6,0),"")</f>
        <v/>
      </c>
      <c r="H526" s="68" t="str">
        <f>IF(ISNA(VLOOKUP($A526,DSSV!$A$9:$P$63848,'IN_DTK (2)'!H$6,0))=FALSE,IF(H$9&lt;&gt;0,VLOOKUP($A526,DSSV!$A$9:$P$63848,'IN_DTK (2)'!H$6,0),""),"")</f>
        <v/>
      </c>
      <c r="I526" s="68" t="str">
        <f>IF(ISNA(VLOOKUP($A526,DSSV!$A$9:$P$63848,'IN_DTK (2)'!I$6,0))=FALSE,IF(I$9&lt;&gt;0,VLOOKUP($A526,DSSV!$A$9:$P$63848,'IN_DTK (2)'!I$6,0),""),"")</f>
        <v/>
      </c>
      <c r="J526" s="68" t="str">
        <f>IF(ISNA(VLOOKUP($A526,DSSV!$A$9:$P$63848,'IN_DTK (2)'!J$6,0))=FALSE,IF(J$9&lt;&gt;0,VLOOKUP($A526,DSSV!$A$9:$P$63848,'IN_DTK (2)'!J$6,0),""),"")</f>
        <v/>
      </c>
      <c r="K526" s="68" t="str">
        <f>IF(ISNA(VLOOKUP($A526,DSSV!$A$9:$P$63848,'IN_DTK (2)'!K$6,0))=FALSE,IF(K$9&lt;&gt;0,VLOOKUP($A526,DSSV!$A$9:$P$63848,'IN_DTK (2)'!K$6,0),""),"")</f>
        <v/>
      </c>
      <c r="L526" s="68" t="str">
        <f>IF(ISNA(VLOOKUP($A526,DSSV!$A$9:$P$63848,'IN_DTK (2)'!L$6,0))=FALSE,VLOOKUP($A526,DSSV!$A$9:$P$63848,'IN_DTK (2)'!L$6,0),"")</f>
        <v/>
      </c>
      <c r="M526" s="68" t="str">
        <f>IF(ISNA(VLOOKUP($A526,DSSV!$A$9:$P$63848,'IN_DTK (2)'!M$6,0))=FALSE,VLOOKUP($A526,DSSV!$A$9:$P$63848,'IN_DTK (2)'!M$6,0),"")</f>
        <v/>
      </c>
      <c r="N526" s="68" t="str">
        <f>IF(ISNA(VLOOKUP($A526,DSSV!$A$9:$P$63848,'IN_DTK (2)'!N$6,0))=FALSE,IF(N$9&lt;&gt;0,VLOOKUP($A526,DSSV!$A$9:$P$63848,'IN_DTK (2)'!N$6,0),""),"")</f>
        <v/>
      </c>
      <c r="O526" s="70" t="str">
        <f>IF(ISNA(VLOOKUP($A526,DSSV!$A$9:$P$63848,'IN_DTK (2)'!O$6,0))=FALSE,VLOOKUP($A526,DSSV!$A$9:$P$63848,'IN_DTK (2)'!O$6,0),"")</f>
        <v/>
      </c>
      <c r="P526" s="71" t="str">
        <f>IF(ISNA(VLOOKUP($A526,DSSV!$A$9:$P$63848,'IN_DTK (2)'!P$6,0))=FALSE,VLOOKUP($A526,DSSV!$A$9:$P$63848,'IN_DTK (2)'!P$6,0),"")</f>
        <v/>
      </c>
      <c r="Q526" s="72" t="str">
        <f>IF(ISNA(VLOOKUP($A526,DSSV!$A$9:$P$63848,'IN_DTK (2)'!Q$6,0))=FALSE,VLOOKUP($A526,DSSV!$A$9:$P$63848,'IN_DTK (2)'!Q$6,0),"")</f>
        <v/>
      </c>
      <c r="R526" s="16" t="str">
        <f t="shared" si="8"/>
        <v/>
      </c>
    </row>
    <row r="527" spans="1:18" s="16" customFormat="1" ht="18" hidden="1" customHeight="1">
      <c r="A527" s="15">
        <v>518</v>
      </c>
      <c r="B527" s="68">
        <v>518</v>
      </c>
      <c r="C527" s="68" t="str">
        <f>IF(ISNA(VLOOKUP($A527,DSSV!$A$9:$P$63848,'IN_DTK (2)'!C$6,0))=FALSE,VLOOKUP($A527,DSSV!$A$9:$P$63848,'IN_DTK (2)'!C$6,0),"")</f>
        <v/>
      </c>
      <c r="D527" s="76" t="str">
        <f>IF(ISNA(VLOOKUP($A527,DSSV!$A$9:$P$63848,'IN_DTK (2)'!D$6,0))=FALSE,VLOOKUP($A527,DSSV!$A$9:$P$63848,'IN_DTK (2)'!D$6,0),"")</f>
        <v/>
      </c>
      <c r="E527" s="74" t="str">
        <f>IF(ISNA(VLOOKUP($A527,DSSV!$A$9:$P$63848,'IN_DTK (2)'!E$6,0))=FALSE,VLOOKUP($A527,DSSV!$A$9:$P$63848,'IN_DTK (2)'!E$6,0),"")</f>
        <v/>
      </c>
      <c r="F527" s="69" t="str">
        <f>IF(ISNA(VLOOKUP($A527,DSSV!$A$9:$P$63848,'IN_DTK (2)'!F$6,0))=FALSE,VLOOKUP($A527,DSSV!$A$9:$P$63848,'IN_DTK (2)'!F$6,0),"")</f>
        <v/>
      </c>
      <c r="G527" s="69" t="str">
        <f>IF(ISNA(VLOOKUP($A527,DSSV!$A$9:$P$63848,'IN_DTK (2)'!G$6,0))=FALSE,VLOOKUP($A527,DSSV!$A$9:$P$63848,'IN_DTK (2)'!G$6,0),"")</f>
        <v/>
      </c>
      <c r="H527" s="68" t="str">
        <f>IF(ISNA(VLOOKUP($A527,DSSV!$A$9:$P$63848,'IN_DTK (2)'!H$6,0))=FALSE,IF(H$9&lt;&gt;0,VLOOKUP($A527,DSSV!$A$9:$P$63848,'IN_DTK (2)'!H$6,0),""),"")</f>
        <v/>
      </c>
      <c r="I527" s="68" t="str">
        <f>IF(ISNA(VLOOKUP($A527,DSSV!$A$9:$P$63848,'IN_DTK (2)'!I$6,0))=FALSE,IF(I$9&lt;&gt;0,VLOOKUP($A527,DSSV!$A$9:$P$63848,'IN_DTK (2)'!I$6,0),""),"")</f>
        <v/>
      </c>
      <c r="J527" s="68" t="str">
        <f>IF(ISNA(VLOOKUP($A527,DSSV!$A$9:$P$63848,'IN_DTK (2)'!J$6,0))=FALSE,IF(J$9&lt;&gt;0,VLOOKUP($A527,DSSV!$A$9:$P$63848,'IN_DTK (2)'!J$6,0),""),"")</f>
        <v/>
      </c>
      <c r="K527" s="68" t="str">
        <f>IF(ISNA(VLOOKUP($A527,DSSV!$A$9:$P$63848,'IN_DTK (2)'!K$6,0))=FALSE,IF(K$9&lt;&gt;0,VLOOKUP($A527,DSSV!$A$9:$P$63848,'IN_DTK (2)'!K$6,0),""),"")</f>
        <v/>
      </c>
      <c r="L527" s="68" t="str">
        <f>IF(ISNA(VLOOKUP($A527,DSSV!$A$9:$P$63848,'IN_DTK (2)'!L$6,0))=FALSE,VLOOKUP($A527,DSSV!$A$9:$P$63848,'IN_DTK (2)'!L$6,0),"")</f>
        <v/>
      </c>
      <c r="M527" s="68" t="str">
        <f>IF(ISNA(VLOOKUP($A527,DSSV!$A$9:$P$63848,'IN_DTK (2)'!M$6,0))=FALSE,VLOOKUP($A527,DSSV!$A$9:$P$63848,'IN_DTK (2)'!M$6,0),"")</f>
        <v/>
      </c>
      <c r="N527" s="68" t="str">
        <f>IF(ISNA(VLOOKUP($A527,DSSV!$A$9:$P$63848,'IN_DTK (2)'!N$6,0))=FALSE,IF(N$9&lt;&gt;0,VLOOKUP($A527,DSSV!$A$9:$P$63848,'IN_DTK (2)'!N$6,0),""),"")</f>
        <v/>
      </c>
      <c r="O527" s="70" t="str">
        <f>IF(ISNA(VLOOKUP($A527,DSSV!$A$9:$P$63848,'IN_DTK (2)'!O$6,0))=FALSE,VLOOKUP($A527,DSSV!$A$9:$P$63848,'IN_DTK (2)'!O$6,0),"")</f>
        <v/>
      </c>
      <c r="P527" s="71" t="str">
        <f>IF(ISNA(VLOOKUP($A527,DSSV!$A$9:$P$63848,'IN_DTK (2)'!P$6,0))=FALSE,VLOOKUP($A527,DSSV!$A$9:$P$63848,'IN_DTK (2)'!P$6,0),"")</f>
        <v/>
      </c>
      <c r="Q527" s="72" t="str">
        <f>IF(ISNA(VLOOKUP($A527,DSSV!$A$9:$P$63848,'IN_DTK (2)'!Q$6,0))=FALSE,VLOOKUP($A527,DSSV!$A$9:$P$63848,'IN_DTK (2)'!Q$6,0),"")</f>
        <v/>
      </c>
      <c r="R527" s="16" t="str">
        <f t="shared" si="8"/>
        <v/>
      </c>
    </row>
    <row r="528" spans="1:18" s="16" customFormat="1" ht="18" hidden="1" customHeight="1">
      <c r="A528" s="15">
        <v>519</v>
      </c>
      <c r="B528" s="68">
        <v>519</v>
      </c>
      <c r="C528" s="68" t="str">
        <f>IF(ISNA(VLOOKUP($A528,DSSV!$A$9:$P$63848,'IN_DTK (2)'!C$6,0))=FALSE,VLOOKUP($A528,DSSV!$A$9:$P$63848,'IN_DTK (2)'!C$6,0),"")</f>
        <v/>
      </c>
      <c r="D528" s="76" t="str">
        <f>IF(ISNA(VLOOKUP($A528,DSSV!$A$9:$P$63848,'IN_DTK (2)'!D$6,0))=FALSE,VLOOKUP($A528,DSSV!$A$9:$P$63848,'IN_DTK (2)'!D$6,0),"")</f>
        <v/>
      </c>
      <c r="E528" s="74" t="str">
        <f>IF(ISNA(VLOOKUP($A528,DSSV!$A$9:$P$63848,'IN_DTK (2)'!E$6,0))=FALSE,VLOOKUP($A528,DSSV!$A$9:$P$63848,'IN_DTK (2)'!E$6,0),"")</f>
        <v/>
      </c>
      <c r="F528" s="69" t="str">
        <f>IF(ISNA(VLOOKUP($A528,DSSV!$A$9:$P$63848,'IN_DTK (2)'!F$6,0))=FALSE,VLOOKUP($A528,DSSV!$A$9:$P$63848,'IN_DTK (2)'!F$6,0),"")</f>
        <v/>
      </c>
      <c r="G528" s="69" t="str">
        <f>IF(ISNA(VLOOKUP($A528,DSSV!$A$9:$P$63848,'IN_DTK (2)'!G$6,0))=FALSE,VLOOKUP($A528,DSSV!$A$9:$P$63848,'IN_DTK (2)'!G$6,0),"")</f>
        <v/>
      </c>
      <c r="H528" s="68" t="str">
        <f>IF(ISNA(VLOOKUP($A528,DSSV!$A$9:$P$63848,'IN_DTK (2)'!H$6,0))=FALSE,IF(H$9&lt;&gt;0,VLOOKUP($A528,DSSV!$A$9:$P$63848,'IN_DTK (2)'!H$6,0),""),"")</f>
        <v/>
      </c>
      <c r="I528" s="68" t="str">
        <f>IF(ISNA(VLOOKUP($A528,DSSV!$A$9:$P$63848,'IN_DTK (2)'!I$6,0))=FALSE,IF(I$9&lt;&gt;0,VLOOKUP($A528,DSSV!$A$9:$P$63848,'IN_DTK (2)'!I$6,0),""),"")</f>
        <v/>
      </c>
      <c r="J528" s="68" t="str">
        <f>IF(ISNA(VLOOKUP($A528,DSSV!$A$9:$P$63848,'IN_DTK (2)'!J$6,0))=FALSE,IF(J$9&lt;&gt;0,VLOOKUP($A528,DSSV!$A$9:$P$63848,'IN_DTK (2)'!J$6,0),""),"")</f>
        <v/>
      </c>
      <c r="K528" s="68" t="str">
        <f>IF(ISNA(VLOOKUP($A528,DSSV!$A$9:$P$63848,'IN_DTK (2)'!K$6,0))=FALSE,IF(K$9&lt;&gt;0,VLOOKUP($A528,DSSV!$A$9:$P$63848,'IN_DTK (2)'!K$6,0),""),"")</f>
        <v/>
      </c>
      <c r="L528" s="68" t="str">
        <f>IF(ISNA(VLOOKUP($A528,DSSV!$A$9:$P$63848,'IN_DTK (2)'!L$6,0))=FALSE,VLOOKUP($A528,DSSV!$A$9:$P$63848,'IN_DTK (2)'!L$6,0),"")</f>
        <v/>
      </c>
      <c r="M528" s="68" t="str">
        <f>IF(ISNA(VLOOKUP($A528,DSSV!$A$9:$P$63848,'IN_DTK (2)'!M$6,0))=FALSE,VLOOKUP($A528,DSSV!$A$9:$P$63848,'IN_DTK (2)'!M$6,0),"")</f>
        <v/>
      </c>
      <c r="N528" s="68" t="str">
        <f>IF(ISNA(VLOOKUP($A528,DSSV!$A$9:$P$63848,'IN_DTK (2)'!N$6,0))=FALSE,IF(N$9&lt;&gt;0,VLOOKUP($A528,DSSV!$A$9:$P$63848,'IN_DTK (2)'!N$6,0),""),"")</f>
        <v/>
      </c>
      <c r="O528" s="70" t="str">
        <f>IF(ISNA(VLOOKUP($A528,DSSV!$A$9:$P$63848,'IN_DTK (2)'!O$6,0))=FALSE,VLOOKUP($A528,DSSV!$A$9:$P$63848,'IN_DTK (2)'!O$6,0),"")</f>
        <v/>
      </c>
      <c r="P528" s="71" t="str">
        <f>IF(ISNA(VLOOKUP($A528,DSSV!$A$9:$P$63848,'IN_DTK (2)'!P$6,0))=FALSE,VLOOKUP($A528,DSSV!$A$9:$P$63848,'IN_DTK (2)'!P$6,0),"")</f>
        <v/>
      </c>
      <c r="Q528" s="72" t="str">
        <f>IF(ISNA(VLOOKUP($A528,DSSV!$A$9:$P$63848,'IN_DTK (2)'!Q$6,0))=FALSE,VLOOKUP($A528,DSSV!$A$9:$P$63848,'IN_DTK (2)'!Q$6,0),"")</f>
        <v/>
      </c>
      <c r="R528" s="16" t="str">
        <f t="shared" si="8"/>
        <v/>
      </c>
    </row>
    <row r="529" spans="1:18" s="16" customFormat="1" ht="18" hidden="1" customHeight="1">
      <c r="A529" s="15">
        <v>520</v>
      </c>
      <c r="B529" s="68">
        <v>520</v>
      </c>
      <c r="C529" s="68" t="str">
        <f>IF(ISNA(VLOOKUP($A529,DSSV!$A$9:$P$63848,'IN_DTK (2)'!C$6,0))=FALSE,VLOOKUP($A529,DSSV!$A$9:$P$63848,'IN_DTK (2)'!C$6,0),"")</f>
        <v/>
      </c>
      <c r="D529" s="76" t="str">
        <f>IF(ISNA(VLOOKUP($A529,DSSV!$A$9:$P$63848,'IN_DTK (2)'!D$6,0))=FALSE,VLOOKUP($A529,DSSV!$A$9:$P$63848,'IN_DTK (2)'!D$6,0),"")</f>
        <v/>
      </c>
      <c r="E529" s="74" t="str">
        <f>IF(ISNA(VLOOKUP($A529,DSSV!$A$9:$P$63848,'IN_DTK (2)'!E$6,0))=FALSE,VLOOKUP($A529,DSSV!$A$9:$P$63848,'IN_DTK (2)'!E$6,0),"")</f>
        <v/>
      </c>
      <c r="F529" s="69" t="str">
        <f>IF(ISNA(VLOOKUP($A529,DSSV!$A$9:$P$63848,'IN_DTK (2)'!F$6,0))=FALSE,VLOOKUP($A529,DSSV!$A$9:$P$63848,'IN_DTK (2)'!F$6,0),"")</f>
        <v/>
      </c>
      <c r="G529" s="69" t="str">
        <f>IF(ISNA(VLOOKUP($A529,DSSV!$A$9:$P$63848,'IN_DTK (2)'!G$6,0))=FALSE,VLOOKUP($A529,DSSV!$A$9:$P$63848,'IN_DTK (2)'!G$6,0),"")</f>
        <v/>
      </c>
      <c r="H529" s="68" t="str">
        <f>IF(ISNA(VLOOKUP($A529,DSSV!$A$9:$P$63848,'IN_DTK (2)'!H$6,0))=FALSE,IF(H$9&lt;&gt;0,VLOOKUP($A529,DSSV!$A$9:$P$63848,'IN_DTK (2)'!H$6,0),""),"")</f>
        <v/>
      </c>
      <c r="I529" s="68" t="str">
        <f>IF(ISNA(VLOOKUP($A529,DSSV!$A$9:$P$63848,'IN_DTK (2)'!I$6,0))=FALSE,IF(I$9&lt;&gt;0,VLOOKUP($A529,DSSV!$A$9:$P$63848,'IN_DTK (2)'!I$6,0),""),"")</f>
        <v/>
      </c>
      <c r="J529" s="68" t="str">
        <f>IF(ISNA(VLOOKUP($A529,DSSV!$A$9:$P$63848,'IN_DTK (2)'!J$6,0))=FALSE,IF(J$9&lt;&gt;0,VLOOKUP($A529,DSSV!$A$9:$P$63848,'IN_DTK (2)'!J$6,0),""),"")</f>
        <v/>
      </c>
      <c r="K529" s="68" t="str">
        <f>IF(ISNA(VLOOKUP($A529,DSSV!$A$9:$P$63848,'IN_DTK (2)'!K$6,0))=FALSE,IF(K$9&lt;&gt;0,VLOOKUP($A529,DSSV!$A$9:$P$63848,'IN_DTK (2)'!K$6,0),""),"")</f>
        <v/>
      </c>
      <c r="L529" s="68" t="str">
        <f>IF(ISNA(VLOOKUP($A529,DSSV!$A$9:$P$63848,'IN_DTK (2)'!L$6,0))=FALSE,VLOOKUP($A529,DSSV!$A$9:$P$63848,'IN_DTK (2)'!L$6,0),"")</f>
        <v/>
      </c>
      <c r="M529" s="68" t="str">
        <f>IF(ISNA(VLOOKUP($A529,DSSV!$A$9:$P$63848,'IN_DTK (2)'!M$6,0))=FALSE,VLOOKUP($A529,DSSV!$A$9:$P$63848,'IN_DTK (2)'!M$6,0),"")</f>
        <v/>
      </c>
      <c r="N529" s="68" t="str">
        <f>IF(ISNA(VLOOKUP($A529,DSSV!$A$9:$P$63848,'IN_DTK (2)'!N$6,0))=FALSE,IF(N$9&lt;&gt;0,VLOOKUP($A529,DSSV!$A$9:$P$63848,'IN_DTK (2)'!N$6,0),""),"")</f>
        <v/>
      </c>
      <c r="O529" s="70" t="str">
        <f>IF(ISNA(VLOOKUP($A529,DSSV!$A$9:$P$63848,'IN_DTK (2)'!O$6,0))=FALSE,VLOOKUP($A529,DSSV!$A$9:$P$63848,'IN_DTK (2)'!O$6,0),"")</f>
        <v/>
      </c>
      <c r="P529" s="71" t="str">
        <f>IF(ISNA(VLOOKUP($A529,DSSV!$A$9:$P$63848,'IN_DTK (2)'!P$6,0))=FALSE,VLOOKUP($A529,DSSV!$A$9:$P$63848,'IN_DTK (2)'!P$6,0),"")</f>
        <v/>
      </c>
      <c r="Q529" s="72" t="str">
        <f>IF(ISNA(VLOOKUP($A529,DSSV!$A$9:$P$63848,'IN_DTK (2)'!Q$6,0))=FALSE,VLOOKUP($A529,DSSV!$A$9:$P$63848,'IN_DTK (2)'!Q$6,0),"")</f>
        <v/>
      </c>
      <c r="R529" s="16" t="str">
        <f t="shared" si="8"/>
        <v/>
      </c>
    </row>
    <row r="530" spans="1:18" s="16" customFormat="1" ht="18" hidden="1" customHeight="1">
      <c r="A530" s="15">
        <v>521</v>
      </c>
      <c r="B530" s="68">
        <v>521</v>
      </c>
      <c r="C530" s="68" t="str">
        <f>IF(ISNA(VLOOKUP($A530,DSSV!$A$9:$P$63848,'IN_DTK (2)'!C$6,0))=FALSE,VLOOKUP($A530,DSSV!$A$9:$P$63848,'IN_DTK (2)'!C$6,0),"")</f>
        <v/>
      </c>
      <c r="D530" s="76" t="str">
        <f>IF(ISNA(VLOOKUP($A530,DSSV!$A$9:$P$63848,'IN_DTK (2)'!D$6,0))=FALSE,VLOOKUP($A530,DSSV!$A$9:$P$63848,'IN_DTK (2)'!D$6,0),"")</f>
        <v/>
      </c>
      <c r="E530" s="74" t="str">
        <f>IF(ISNA(VLOOKUP($A530,DSSV!$A$9:$P$63848,'IN_DTK (2)'!E$6,0))=FALSE,VLOOKUP($A530,DSSV!$A$9:$P$63848,'IN_DTK (2)'!E$6,0),"")</f>
        <v/>
      </c>
      <c r="F530" s="69" t="str">
        <f>IF(ISNA(VLOOKUP($A530,DSSV!$A$9:$P$63848,'IN_DTK (2)'!F$6,0))=FALSE,VLOOKUP($A530,DSSV!$A$9:$P$63848,'IN_DTK (2)'!F$6,0),"")</f>
        <v/>
      </c>
      <c r="G530" s="69" t="str">
        <f>IF(ISNA(VLOOKUP($A530,DSSV!$A$9:$P$63848,'IN_DTK (2)'!G$6,0))=FALSE,VLOOKUP($A530,DSSV!$A$9:$P$63848,'IN_DTK (2)'!G$6,0),"")</f>
        <v/>
      </c>
      <c r="H530" s="68" t="str">
        <f>IF(ISNA(VLOOKUP($A530,DSSV!$A$9:$P$63848,'IN_DTK (2)'!H$6,0))=FALSE,IF(H$9&lt;&gt;0,VLOOKUP($A530,DSSV!$A$9:$P$63848,'IN_DTK (2)'!H$6,0),""),"")</f>
        <v/>
      </c>
      <c r="I530" s="68" t="str">
        <f>IF(ISNA(VLOOKUP($A530,DSSV!$A$9:$P$63848,'IN_DTK (2)'!I$6,0))=FALSE,IF(I$9&lt;&gt;0,VLOOKUP($A530,DSSV!$A$9:$P$63848,'IN_DTK (2)'!I$6,0),""),"")</f>
        <v/>
      </c>
      <c r="J530" s="68" t="str">
        <f>IF(ISNA(VLOOKUP($A530,DSSV!$A$9:$P$63848,'IN_DTK (2)'!J$6,0))=FALSE,IF(J$9&lt;&gt;0,VLOOKUP($A530,DSSV!$A$9:$P$63848,'IN_DTK (2)'!J$6,0),""),"")</f>
        <v/>
      </c>
      <c r="K530" s="68" t="str">
        <f>IF(ISNA(VLOOKUP($A530,DSSV!$A$9:$P$63848,'IN_DTK (2)'!K$6,0))=FALSE,IF(K$9&lt;&gt;0,VLOOKUP($A530,DSSV!$A$9:$P$63848,'IN_DTK (2)'!K$6,0),""),"")</f>
        <v/>
      </c>
      <c r="L530" s="68" t="str">
        <f>IF(ISNA(VLOOKUP($A530,DSSV!$A$9:$P$63848,'IN_DTK (2)'!L$6,0))=FALSE,VLOOKUP($A530,DSSV!$A$9:$P$63848,'IN_DTK (2)'!L$6,0),"")</f>
        <v/>
      </c>
      <c r="M530" s="68" t="str">
        <f>IF(ISNA(VLOOKUP($A530,DSSV!$A$9:$P$63848,'IN_DTK (2)'!M$6,0))=FALSE,VLOOKUP($A530,DSSV!$A$9:$P$63848,'IN_DTK (2)'!M$6,0),"")</f>
        <v/>
      </c>
      <c r="N530" s="68" t="str">
        <f>IF(ISNA(VLOOKUP($A530,DSSV!$A$9:$P$63848,'IN_DTK (2)'!N$6,0))=FALSE,IF(N$9&lt;&gt;0,VLOOKUP($A530,DSSV!$A$9:$P$63848,'IN_DTK (2)'!N$6,0),""),"")</f>
        <v/>
      </c>
      <c r="O530" s="70" t="str">
        <f>IF(ISNA(VLOOKUP($A530,DSSV!$A$9:$P$63848,'IN_DTK (2)'!O$6,0))=FALSE,VLOOKUP($A530,DSSV!$A$9:$P$63848,'IN_DTK (2)'!O$6,0),"")</f>
        <v/>
      </c>
      <c r="P530" s="71" t="str">
        <f>IF(ISNA(VLOOKUP($A530,DSSV!$A$9:$P$63848,'IN_DTK (2)'!P$6,0))=FALSE,VLOOKUP($A530,DSSV!$A$9:$P$63848,'IN_DTK (2)'!P$6,0),"")</f>
        <v/>
      </c>
      <c r="Q530" s="72" t="str">
        <f>IF(ISNA(VLOOKUP($A530,DSSV!$A$9:$P$63848,'IN_DTK (2)'!Q$6,0))=FALSE,VLOOKUP($A530,DSSV!$A$9:$P$63848,'IN_DTK (2)'!Q$6,0),"")</f>
        <v/>
      </c>
      <c r="R530" s="16" t="str">
        <f t="shared" si="8"/>
        <v/>
      </c>
    </row>
    <row r="531" spans="1:18" s="16" customFormat="1" ht="18" hidden="1" customHeight="1">
      <c r="A531" s="15">
        <v>522</v>
      </c>
      <c r="B531" s="68">
        <v>522</v>
      </c>
      <c r="C531" s="68" t="str">
        <f>IF(ISNA(VLOOKUP($A531,DSSV!$A$9:$P$63848,'IN_DTK (2)'!C$6,0))=FALSE,VLOOKUP($A531,DSSV!$A$9:$P$63848,'IN_DTK (2)'!C$6,0),"")</f>
        <v/>
      </c>
      <c r="D531" s="76" t="str">
        <f>IF(ISNA(VLOOKUP($A531,DSSV!$A$9:$P$63848,'IN_DTK (2)'!D$6,0))=FALSE,VLOOKUP($A531,DSSV!$A$9:$P$63848,'IN_DTK (2)'!D$6,0),"")</f>
        <v/>
      </c>
      <c r="E531" s="74" t="str">
        <f>IF(ISNA(VLOOKUP($A531,DSSV!$A$9:$P$63848,'IN_DTK (2)'!E$6,0))=FALSE,VLOOKUP($A531,DSSV!$A$9:$P$63848,'IN_DTK (2)'!E$6,0),"")</f>
        <v/>
      </c>
      <c r="F531" s="69" t="str">
        <f>IF(ISNA(VLOOKUP($A531,DSSV!$A$9:$P$63848,'IN_DTK (2)'!F$6,0))=FALSE,VLOOKUP($A531,DSSV!$A$9:$P$63848,'IN_DTK (2)'!F$6,0),"")</f>
        <v/>
      </c>
      <c r="G531" s="69" t="str">
        <f>IF(ISNA(VLOOKUP($A531,DSSV!$A$9:$P$63848,'IN_DTK (2)'!G$6,0))=FALSE,VLOOKUP($A531,DSSV!$A$9:$P$63848,'IN_DTK (2)'!G$6,0),"")</f>
        <v/>
      </c>
      <c r="H531" s="68" t="str">
        <f>IF(ISNA(VLOOKUP($A531,DSSV!$A$9:$P$63848,'IN_DTK (2)'!H$6,0))=FALSE,IF(H$9&lt;&gt;0,VLOOKUP($A531,DSSV!$A$9:$P$63848,'IN_DTK (2)'!H$6,0),""),"")</f>
        <v/>
      </c>
      <c r="I531" s="68" t="str">
        <f>IF(ISNA(VLOOKUP($A531,DSSV!$A$9:$P$63848,'IN_DTK (2)'!I$6,0))=FALSE,IF(I$9&lt;&gt;0,VLOOKUP($A531,DSSV!$A$9:$P$63848,'IN_DTK (2)'!I$6,0),""),"")</f>
        <v/>
      </c>
      <c r="J531" s="68" t="str">
        <f>IF(ISNA(VLOOKUP($A531,DSSV!$A$9:$P$63848,'IN_DTK (2)'!J$6,0))=FALSE,IF(J$9&lt;&gt;0,VLOOKUP($A531,DSSV!$A$9:$P$63848,'IN_DTK (2)'!J$6,0),""),"")</f>
        <v/>
      </c>
      <c r="K531" s="68" t="str">
        <f>IF(ISNA(VLOOKUP($A531,DSSV!$A$9:$P$63848,'IN_DTK (2)'!K$6,0))=FALSE,IF(K$9&lt;&gt;0,VLOOKUP($A531,DSSV!$A$9:$P$63848,'IN_DTK (2)'!K$6,0),""),"")</f>
        <v/>
      </c>
      <c r="L531" s="68" t="str">
        <f>IF(ISNA(VLOOKUP($A531,DSSV!$A$9:$P$63848,'IN_DTK (2)'!L$6,0))=FALSE,VLOOKUP($A531,DSSV!$A$9:$P$63848,'IN_DTK (2)'!L$6,0),"")</f>
        <v/>
      </c>
      <c r="M531" s="68" t="str">
        <f>IF(ISNA(VLOOKUP($A531,DSSV!$A$9:$P$63848,'IN_DTK (2)'!M$6,0))=FALSE,VLOOKUP($A531,DSSV!$A$9:$P$63848,'IN_DTK (2)'!M$6,0),"")</f>
        <v/>
      </c>
      <c r="N531" s="68" t="str">
        <f>IF(ISNA(VLOOKUP($A531,DSSV!$A$9:$P$63848,'IN_DTK (2)'!N$6,0))=FALSE,IF(N$9&lt;&gt;0,VLOOKUP($A531,DSSV!$A$9:$P$63848,'IN_DTK (2)'!N$6,0),""),"")</f>
        <v/>
      </c>
      <c r="O531" s="70" t="str">
        <f>IF(ISNA(VLOOKUP($A531,DSSV!$A$9:$P$63848,'IN_DTK (2)'!O$6,0))=FALSE,VLOOKUP($A531,DSSV!$A$9:$P$63848,'IN_DTK (2)'!O$6,0),"")</f>
        <v/>
      </c>
      <c r="P531" s="71" t="str">
        <f>IF(ISNA(VLOOKUP($A531,DSSV!$A$9:$P$63848,'IN_DTK (2)'!P$6,0))=FALSE,VLOOKUP($A531,DSSV!$A$9:$P$63848,'IN_DTK (2)'!P$6,0),"")</f>
        <v/>
      </c>
      <c r="Q531" s="72" t="str">
        <f>IF(ISNA(VLOOKUP($A531,DSSV!$A$9:$P$63848,'IN_DTK (2)'!Q$6,0))=FALSE,VLOOKUP($A531,DSSV!$A$9:$P$63848,'IN_DTK (2)'!Q$6,0),"")</f>
        <v/>
      </c>
      <c r="R531" s="16" t="str">
        <f t="shared" si="8"/>
        <v/>
      </c>
    </row>
    <row r="532" spans="1:18" s="16" customFormat="1" ht="18" hidden="1" customHeight="1">
      <c r="A532" s="15">
        <v>523</v>
      </c>
      <c r="B532" s="68">
        <v>523</v>
      </c>
      <c r="C532" s="68" t="str">
        <f>IF(ISNA(VLOOKUP($A532,DSSV!$A$9:$P$63848,'IN_DTK (2)'!C$6,0))=FALSE,VLOOKUP($A532,DSSV!$A$9:$P$63848,'IN_DTK (2)'!C$6,0),"")</f>
        <v/>
      </c>
      <c r="D532" s="76" t="str">
        <f>IF(ISNA(VLOOKUP($A532,DSSV!$A$9:$P$63848,'IN_DTK (2)'!D$6,0))=FALSE,VLOOKUP($A532,DSSV!$A$9:$P$63848,'IN_DTK (2)'!D$6,0),"")</f>
        <v/>
      </c>
      <c r="E532" s="74" t="str">
        <f>IF(ISNA(VLOOKUP($A532,DSSV!$A$9:$P$63848,'IN_DTK (2)'!E$6,0))=FALSE,VLOOKUP($A532,DSSV!$A$9:$P$63848,'IN_DTK (2)'!E$6,0),"")</f>
        <v/>
      </c>
      <c r="F532" s="69" t="str">
        <f>IF(ISNA(VLOOKUP($A532,DSSV!$A$9:$P$63848,'IN_DTK (2)'!F$6,0))=FALSE,VLOOKUP($A532,DSSV!$A$9:$P$63848,'IN_DTK (2)'!F$6,0),"")</f>
        <v/>
      </c>
      <c r="G532" s="69" t="str">
        <f>IF(ISNA(VLOOKUP($A532,DSSV!$A$9:$P$63848,'IN_DTK (2)'!G$6,0))=FALSE,VLOOKUP($A532,DSSV!$A$9:$P$63848,'IN_DTK (2)'!G$6,0),"")</f>
        <v/>
      </c>
      <c r="H532" s="68" t="str">
        <f>IF(ISNA(VLOOKUP($A532,DSSV!$A$9:$P$63848,'IN_DTK (2)'!H$6,0))=FALSE,IF(H$9&lt;&gt;0,VLOOKUP($A532,DSSV!$A$9:$P$63848,'IN_DTK (2)'!H$6,0),""),"")</f>
        <v/>
      </c>
      <c r="I532" s="68" t="str">
        <f>IF(ISNA(VLOOKUP($A532,DSSV!$A$9:$P$63848,'IN_DTK (2)'!I$6,0))=FALSE,IF(I$9&lt;&gt;0,VLOOKUP($A532,DSSV!$A$9:$P$63848,'IN_DTK (2)'!I$6,0),""),"")</f>
        <v/>
      </c>
      <c r="J532" s="68" t="str">
        <f>IF(ISNA(VLOOKUP($A532,DSSV!$A$9:$P$63848,'IN_DTK (2)'!J$6,0))=FALSE,IF(J$9&lt;&gt;0,VLOOKUP($A532,DSSV!$A$9:$P$63848,'IN_DTK (2)'!J$6,0),""),"")</f>
        <v/>
      </c>
      <c r="K532" s="68" t="str">
        <f>IF(ISNA(VLOOKUP($A532,DSSV!$A$9:$P$63848,'IN_DTK (2)'!K$6,0))=FALSE,IF(K$9&lt;&gt;0,VLOOKUP($A532,DSSV!$A$9:$P$63848,'IN_DTK (2)'!K$6,0),""),"")</f>
        <v/>
      </c>
      <c r="L532" s="68" t="str">
        <f>IF(ISNA(VLOOKUP($A532,DSSV!$A$9:$P$63848,'IN_DTK (2)'!L$6,0))=FALSE,VLOOKUP($A532,DSSV!$A$9:$P$63848,'IN_DTK (2)'!L$6,0),"")</f>
        <v/>
      </c>
      <c r="M532" s="68" t="str">
        <f>IF(ISNA(VLOOKUP($A532,DSSV!$A$9:$P$63848,'IN_DTK (2)'!M$6,0))=FALSE,VLOOKUP($A532,DSSV!$A$9:$P$63848,'IN_DTK (2)'!M$6,0),"")</f>
        <v/>
      </c>
      <c r="N532" s="68" t="str">
        <f>IF(ISNA(VLOOKUP($A532,DSSV!$A$9:$P$63848,'IN_DTK (2)'!N$6,0))=FALSE,IF(N$9&lt;&gt;0,VLOOKUP($A532,DSSV!$A$9:$P$63848,'IN_DTK (2)'!N$6,0),""),"")</f>
        <v/>
      </c>
      <c r="O532" s="70" t="str">
        <f>IF(ISNA(VLOOKUP($A532,DSSV!$A$9:$P$63848,'IN_DTK (2)'!O$6,0))=FALSE,VLOOKUP($A532,DSSV!$A$9:$P$63848,'IN_DTK (2)'!O$6,0),"")</f>
        <v/>
      </c>
      <c r="P532" s="71" t="str">
        <f>IF(ISNA(VLOOKUP($A532,DSSV!$A$9:$P$63848,'IN_DTK (2)'!P$6,0))=FALSE,VLOOKUP($A532,DSSV!$A$9:$P$63848,'IN_DTK (2)'!P$6,0),"")</f>
        <v/>
      </c>
      <c r="Q532" s="72" t="str">
        <f>IF(ISNA(VLOOKUP($A532,DSSV!$A$9:$P$63848,'IN_DTK (2)'!Q$6,0))=FALSE,VLOOKUP($A532,DSSV!$A$9:$P$63848,'IN_DTK (2)'!Q$6,0),"")</f>
        <v/>
      </c>
      <c r="R532" s="16" t="str">
        <f t="shared" si="8"/>
        <v/>
      </c>
    </row>
    <row r="533" spans="1:18" s="16" customFormat="1" ht="18" hidden="1" customHeight="1">
      <c r="A533" s="15">
        <v>524</v>
      </c>
      <c r="B533" s="68">
        <v>524</v>
      </c>
      <c r="C533" s="68" t="str">
        <f>IF(ISNA(VLOOKUP($A533,DSSV!$A$9:$P$63848,'IN_DTK (2)'!C$6,0))=FALSE,VLOOKUP($A533,DSSV!$A$9:$P$63848,'IN_DTK (2)'!C$6,0),"")</f>
        <v/>
      </c>
      <c r="D533" s="76" t="str">
        <f>IF(ISNA(VLOOKUP($A533,DSSV!$A$9:$P$63848,'IN_DTK (2)'!D$6,0))=FALSE,VLOOKUP($A533,DSSV!$A$9:$P$63848,'IN_DTK (2)'!D$6,0),"")</f>
        <v/>
      </c>
      <c r="E533" s="74" t="str">
        <f>IF(ISNA(VLOOKUP($A533,DSSV!$A$9:$P$63848,'IN_DTK (2)'!E$6,0))=FALSE,VLOOKUP($A533,DSSV!$A$9:$P$63848,'IN_DTK (2)'!E$6,0),"")</f>
        <v/>
      </c>
      <c r="F533" s="69" t="str">
        <f>IF(ISNA(VLOOKUP($A533,DSSV!$A$9:$P$63848,'IN_DTK (2)'!F$6,0))=FALSE,VLOOKUP($A533,DSSV!$A$9:$P$63848,'IN_DTK (2)'!F$6,0),"")</f>
        <v/>
      </c>
      <c r="G533" s="69" t="str">
        <f>IF(ISNA(VLOOKUP($A533,DSSV!$A$9:$P$63848,'IN_DTK (2)'!G$6,0))=FALSE,VLOOKUP($A533,DSSV!$A$9:$P$63848,'IN_DTK (2)'!G$6,0),"")</f>
        <v/>
      </c>
      <c r="H533" s="68" t="str">
        <f>IF(ISNA(VLOOKUP($A533,DSSV!$A$9:$P$63848,'IN_DTK (2)'!H$6,0))=FALSE,IF(H$9&lt;&gt;0,VLOOKUP($A533,DSSV!$A$9:$P$63848,'IN_DTK (2)'!H$6,0),""),"")</f>
        <v/>
      </c>
      <c r="I533" s="68" t="str">
        <f>IF(ISNA(VLOOKUP($A533,DSSV!$A$9:$P$63848,'IN_DTK (2)'!I$6,0))=FALSE,IF(I$9&lt;&gt;0,VLOOKUP($A533,DSSV!$A$9:$P$63848,'IN_DTK (2)'!I$6,0),""),"")</f>
        <v/>
      </c>
      <c r="J533" s="68" t="str">
        <f>IF(ISNA(VLOOKUP($A533,DSSV!$A$9:$P$63848,'IN_DTK (2)'!J$6,0))=FALSE,IF(J$9&lt;&gt;0,VLOOKUP($A533,DSSV!$A$9:$P$63848,'IN_DTK (2)'!J$6,0),""),"")</f>
        <v/>
      </c>
      <c r="K533" s="68" t="str">
        <f>IF(ISNA(VLOOKUP($A533,DSSV!$A$9:$P$63848,'IN_DTK (2)'!K$6,0))=FALSE,IF(K$9&lt;&gt;0,VLOOKUP($A533,DSSV!$A$9:$P$63848,'IN_DTK (2)'!K$6,0),""),"")</f>
        <v/>
      </c>
      <c r="L533" s="68" t="str">
        <f>IF(ISNA(VLOOKUP($A533,DSSV!$A$9:$P$63848,'IN_DTK (2)'!L$6,0))=FALSE,VLOOKUP($A533,DSSV!$A$9:$P$63848,'IN_DTK (2)'!L$6,0),"")</f>
        <v/>
      </c>
      <c r="M533" s="68" t="str">
        <f>IF(ISNA(VLOOKUP($A533,DSSV!$A$9:$P$63848,'IN_DTK (2)'!M$6,0))=FALSE,VLOOKUP($A533,DSSV!$A$9:$P$63848,'IN_DTK (2)'!M$6,0),"")</f>
        <v/>
      </c>
      <c r="N533" s="68" t="str">
        <f>IF(ISNA(VLOOKUP($A533,DSSV!$A$9:$P$63848,'IN_DTK (2)'!N$6,0))=FALSE,IF(N$9&lt;&gt;0,VLOOKUP($A533,DSSV!$A$9:$P$63848,'IN_DTK (2)'!N$6,0),""),"")</f>
        <v/>
      </c>
      <c r="O533" s="70" t="str">
        <f>IF(ISNA(VLOOKUP($A533,DSSV!$A$9:$P$63848,'IN_DTK (2)'!O$6,0))=FALSE,VLOOKUP($A533,DSSV!$A$9:$P$63848,'IN_DTK (2)'!O$6,0),"")</f>
        <v/>
      </c>
      <c r="P533" s="71" t="str">
        <f>IF(ISNA(VLOOKUP($A533,DSSV!$A$9:$P$63848,'IN_DTK (2)'!P$6,0))=FALSE,VLOOKUP($A533,DSSV!$A$9:$P$63848,'IN_DTK (2)'!P$6,0),"")</f>
        <v/>
      </c>
      <c r="Q533" s="72" t="str">
        <f>IF(ISNA(VLOOKUP($A533,DSSV!$A$9:$P$63848,'IN_DTK (2)'!Q$6,0))=FALSE,VLOOKUP($A533,DSSV!$A$9:$P$63848,'IN_DTK (2)'!Q$6,0),"")</f>
        <v/>
      </c>
      <c r="R533" s="16" t="str">
        <f t="shared" si="8"/>
        <v/>
      </c>
    </row>
    <row r="534" spans="1:18" s="16" customFormat="1" ht="18" hidden="1" customHeight="1">
      <c r="A534" s="15">
        <v>525</v>
      </c>
      <c r="B534" s="68">
        <v>525</v>
      </c>
      <c r="C534" s="68" t="str">
        <f>IF(ISNA(VLOOKUP($A534,DSSV!$A$9:$P$63848,'IN_DTK (2)'!C$6,0))=FALSE,VLOOKUP($A534,DSSV!$A$9:$P$63848,'IN_DTK (2)'!C$6,0),"")</f>
        <v/>
      </c>
      <c r="D534" s="76" t="str">
        <f>IF(ISNA(VLOOKUP($A534,DSSV!$A$9:$P$63848,'IN_DTK (2)'!D$6,0))=FALSE,VLOOKUP($A534,DSSV!$A$9:$P$63848,'IN_DTK (2)'!D$6,0),"")</f>
        <v/>
      </c>
      <c r="E534" s="74" t="str">
        <f>IF(ISNA(VLOOKUP($A534,DSSV!$A$9:$P$63848,'IN_DTK (2)'!E$6,0))=FALSE,VLOOKUP($A534,DSSV!$A$9:$P$63848,'IN_DTK (2)'!E$6,0),"")</f>
        <v/>
      </c>
      <c r="F534" s="69" t="str">
        <f>IF(ISNA(VLOOKUP($A534,DSSV!$A$9:$P$63848,'IN_DTK (2)'!F$6,0))=FALSE,VLOOKUP($A534,DSSV!$A$9:$P$63848,'IN_DTK (2)'!F$6,0),"")</f>
        <v/>
      </c>
      <c r="G534" s="69" t="str">
        <f>IF(ISNA(VLOOKUP($A534,DSSV!$A$9:$P$63848,'IN_DTK (2)'!G$6,0))=FALSE,VLOOKUP($A534,DSSV!$A$9:$P$63848,'IN_DTK (2)'!G$6,0),"")</f>
        <v/>
      </c>
      <c r="H534" s="68" t="str">
        <f>IF(ISNA(VLOOKUP($A534,DSSV!$A$9:$P$63848,'IN_DTK (2)'!H$6,0))=FALSE,IF(H$9&lt;&gt;0,VLOOKUP($A534,DSSV!$A$9:$P$63848,'IN_DTK (2)'!H$6,0),""),"")</f>
        <v/>
      </c>
      <c r="I534" s="68" t="str">
        <f>IF(ISNA(VLOOKUP($A534,DSSV!$A$9:$P$63848,'IN_DTK (2)'!I$6,0))=FALSE,IF(I$9&lt;&gt;0,VLOOKUP($A534,DSSV!$A$9:$P$63848,'IN_DTK (2)'!I$6,0),""),"")</f>
        <v/>
      </c>
      <c r="J534" s="68" t="str">
        <f>IF(ISNA(VLOOKUP($A534,DSSV!$A$9:$P$63848,'IN_DTK (2)'!J$6,0))=FALSE,IF(J$9&lt;&gt;0,VLOOKUP($A534,DSSV!$A$9:$P$63848,'IN_DTK (2)'!J$6,0),""),"")</f>
        <v/>
      </c>
      <c r="K534" s="68" t="str">
        <f>IF(ISNA(VLOOKUP($A534,DSSV!$A$9:$P$63848,'IN_DTK (2)'!K$6,0))=FALSE,IF(K$9&lt;&gt;0,VLOOKUP($A534,DSSV!$A$9:$P$63848,'IN_DTK (2)'!K$6,0),""),"")</f>
        <v/>
      </c>
      <c r="L534" s="68" t="str">
        <f>IF(ISNA(VLOOKUP($A534,DSSV!$A$9:$P$63848,'IN_DTK (2)'!L$6,0))=FALSE,VLOOKUP($A534,DSSV!$A$9:$P$63848,'IN_DTK (2)'!L$6,0),"")</f>
        <v/>
      </c>
      <c r="M534" s="68" t="str">
        <f>IF(ISNA(VLOOKUP($A534,DSSV!$A$9:$P$63848,'IN_DTK (2)'!M$6,0))=FALSE,VLOOKUP($A534,DSSV!$A$9:$P$63848,'IN_DTK (2)'!M$6,0),"")</f>
        <v/>
      </c>
      <c r="N534" s="68" t="str">
        <f>IF(ISNA(VLOOKUP($A534,DSSV!$A$9:$P$63848,'IN_DTK (2)'!N$6,0))=FALSE,IF(N$9&lt;&gt;0,VLOOKUP($A534,DSSV!$A$9:$P$63848,'IN_DTK (2)'!N$6,0),""),"")</f>
        <v/>
      </c>
      <c r="O534" s="70" t="str">
        <f>IF(ISNA(VLOOKUP($A534,DSSV!$A$9:$P$63848,'IN_DTK (2)'!O$6,0))=FALSE,VLOOKUP($A534,DSSV!$A$9:$P$63848,'IN_DTK (2)'!O$6,0),"")</f>
        <v/>
      </c>
      <c r="P534" s="71" t="str">
        <f>IF(ISNA(VLOOKUP($A534,DSSV!$A$9:$P$63848,'IN_DTK (2)'!P$6,0))=FALSE,VLOOKUP($A534,DSSV!$A$9:$P$63848,'IN_DTK (2)'!P$6,0),"")</f>
        <v/>
      </c>
      <c r="Q534" s="72" t="str">
        <f>IF(ISNA(VLOOKUP($A534,DSSV!$A$9:$P$63848,'IN_DTK (2)'!Q$6,0))=FALSE,VLOOKUP($A534,DSSV!$A$9:$P$63848,'IN_DTK (2)'!Q$6,0),"")</f>
        <v/>
      </c>
      <c r="R534" s="16" t="str">
        <f t="shared" si="8"/>
        <v/>
      </c>
    </row>
    <row r="535" spans="1:18" s="16" customFormat="1" ht="18" hidden="1" customHeight="1">
      <c r="A535" s="15">
        <v>526</v>
      </c>
      <c r="B535" s="68">
        <v>526</v>
      </c>
      <c r="C535" s="68" t="str">
        <f>IF(ISNA(VLOOKUP($A535,DSSV!$A$9:$P$63848,'IN_DTK (2)'!C$6,0))=FALSE,VLOOKUP($A535,DSSV!$A$9:$P$63848,'IN_DTK (2)'!C$6,0),"")</f>
        <v/>
      </c>
      <c r="D535" s="76" t="str">
        <f>IF(ISNA(VLOOKUP($A535,DSSV!$A$9:$P$63848,'IN_DTK (2)'!D$6,0))=FALSE,VLOOKUP($A535,DSSV!$A$9:$P$63848,'IN_DTK (2)'!D$6,0),"")</f>
        <v/>
      </c>
      <c r="E535" s="74" t="str">
        <f>IF(ISNA(VLOOKUP($A535,DSSV!$A$9:$P$63848,'IN_DTK (2)'!E$6,0))=FALSE,VLOOKUP($A535,DSSV!$A$9:$P$63848,'IN_DTK (2)'!E$6,0),"")</f>
        <v/>
      </c>
      <c r="F535" s="69" t="str">
        <f>IF(ISNA(VLOOKUP($A535,DSSV!$A$9:$P$63848,'IN_DTK (2)'!F$6,0))=FALSE,VLOOKUP($A535,DSSV!$A$9:$P$63848,'IN_DTK (2)'!F$6,0),"")</f>
        <v/>
      </c>
      <c r="G535" s="69" t="str">
        <f>IF(ISNA(VLOOKUP($A535,DSSV!$A$9:$P$63848,'IN_DTK (2)'!G$6,0))=FALSE,VLOOKUP($A535,DSSV!$A$9:$P$63848,'IN_DTK (2)'!G$6,0),"")</f>
        <v/>
      </c>
      <c r="H535" s="68" t="str">
        <f>IF(ISNA(VLOOKUP($A535,DSSV!$A$9:$P$63848,'IN_DTK (2)'!H$6,0))=FALSE,IF(H$9&lt;&gt;0,VLOOKUP($A535,DSSV!$A$9:$P$63848,'IN_DTK (2)'!H$6,0),""),"")</f>
        <v/>
      </c>
      <c r="I535" s="68" t="str">
        <f>IF(ISNA(VLOOKUP($A535,DSSV!$A$9:$P$63848,'IN_DTK (2)'!I$6,0))=FALSE,IF(I$9&lt;&gt;0,VLOOKUP($A535,DSSV!$A$9:$P$63848,'IN_DTK (2)'!I$6,0),""),"")</f>
        <v/>
      </c>
      <c r="J535" s="68" t="str">
        <f>IF(ISNA(VLOOKUP($A535,DSSV!$A$9:$P$63848,'IN_DTK (2)'!J$6,0))=FALSE,IF(J$9&lt;&gt;0,VLOOKUP($A535,DSSV!$A$9:$P$63848,'IN_DTK (2)'!J$6,0),""),"")</f>
        <v/>
      </c>
      <c r="K535" s="68" t="str">
        <f>IF(ISNA(VLOOKUP($A535,DSSV!$A$9:$P$63848,'IN_DTK (2)'!K$6,0))=FALSE,IF(K$9&lt;&gt;0,VLOOKUP($A535,DSSV!$A$9:$P$63848,'IN_DTK (2)'!K$6,0),""),"")</f>
        <v/>
      </c>
      <c r="L535" s="68" t="str">
        <f>IF(ISNA(VLOOKUP($A535,DSSV!$A$9:$P$63848,'IN_DTK (2)'!L$6,0))=FALSE,VLOOKUP($A535,DSSV!$A$9:$P$63848,'IN_DTK (2)'!L$6,0),"")</f>
        <v/>
      </c>
      <c r="M535" s="68" t="str">
        <f>IF(ISNA(VLOOKUP($A535,DSSV!$A$9:$P$63848,'IN_DTK (2)'!M$6,0))=FALSE,VLOOKUP($A535,DSSV!$A$9:$P$63848,'IN_DTK (2)'!M$6,0),"")</f>
        <v/>
      </c>
      <c r="N535" s="68" t="str">
        <f>IF(ISNA(VLOOKUP($A535,DSSV!$A$9:$P$63848,'IN_DTK (2)'!N$6,0))=FALSE,IF(N$9&lt;&gt;0,VLOOKUP($A535,DSSV!$A$9:$P$63848,'IN_DTK (2)'!N$6,0),""),"")</f>
        <v/>
      </c>
      <c r="O535" s="70" t="str">
        <f>IF(ISNA(VLOOKUP($A535,DSSV!$A$9:$P$63848,'IN_DTK (2)'!O$6,0))=FALSE,VLOOKUP($A535,DSSV!$A$9:$P$63848,'IN_DTK (2)'!O$6,0),"")</f>
        <v/>
      </c>
      <c r="P535" s="71" t="str">
        <f>IF(ISNA(VLOOKUP($A535,DSSV!$A$9:$P$63848,'IN_DTK (2)'!P$6,0))=FALSE,VLOOKUP($A535,DSSV!$A$9:$P$63848,'IN_DTK (2)'!P$6,0),"")</f>
        <v/>
      </c>
      <c r="Q535" s="72" t="str">
        <f>IF(ISNA(VLOOKUP($A535,DSSV!$A$9:$P$63848,'IN_DTK (2)'!Q$6,0))=FALSE,VLOOKUP($A535,DSSV!$A$9:$P$63848,'IN_DTK (2)'!Q$6,0),"")</f>
        <v/>
      </c>
      <c r="R535" s="16" t="str">
        <f t="shared" si="8"/>
        <v/>
      </c>
    </row>
    <row r="536" spans="1:18" s="16" customFormat="1" ht="18" hidden="1" customHeight="1">
      <c r="A536" s="15">
        <v>527</v>
      </c>
      <c r="B536" s="68">
        <v>527</v>
      </c>
      <c r="C536" s="68" t="str">
        <f>IF(ISNA(VLOOKUP($A536,DSSV!$A$9:$P$63848,'IN_DTK (2)'!C$6,0))=FALSE,VLOOKUP($A536,DSSV!$A$9:$P$63848,'IN_DTK (2)'!C$6,0),"")</f>
        <v/>
      </c>
      <c r="D536" s="76" t="str">
        <f>IF(ISNA(VLOOKUP($A536,DSSV!$A$9:$P$63848,'IN_DTK (2)'!D$6,0))=FALSE,VLOOKUP($A536,DSSV!$A$9:$P$63848,'IN_DTK (2)'!D$6,0),"")</f>
        <v/>
      </c>
      <c r="E536" s="74" t="str">
        <f>IF(ISNA(VLOOKUP($A536,DSSV!$A$9:$P$63848,'IN_DTK (2)'!E$6,0))=FALSE,VLOOKUP($A536,DSSV!$A$9:$P$63848,'IN_DTK (2)'!E$6,0),"")</f>
        <v/>
      </c>
      <c r="F536" s="69" t="str">
        <f>IF(ISNA(VLOOKUP($A536,DSSV!$A$9:$P$63848,'IN_DTK (2)'!F$6,0))=FALSE,VLOOKUP($A536,DSSV!$A$9:$P$63848,'IN_DTK (2)'!F$6,0),"")</f>
        <v/>
      </c>
      <c r="G536" s="69" t="str">
        <f>IF(ISNA(VLOOKUP($A536,DSSV!$A$9:$P$63848,'IN_DTK (2)'!G$6,0))=FALSE,VLOOKUP($A536,DSSV!$A$9:$P$63848,'IN_DTK (2)'!G$6,0),"")</f>
        <v/>
      </c>
      <c r="H536" s="68" t="str">
        <f>IF(ISNA(VLOOKUP($A536,DSSV!$A$9:$P$63848,'IN_DTK (2)'!H$6,0))=FALSE,IF(H$9&lt;&gt;0,VLOOKUP($A536,DSSV!$A$9:$P$63848,'IN_DTK (2)'!H$6,0),""),"")</f>
        <v/>
      </c>
      <c r="I536" s="68" t="str">
        <f>IF(ISNA(VLOOKUP($A536,DSSV!$A$9:$P$63848,'IN_DTK (2)'!I$6,0))=FALSE,IF(I$9&lt;&gt;0,VLOOKUP($A536,DSSV!$A$9:$P$63848,'IN_DTK (2)'!I$6,0),""),"")</f>
        <v/>
      </c>
      <c r="J536" s="68" t="str">
        <f>IF(ISNA(VLOOKUP($A536,DSSV!$A$9:$P$63848,'IN_DTK (2)'!J$6,0))=FALSE,IF(J$9&lt;&gt;0,VLOOKUP($A536,DSSV!$A$9:$P$63848,'IN_DTK (2)'!J$6,0),""),"")</f>
        <v/>
      </c>
      <c r="K536" s="68" t="str">
        <f>IF(ISNA(VLOOKUP($A536,DSSV!$A$9:$P$63848,'IN_DTK (2)'!K$6,0))=FALSE,IF(K$9&lt;&gt;0,VLOOKUP($A536,DSSV!$A$9:$P$63848,'IN_DTK (2)'!K$6,0),""),"")</f>
        <v/>
      </c>
      <c r="L536" s="68" t="str">
        <f>IF(ISNA(VLOOKUP($A536,DSSV!$A$9:$P$63848,'IN_DTK (2)'!L$6,0))=FALSE,VLOOKUP($A536,DSSV!$A$9:$P$63848,'IN_DTK (2)'!L$6,0),"")</f>
        <v/>
      </c>
      <c r="M536" s="68" t="str">
        <f>IF(ISNA(VLOOKUP($A536,DSSV!$A$9:$P$63848,'IN_DTK (2)'!M$6,0))=FALSE,VLOOKUP($A536,DSSV!$A$9:$P$63848,'IN_DTK (2)'!M$6,0),"")</f>
        <v/>
      </c>
      <c r="N536" s="68" t="str">
        <f>IF(ISNA(VLOOKUP($A536,DSSV!$A$9:$P$63848,'IN_DTK (2)'!N$6,0))=FALSE,IF(N$9&lt;&gt;0,VLOOKUP($A536,DSSV!$A$9:$P$63848,'IN_DTK (2)'!N$6,0),""),"")</f>
        <v/>
      </c>
      <c r="O536" s="70" t="str">
        <f>IF(ISNA(VLOOKUP($A536,DSSV!$A$9:$P$63848,'IN_DTK (2)'!O$6,0))=FALSE,VLOOKUP($A536,DSSV!$A$9:$P$63848,'IN_DTK (2)'!O$6,0),"")</f>
        <v/>
      </c>
      <c r="P536" s="71" t="str">
        <f>IF(ISNA(VLOOKUP($A536,DSSV!$A$9:$P$63848,'IN_DTK (2)'!P$6,0))=FALSE,VLOOKUP($A536,DSSV!$A$9:$P$63848,'IN_DTK (2)'!P$6,0),"")</f>
        <v/>
      </c>
      <c r="Q536" s="72" t="str">
        <f>IF(ISNA(VLOOKUP($A536,DSSV!$A$9:$P$63848,'IN_DTK (2)'!Q$6,0))=FALSE,VLOOKUP($A536,DSSV!$A$9:$P$63848,'IN_DTK (2)'!Q$6,0),"")</f>
        <v/>
      </c>
      <c r="R536" s="16" t="str">
        <f t="shared" si="8"/>
        <v/>
      </c>
    </row>
    <row r="537" spans="1:18" s="16" customFormat="1" ht="18" hidden="1" customHeight="1">
      <c r="A537" s="15">
        <v>528</v>
      </c>
      <c r="B537" s="68">
        <v>528</v>
      </c>
      <c r="C537" s="68" t="str">
        <f>IF(ISNA(VLOOKUP($A537,DSSV!$A$9:$P$63848,'IN_DTK (2)'!C$6,0))=FALSE,VLOOKUP($A537,DSSV!$A$9:$P$63848,'IN_DTK (2)'!C$6,0),"")</f>
        <v/>
      </c>
      <c r="D537" s="76" t="str">
        <f>IF(ISNA(VLOOKUP($A537,DSSV!$A$9:$P$63848,'IN_DTK (2)'!D$6,0))=FALSE,VLOOKUP($A537,DSSV!$A$9:$P$63848,'IN_DTK (2)'!D$6,0),"")</f>
        <v/>
      </c>
      <c r="E537" s="74" t="str">
        <f>IF(ISNA(VLOOKUP($A537,DSSV!$A$9:$P$63848,'IN_DTK (2)'!E$6,0))=FALSE,VLOOKUP($A537,DSSV!$A$9:$P$63848,'IN_DTK (2)'!E$6,0),"")</f>
        <v/>
      </c>
      <c r="F537" s="69" t="str">
        <f>IF(ISNA(VLOOKUP($A537,DSSV!$A$9:$P$63848,'IN_DTK (2)'!F$6,0))=FALSE,VLOOKUP($A537,DSSV!$A$9:$P$63848,'IN_DTK (2)'!F$6,0),"")</f>
        <v/>
      </c>
      <c r="G537" s="69" t="str">
        <f>IF(ISNA(VLOOKUP($A537,DSSV!$A$9:$P$63848,'IN_DTK (2)'!G$6,0))=FALSE,VLOOKUP($A537,DSSV!$A$9:$P$63848,'IN_DTK (2)'!G$6,0),"")</f>
        <v/>
      </c>
      <c r="H537" s="68" t="str">
        <f>IF(ISNA(VLOOKUP($A537,DSSV!$A$9:$P$63848,'IN_DTK (2)'!H$6,0))=FALSE,IF(H$9&lt;&gt;0,VLOOKUP($A537,DSSV!$A$9:$P$63848,'IN_DTK (2)'!H$6,0),""),"")</f>
        <v/>
      </c>
      <c r="I537" s="68" t="str">
        <f>IF(ISNA(VLOOKUP($A537,DSSV!$A$9:$P$63848,'IN_DTK (2)'!I$6,0))=FALSE,IF(I$9&lt;&gt;0,VLOOKUP($A537,DSSV!$A$9:$P$63848,'IN_DTK (2)'!I$6,0),""),"")</f>
        <v/>
      </c>
      <c r="J537" s="68" t="str">
        <f>IF(ISNA(VLOOKUP($A537,DSSV!$A$9:$P$63848,'IN_DTK (2)'!J$6,0))=FALSE,IF(J$9&lt;&gt;0,VLOOKUP($A537,DSSV!$A$9:$P$63848,'IN_DTK (2)'!J$6,0),""),"")</f>
        <v/>
      </c>
      <c r="K537" s="68" t="str">
        <f>IF(ISNA(VLOOKUP($A537,DSSV!$A$9:$P$63848,'IN_DTK (2)'!K$6,0))=FALSE,IF(K$9&lt;&gt;0,VLOOKUP($A537,DSSV!$A$9:$P$63848,'IN_DTK (2)'!K$6,0),""),"")</f>
        <v/>
      </c>
      <c r="L537" s="68" t="str">
        <f>IF(ISNA(VLOOKUP($A537,DSSV!$A$9:$P$63848,'IN_DTK (2)'!L$6,0))=FALSE,VLOOKUP($A537,DSSV!$A$9:$P$63848,'IN_DTK (2)'!L$6,0),"")</f>
        <v/>
      </c>
      <c r="M537" s="68" t="str">
        <f>IF(ISNA(VLOOKUP($A537,DSSV!$A$9:$P$63848,'IN_DTK (2)'!M$6,0))=FALSE,VLOOKUP($A537,DSSV!$A$9:$P$63848,'IN_DTK (2)'!M$6,0),"")</f>
        <v/>
      </c>
      <c r="N537" s="68" t="str">
        <f>IF(ISNA(VLOOKUP($A537,DSSV!$A$9:$P$63848,'IN_DTK (2)'!N$6,0))=FALSE,IF(N$9&lt;&gt;0,VLOOKUP($A537,DSSV!$A$9:$P$63848,'IN_DTK (2)'!N$6,0),""),"")</f>
        <v/>
      </c>
      <c r="O537" s="70" t="str">
        <f>IF(ISNA(VLOOKUP($A537,DSSV!$A$9:$P$63848,'IN_DTK (2)'!O$6,0))=FALSE,VLOOKUP($A537,DSSV!$A$9:$P$63848,'IN_DTK (2)'!O$6,0),"")</f>
        <v/>
      </c>
      <c r="P537" s="71" t="str">
        <f>IF(ISNA(VLOOKUP($A537,DSSV!$A$9:$P$63848,'IN_DTK (2)'!P$6,0))=FALSE,VLOOKUP($A537,DSSV!$A$9:$P$63848,'IN_DTK (2)'!P$6,0),"")</f>
        <v/>
      </c>
      <c r="Q537" s="72" t="str">
        <f>IF(ISNA(VLOOKUP($A537,DSSV!$A$9:$P$63848,'IN_DTK (2)'!Q$6,0))=FALSE,VLOOKUP($A537,DSSV!$A$9:$P$63848,'IN_DTK (2)'!Q$6,0),"")</f>
        <v/>
      </c>
      <c r="R537" s="16" t="str">
        <f t="shared" si="8"/>
        <v/>
      </c>
    </row>
    <row r="538" spans="1:18" s="16" customFormat="1" ht="18" hidden="1" customHeight="1">
      <c r="A538" s="15">
        <v>529</v>
      </c>
      <c r="B538" s="68">
        <v>529</v>
      </c>
      <c r="C538" s="68" t="str">
        <f>IF(ISNA(VLOOKUP($A538,DSSV!$A$9:$P$63848,'IN_DTK (2)'!C$6,0))=FALSE,VLOOKUP($A538,DSSV!$A$9:$P$63848,'IN_DTK (2)'!C$6,0),"")</f>
        <v/>
      </c>
      <c r="D538" s="76" t="str">
        <f>IF(ISNA(VLOOKUP($A538,DSSV!$A$9:$P$63848,'IN_DTK (2)'!D$6,0))=FALSE,VLOOKUP($A538,DSSV!$A$9:$P$63848,'IN_DTK (2)'!D$6,0),"")</f>
        <v/>
      </c>
      <c r="E538" s="74" t="str">
        <f>IF(ISNA(VLOOKUP($A538,DSSV!$A$9:$P$63848,'IN_DTK (2)'!E$6,0))=FALSE,VLOOKUP($A538,DSSV!$A$9:$P$63848,'IN_DTK (2)'!E$6,0),"")</f>
        <v/>
      </c>
      <c r="F538" s="69" t="str">
        <f>IF(ISNA(VLOOKUP($A538,DSSV!$A$9:$P$63848,'IN_DTK (2)'!F$6,0))=FALSE,VLOOKUP($A538,DSSV!$A$9:$P$63848,'IN_DTK (2)'!F$6,0),"")</f>
        <v/>
      </c>
      <c r="G538" s="69" t="str">
        <f>IF(ISNA(VLOOKUP($A538,DSSV!$A$9:$P$63848,'IN_DTK (2)'!G$6,0))=FALSE,VLOOKUP($A538,DSSV!$A$9:$P$63848,'IN_DTK (2)'!G$6,0),"")</f>
        <v/>
      </c>
      <c r="H538" s="68" t="str">
        <f>IF(ISNA(VLOOKUP($A538,DSSV!$A$9:$P$63848,'IN_DTK (2)'!H$6,0))=FALSE,IF(H$9&lt;&gt;0,VLOOKUP($A538,DSSV!$A$9:$P$63848,'IN_DTK (2)'!H$6,0),""),"")</f>
        <v/>
      </c>
      <c r="I538" s="68" t="str">
        <f>IF(ISNA(VLOOKUP($A538,DSSV!$A$9:$P$63848,'IN_DTK (2)'!I$6,0))=FALSE,IF(I$9&lt;&gt;0,VLOOKUP($A538,DSSV!$A$9:$P$63848,'IN_DTK (2)'!I$6,0),""),"")</f>
        <v/>
      </c>
      <c r="J538" s="68" t="str">
        <f>IF(ISNA(VLOOKUP($A538,DSSV!$A$9:$P$63848,'IN_DTK (2)'!J$6,0))=FALSE,IF(J$9&lt;&gt;0,VLOOKUP($A538,DSSV!$A$9:$P$63848,'IN_DTK (2)'!J$6,0),""),"")</f>
        <v/>
      </c>
      <c r="K538" s="68" t="str">
        <f>IF(ISNA(VLOOKUP($A538,DSSV!$A$9:$P$63848,'IN_DTK (2)'!K$6,0))=FALSE,IF(K$9&lt;&gt;0,VLOOKUP($A538,DSSV!$A$9:$P$63848,'IN_DTK (2)'!K$6,0),""),"")</f>
        <v/>
      </c>
      <c r="L538" s="68" t="str">
        <f>IF(ISNA(VLOOKUP($A538,DSSV!$A$9:$P$63848,'IN_DTK (2)'!L$6,0))=FALSE,VLOOKUP($A538,DSSV!$A$9:$P$63848,'IN_DTK (2)'!L$6,0),"")</f>
        <v/>
      </c>
      <c r="M538" s="68" t="str">
        <f>IF(ISNA(VLOOKUP($A538,DSSV!$A$9:$P$63848,'IN_DTK (2)'!M$6,0))=FALSE,VLOOKUP($A538,DSSV!$A$9:$P$63848,'IN_DTK (2)'!M$6,0),"")</f>
        <v/>
      </c>
      <c r="N538" s="68" t="str">
        <f>IF(ISNA(VLOOKUP($A538,DSSV!$A$9:$P$63848,'IN_DTK (2)'!N$6,0))=FALSE,IF(N$9&lt;&gt;0,VLOOKUP($A538,DSSV!$A$9:$P$63848,'IN_DTK (2)'!N$6,0),""),"")</f>
        <v/>
      </c>
      <c r="O538" s="70" t="str">
        <f>IF(ISNA(VLOOKUP($A538,DSSV!$A$9:$P$63848,'IN_DTK (2)'!O$6,0))=FALSE,VLOOKUP($A538,DSSV!$A$9:$P$63848,'IN_DTK (2)'!O$6,0),"")</f>
        <v/>
      </c>
      <c r="P538" s="71" t="str">
        <f>IF(ISNA(VLOOKUP($A538,DSSV!$A$9:$P$63848,'IN_DTK (2)'!P$6,0))=FALSE,VLOOKUP($A538,DSSV!$A$9:$P$63848,'IN_DTK (2)'!P$6,0),"")</f>
        <v/>
      </c>
      <c r="Q538" s="72" t="str">
        <f>IF(ISNA(VLOOKUP($A538,DSSV!$A$9:$P$63848,'IN_DTK (2)'!Q$6,0))=FALSE,VLOOKUP($A538,DSSV!$A$9:$P$63848,'IN_DTK (2)'!Q$6,0),"")</f>
        <v/>
      </c>
      <c r="R538" s="16" t="str">
        <f t="shared" si="8"/>
        <v/>
      </c>
    </row>
    <row r="539" spans="1:18" s="16" customFormat="1" ht="18" hidden="1" customHeight="1">
      <c r="A539" s="15">
        <v>530</v>
      </c>
      <c r="B539" s="68">
        <v>530</v>
      </c>
      <c r="C539" s="68" t="str">
        <f>IF(ISNA(VLOOKUP($A539,DSSV!$A$9:$P$63848,'IN_DTK (2)'!C$6,0))=FALSE,VLOOKUP($A539,DSSV!$A$9:$P$63848,'IN_DTK (2)'!C$6,0),"")</f>
        <v/>
      </c>
      <c r="D539" s="76" t="str">
        <f>IF(ISNA(VLOOKUP($A539,DSSV!$A$9:$P$63848,'IN_DTK (2)'!D$6,0))=FALSE,VLOOKUP($A539,DSSV!$A$9:$P$63848,'IN_DTK (2)'!D$6,0),"")</f>
        <v/>
      </c>
      <c r="E539" s="74" t="str">
        <f>IF(ISNA(VLOOKUP($A539,DSSV!$A$9:$P$63848,'IN_DTK (2)'!E$6,0))=FALSE,VLOOKUP($A539,DSSV!$A$9:$P$63848,'IN_DTK (2)'!E$6,0),"")</f>
        <v/>
      </c>
      <c r="F539" s="69" t="str">
        <f>IF(ISNA(VLOOKUP($A539,DSSV!$A$9:$P$63848,'IN_DTK (2)'!F$6,0))=FALSE,VLOOKUP($A539,DSSV!$A$9:$P$63848,'IN_DTK (2)'!F$6,0),"")</f>
        <v/>
      </c>
      <c r="G539" s="69" t="str">
        <f>IF(ISNA(VLOOKUP($A539,DSSV!$A$9:$P$63848,'IN_DTK (2)'!G$6,0))=FALSE,VLOOKUP($A539,DSSV!$A$9:$P$63848,'IN_DTK (2)'!G$6,0),"")</f>
        <v/>
      </c>
      <c r="H539" s="68" t="str">
        <f>IF(ISNA(VLOOKUP($A539,DSSV!$A$9:$P$63848,'IN_DTK (2)'!H$6,0))=FALSE,IF(H$9&lt;&gt;0,VLOOKUP($A539,DSSV!$A$9:$P$63848,'IN_DTK (2)'!H$6,0),""),"")</f>
        <v/>
      </c>
      <c r="I539" s="68" t="str">
        <f>IF(ISNA(VLOOKUP($A539,DSSV!$A$9:$P$63848,'IN_DTK (2)'!I$6,0))=FALSE,IF(I$9&lt;&gt;0,VLOOKUP($A539,DSSV!$A$9:$P$63848,'IN_DTK (2)'!I$6,0),""),"")</f>
        <v/>
      </c>
      <c r="J539" s="68" t="str">
        <f>IF(ISNA(VLOOKUP($A539,DSSV!$A$9:$P$63848,'IN_DTK (2)'!J$6,0))=FALSE,IF(J$9&lt;&gt;0,VLOOKUP($A539,DSSV!$A$9:$P$63848,'IN_DTK (2)'!J$6,0),""),"")</f>
        <v/>
      </c>
      <c r="K539" s="68" t="str">
        <f>IF(ISNA(VLOOKUP($A539,DSSV!$A$9:$P$63848,'IN_DTK (2)'!K$6,0))=FALSE,IF(K$9&lt;&gt;0,VLOOKUP($A539,DSSV!$A$9:$P$63848,'IN_DTK (2)'!K$6,0),""),"")</f>
        <v/>
      </c>
      <c r="L539" s="68" t="str">
        <f>IF(ISNA(VLOOKUP($A539,DSSV!$A$9:$P$63848,'IN_DTK (2)'!L$6,0))=FALSE,VLOOKUP($A539,DSSV!$A$9:$P$63848,'IN_DTK (2)'!L$6,0),"")</f>
        <v/>
      </c>
      <c r="M539" s="68" t="str">
        <f>IF(ISNA(VLOOKUP($A539,DSSV!$A$9:$P$63848,'IN_DTK (2)'!M$6,0))=FALSE,VLOOKUP($A539,DSSV!$A$9:$P$63848,'IN_DTK (2)'!M$6,0),"")</f>
        <v/>
      </c>
      <c r="N539" s="68" t="str">
        <f>IF(ISNA(VLOOKUP($A539,DSSV!$A$9:$P$63848,'IN_DTK (2)'!N$6,0))=FALSE,IF(N$9&lt;&gt;0,VLOOKUP($A539,DSSV!$A$9:$P$63848,'IN_DTK (2)'!N$6,0),""),"")</f>
        <v/>
      </c>
      <c r="O539" s="70" t="str">
        <f>IF(ISNA(VLOOKUP($A539,DSSV!$A$9:$P$63848,'IN_DTK (2)'!O$6,0))=FALSE,VLOOKUP($A539,DSSV!$A$9:$P$63848,'IN_DTK (2)'!O$6,0),"")</f>
        <v/>
      </c>
      <c r="P539" s="71" t="str">
        <f>IF(ISNA(VLOOKUP($A539,DSSV!$A$9:$P$63848,'IN_DTK (2)'!P$6,0))=FALSE,VLOOKUP($A539,DSSV!$A$9:$P$63848,'IN_DTK (2)'!P$6,0),"")</f>
        <v/>
      </c>
      <c r="Q539" s="72" t="str">
        <f>IF(ISNA(VLOOKUP($A539,DSSV!$A$9:$P$63848,'IN_DTK (2)'!Q$6,0))=FALSE,VLOOKUP($A539,DSSV!$A$9:$P$63848,'IN_DTK (2)'!Q$6,0),"")</f>
        <v/>
      </c>
      <c r="R539" s="16" t="str">
        <f t="shared" si="8"/>
        <v/>
      </c>
    </row>
    <row r="540" spans="1:18" s="16" customFormat="1" ht="18" hidden="1" customHeight="1">
      <c r="A540" s="15">
        <v>531</v>
      </c>
      <c r="B540" s="68">
        <v>531</v>
      </c>
      <c r="C540" s="68" t="str">
        <f>IF(ISNA(VLOOKUP($A540,DSSV!$A$9:$P$63848,'IN_DTK (2)'!C$6,0))=FALSE,VLOOKUP($A540,DSSV!$A$9:$P$63848,'IN_DTK (2)'!C$6,0),"")</f>
        <v/>
      </c>
      <c r="D540" s="76" t="str">
        <f>IF(ISNA(VLOOKUP($A540,DSSV!$A$9:$P$63848,'IN_DTK (2)'!D$6,0))=FALSE,VLOOKUP($A540,DSSV!$A$9:$P$63848,'IN_DTK (2)'!D$6,0),"")</f>
        <v/>
      </c>
      <c r="E540" s="74" t="str">
        <f>IF(ISNA(VLOOKUP($A540,DSSV!$A$9:$P$63848,'IN_DTK (2)'!E$6,0))=FALSE,VLOOKUP($A540,DSSV!$A$9:$P$63848,'IN_DTK (2)'!E$6,0),"")</f>
        <v/>
      </c>
      <c r="F540" s="69" t="str">
        <f>IF(ISNA(VLOOKUP($A540,DSSV!$A$9:$P$63848,'IN_DTK (2)'!F$6,0))=FALSE,VLOOKUP($A540,DSSV!$A$9:$P$63848,'IN_DTK (2)'!F$6,0),"")</f>
        <v/>
      </c>
      <c r="G540" s="69" t="str">
        <f>IF(ISNA(VLOOKUP($A540,DSSV!$A$9:$P$63848,'IN_DTK (2)'!G$6,0))=FALSE,VLOOKUP($A540,DSSV!$A$9:$P$63848,'IN_DTK (2)'!G$6,0),"")</f>
        <v/>
      </c>
      <c r="H540" s="68" t="str">
        <f>IF(ISNA(VLOOKUP($A540,DSSV!$A$9:$P$63848,'IN_DTK (2)'!H$6,0))=FALSE,IF(H$9&lt;&gt;0,VLOOKUP($A540,DSSV!$A$9:$P$63848,'IN_DTK (2)'!H$6,0),""),"")</f>
        <v/>
      </c>
      <c r="I540" s="68" t="str">
        <f>IF(ISNA(VLOOKUP($A540,DSSV!$A$9:$P$63848,'IN_DTK (2)'!I$6,0))=FALSE,IF(I$9&lt;&gt;0,VLOOKUP($A540,DSSV!$A$9:$P$63848,'IN_DTK (2)'!I$6,0),""),"")</f>
        <v/>
      </c>
      <c r="J540" s="68" t="str">
        <f>IF(ISNA(VLOOKUP($A540,DSSV!$A$9:$P$63848,'IN_DTK (2)'!J$6,0))=FALSE,IF(J$9&lt;&gt;0,VLOOKUP($A540,DSSV!$A$9:$P$63848,'IN_DTK (2)'!J$6,0),""),"")</f>
        <v/>
      </c>
      <c r="K540" s="68" t="str">
        <f>IF(ISNA(VLOOKUP($A540,DSSV!$A$9:$P$63848,'IN_DTK (2)'!K$6,0))=FALSE,IF(K$9&lt;&gt;0,VLOOKUP($A540,DSSV!$A$9:$P$63848,'IN_DTK (2)'!K$6,0),""),"")</f>
        <v/>
      </c>
      <c r="L540" s="68" t="str">
        <f>IF(ISNA(VLOOKUP($A540,DSSV!$A$9:$P$63848,'IN_DTK (2)'!L$6,0))=FALSE,VLOOKUP($A540,DSSV!$A$9:$P$63848,'IN_DTK (2)'!L$6,0),"")</f>
        <v/>
      </c>
      <c r="M540" s="68" t="str">
        <f>IF(ISNA(VLOOKUP($A540,DSSV!$A$9:$P$63848,'IN_DTK (2)'!M$6,0))=FALSE,VLOOKUP($A540,DSSV!$A$9:$P$63848,'IN_DTK (2)'!M$6,0),"")</f>
        <v/>
      </c>
      <c r="N540" s="68" t="str">
        <f>IF(ISNA(VLOOKUP($A540,DSSV!$A$9:$P$63848,'IN_DTK (2)'!N$6,0))=FALSE,IF(N$9&lt;&gt;0,VLOOKUP($A540,DSSV!$A$9:$P$63848,'IN_DTK (2)'!N$6,0),""),"")</f>
        <v/>
      </c>
      <c r="O540" s="70" t="str">
        <f>IF(ISNA(VLOOKUP($A540,DSSV!$A$9:$P$63848,'IN_DTK (2)'!O$6,0))=FALSE,VLOOKUP($A540,DSSV!$A$9:$P$63848,'IN_DTK (2)'!O$6,0),"")</f>
        <v/>
      </c>
      <c r="P540" s="71" t="str">
        <f>IF(ISNA(VLOOKUP($A540,DSSV!$A$9:$P$63848,'IN_DTK (2)'!P$6,0))=FALSE,VLOOKUP($A540,DSSV!$A$9:$P$63848,'IN_DTK (2)'!P$6,0),"")</f>
        <v/>
      </c>
      <c r="Q540" s="72" t="str">
        <f>IF(ISNA(VLOOKUP($A540,DSSV!$A$9:$P$63848,'IN_DTK (2)'!Q$6,0))=FALSE,VLOOKUP($A540,DSSV!$A$9:$P$63848,'IN_DTK (2)'!Q$6,0),"")</f>
        <v/>
      </c>
      <c r="R540" s="16" t="str">
        <f t="shared" si="8"/>
        <v/>
      </c>
    </row>
    <row r="541" spans="1:18" s="16" customFormat="1" ht="18" hidden="1" customHeight="1">
      <c r="A541" s="15">
        <v>532</v>
      </c>
      <c r="B541" s="68">
        <v>532</v>
      </c>
      <c r="C541" s="68" t="str">
        <f>IF(ISNA(VLOOKUP($A541,DSSV!$A$9:$P$63848,'IN_DTK (2)'!C$6,0))=FALSE,VLOOKUP($A541,DSSV!$A$9:$P$63848,'IN_DTK (2)'!C$6,0),"")</f>
        <v/>
      </c>
      <c r="D541" s="76" t="str">
        <f>IF(ISNA(VLOOKUP($A541,DSSV!$A$9:$P$63848,'IN_DTK (2)'!D$6,0))=FALSE,VLOOKUP($A541,DSSV!$A$9:$P$63848,'IN_DTK (2)'!D$6,0),"")</f>
        <v/>
      </c>
      <c r="E541" s="74" t="str">
        <f>IF(ISNA(VLOOKUP($A541,DSSV!$A$9:$P$63848,'IN_DTK (2)'!E$6,0))=FALSE,VLOOKUP($A541,DSSV!$A$9:$P$63848,'IN_DTK (2)'!E$6,0),"")</f>
        <v/>
      </c>
      <c r="F541" s="69" t="str">
        <f>IF(ISNA(VLOOKUP($A541,DSSV!$A$9:$P$63848,'IN_DTK (2)'!F$6,0))=FALSE,VLOOKUP($A541,DSSV!$A$9:$P$63848,'IN_DTK (2)'!F$6,0),"")</f>
        <v/>
      </c>
      <c r="G541" s="69" t="str">
        <f>IF(ISNA(VLOOKUP($A541,DSSV!$A$9:$P$63848,'IN_DTK (2)'!G$6,0))=FALSE,VLOOKUP($A541,DSSV!$A$9:$P$63848,'IN_DTK (2)'!G$6,0),"")</f>
        <v/>
      </c>
      <c r="H541" s="68" t="str">
        <f>IF(ISNA(VLOOKUP($A541,DSSV!$A$9:$P$63848,'IN_DTK (2)'!H$6,0))=FALSE,IF(H$9&lt;&gt;0,VLOOKUP($A541,DSSV!$A$9:$P$63848,'IN_DTK (2)'!H$6,0),""),"")</f>
        <v/>
      </c>
      <c r="I541" s="68" t="str">
        <f>IF(ISNA(VLOOKUP($A541,DSSV!$A$9:$P$63848,'IN_DTK (2)'!I$6,0))=FALSE,IF(I$9&lt;&gt;0,VLOOKUP($A541,DSSV!$A$9:$P$63848,'IN_DTK (2)'!I$6,0),""),"")</f>
        <v/>
      </c>
      <c r="J541" s="68" t="str">
        <f>IF(ISNA(VLOOKUP($A541,DSSV!$A$9:$P$63848,'IN_DTK (2)'!J$6,0))=FALSE,IF(J$9&lt;&gt;0,VLOOKUP($A541,DSSV!$A$9:$P$63848,'IN_DTK (2)'!J$6,0),""),"")</f>
        <v/>
      </c>
      <c r="K541" s="68" t="str">
        <f>IF(ISNA(VLOOKUP($A541,DSSV!$A$9:$P$63848,'IN_DTK (2)'!K$6,0))=FALSE,IF(K$9&lt;&gt;0,VLOOKUP($A541,DSSV!$A$9:$P$63848,'IN_DTK (2)'!K$6,0),""),"")</f>
        <v/>
      </c>
      <c r="L541" s="68" t="str">
        <f>IF(ISNA(VLOOKUP($A541,DSSV!$A$9:$P$63848,'IN_DTK (2)'!L$6,0))=FALSE,VLOOKUP($A541,DSSV!$A$9:$P$63848,'IN_DTK (2)'!L$6,0),"")</f>
        <v/>
      </c>
      <c r="M541" s="68" t="str">
        <f>IF(ISNA(VLOOKUP($A541,DSSV!$A$9:$P$63848,'IN_DTK (2)'!M$6,0))=FALSE,VLOOKUP($A541,DSSV!$A$9:$P$63848,'IN_DTK (2)'!M$6,0),"")</f>
        <v/>
      </c>
      <c r="N541" s="68" t="str">
        <f>IF(ISNA(VLOOKUP($A541,DSSV!$A$9:$P$63848,'IN_DTK (2)'!N$6,0))=FALSE,IF(N$9&lt;&gt;0,VLOOKUP($A541,DSSV!$A$9:$P$63848,'IN_DTK (2)'!N$6,0),""),"")</f>
        <v/>
      </c>
      <c r="O541" s="70" t="str">
        <f>IF(ISNA(VLOOKUP($A541,DSSV!$A$9:$P$63848,'IN_DTK (2)'!O$6,0))=FALSE,VLOOKUP($A541,DSSV!$A$9:$P$63848,'IN_DTK (2)'!O$6,0),"")</f>
        <v/>
      </c>
      <c r="P541" s="71" t="str">
        <f>IF(ISNA(VLOOKUP($A541,DSSV!$A$9:$P$63848,'IN_DTK (2)'!P$6,0))=FALSE,VLOOKUP($A541,DSSV!$A$9:$P$63848,'IN_DTK (2)'!P$6,0),"")</f>
        <v/>
      </c>
      <c r="Q541" s="72" t="str">
        <f>IF(ISNA(VLOOKUP($A541,DSSV!$A$9:$P$63848,'IN_DTK (2)'!Q$6,0))=FALSE,VLOOKUP($A541,DSSV!$A$9:$P$63848,'IN_DTK (2)'!Q$6,0),"")</f>
        <v/>
      </c>
      <c r="R541" s="16" t="str">
        <f t="shared" si="8"/>
        <v/>
      </c>
    </row>
    <row r="542" spans="1:18" s="16" customFormat="1" ht="18" hidden="1" customHeight="1">
      <c r="A542" s="15">
        <v>533</v>
      </c>
      <c r="B542" s="68">
        <v>533</v>
      </c>
      <c r="C542" s="68" t="str">
        <f>IF(ISNA(VLOOKUP($A542,DSSV!$A$9:$P$63848,'IN_DTK (2)'!C$6,0))=FALSE,VLOOKUP($A542,DSSV!$A$9:$P$63848,'IN_DTK (2)'!C$6,0),"")</f>
        <v/>
      </c>
      <c r="D542" s="76" t="str">
        <f>IF(ISNA(VLOOKUP($A542,DSSV!$A$9:$P$63848,'IN_DTK (2)'!D$6,0))=FALSE,VLOOKUP($A542,DSSV!$A$9:$P$63848,'IN_DTK (2)'!D$6,0),"")</f>
        <v/>
      </c>
      <c r="E542" s="74" t="str">
        <f>IF(ISNA(VLOOKUP($A542,DSSV!$A$9:$P$63848,'IN_DTK (2)'!E$6,0))=FALSE,VLOOKUP($A542,DSSV!$A$9:$P$63848,'IN_DTK (2)'!E$6,0),"")</f>
        <v/>
      </c>
      <c r="F542" s="69" t="str">
        <f>IF(ISNA(VLOOKUP($A542,DSSV!$A$9:$P$63848,'IN_DTK (2)'!F$6,0))=FALSE,VLOOKUP($A542,DSSV!$A$9:$P$63848,'IN_DTK (2)'!F$6,0),"")</f>
        <v/>
      </c>
      <c r="G542" s="69" t="str">
        <f>IF(ISNA(VLOOKUP($A542,DSSV!$A$9:$P$63848,'IN_DTK (2)'!G$6,0))=FALSE,VLOOKUP($A542,DSSV!$A$9:$P$63848,'IN_DTK (2)'!G$6,0),"")</f>
        <v/>
      </c>
      <c r="H542" s="68" t="str">
        <f>IF(ISNA(VLOOKUP($A542,DSSV!$A$9:$P$63848,'IN_DTK (2)'!H$6,0))=FALSE,IF(H$9&lt;&gt;0,VLOOKUP($A542,DSSV!$A$9:$P$63848,'IN_DTK (2)'!H$6,0),""),"")</f>
        <v/>
      </c>
      <c r="I542" s="68" t="str">
        <f>IF(ISNA(VLOOKUP($A542,DSSV!$A$9:$P$63848,'IN_DTK (2)'!I$6,0))=FALSE,IF(I$9&lt;&gt;0,VLOOKUP($A542,DSSV!$A$9:$P$63848,'IN_DTK (2)'!I$6,0),""),"")</f>
        <v/>
      </c>
      <c r="J542" s="68" t="str">
        <f>IF(ISNA(VLOOKUP($A542,DSSV!$A$9:$P$63848,'IN_DTK (2)'!J$6,0))=FALSE,IF(J$9&lt;&gt;0,VLOOKUP($A542,DSSV!$A$9:$P$63848,'IN_DTK (2)'!J$6,0),""),"")</f>
        <v/>
      </c>
      <c r="K542" s="68" t="str">
        <f>IF(ISNA(VLOOKUP($A542,DSSV!$A$9:$P$63848,'IN_DTK (2)'!K$6,0))=FALSE,IF(K$9&lt;&gt;0,VLOOKUP($A542,DSSV!$A$9:$P$63848,'IN_DTK (2)'!K$6,0),""),"")</f>
        <v/>
      </c>
      <c r="L542" s="68" t="str">
        <f>IF(ISNA(VLOOKUP($A542,DSSV!$A$9:$P$63848,'IN_DTK (2)'!L$6,0))=FALSE,VLOOKUP($A542,DSSV!$A$9:$P$63848,'IN_DTK (2)'!L$6,0),"")</f>
        <v/>
      </c>
      <c r="M542" s="68" t="str">
        <f>IF(ISNA(VLOOKUP($A542,DSSV!$A$9:$P$63848,'IN_DTK (2)'!M$6,0))=FALSE,VLOOKUP($A542,DSSV!$A$9:$P$63848,'IN_DTK (2)'!M$6,0),"")</f>
        <v/>
      </c>
      <c r="N542" s="68" t="str">
        <f>IF(ISNA(VLOOKUP($A542,DSSV!$A$9:$P$63848,'IN_DTK (2)'!N$6,0))=FALSE,IF(N$9&lt;&gt;0,VLOOKUP($A542,DSSV!$A$9:$P$63848,'IN_DTK (2)'!N$6,0),""),"")</f>
        <v/>
      </c>
      <c r="O542" s="70" t="str">
        <f>IF(ISNA(VLOOKUP($A542,DSSV!$A$9:$P$63848,'IN_DTK (2)'!O$6,0))=FALSE,VLOOKUP($A542,DSSV!$A$9:$P$63848,'IN_DTK (2)'!O$6,0),"")</f>
        <v/>
      </c>
      <c r="P542" s="71" t="str">
        <f>IF(ISNA(VLOOKUP($A542,DSSV!$A$9:$P$63848,'IN_DTK (2)'!P$6,0))=FALSE,VLOOKUP($A542,DSSV!$A$9:$P$63848,'IN_DTK (2)'!P$6,0),"")</f>
        <v/>
      </c>
      <c r="Q542" s="72" t="str">
        <f>IF(ISNA(VLOOKUP($A542,DSSV!$A$9:$P$63848,'IN_DTK (2)'!Q$6,0))=FALSE,VLOOKUP($A542,DSSV!$A$9:$P$63848,'IN_DTK (2)'!Q$6,0),"")</f>
        <v/>
      </c>
      <c r="R542" s="16" t="str">
        <f t="shared" si="8"/>
        <v/>
      </c>
    </row>
    <row r="543" spans="1:18" s="16" customFormat="1" ht="18" hidden="1" customHeight="1">
      <c r="A543" s="15">
        <v>534</v>
      </c>
      <c r="B543" s="68">
        <v>534</v>
      </c>
      <c r="C543" s="68" t="str">
        <f>IF(ISNA(VLOOKUP($A543,DSSV!$A$9:$P$63848,'IN_DTK (2)'!C$6,0))=FALSE,VLOOKUP($A543,DSSV!$A$9:$P$63848,'IN_DTK (2)'!C$6,0),"")</f>
        <v/>
      </c>
      <c r="D543" s="76" t="str">
        <f>IF(ISNA(VLOOKUP($A543,DSSV!$A$9:$P$63848,'IN_DTK (2)'!D$6,0))=FALSE,VLOOKUP($A543,DSSV!$A$9:$P$63848,'IN_DTK (2)'!D$6,0),"")</f>
        <v/>
      </c>
      <c r="E543" s="74" t="str">
        <f>IF(ISNA(VLOOKUP($A543,DSSV!$A$9:$P$63848,'IN_DTK (2)'!E$6,0))=FALSE,VLOOKUP($A543,DSSV!$A$9:$P$63848,'IN_DTK (2)'!E$6,0),"")</f>
        <v/>
      </c>
      <c r="F543" s="69" t="str">
        <f>IF(ISNA(VLOOKUP($A543,DSSV!$A$9:$P$63848,'IN_DTK (2)'!F$6,0))=FALSE,VLOOKUP($A543,DSSV!$A$9:$P$63848,'IN_DTK (2)'!F$6,0),"")</f>
        <v/>
      </c>
      <c r="G543" s="69" t="str">
        <f>IF(ISNA(VLOOKUP($A543,DSSV!$A$9:$P$63848,'IN_DTK (2)'!G$6,0))=FALSE,VLOOKUP($A543,DSSV!$A$9:$P$63848,'IN_DTK (2)'!G$6,0),"")</f>
        <v/>
      </c>
      <c r="H543" s="68" t="str">
        <f>IF(ISNA(VLOOKUP($A543,DSSV!$A$9:$P$63848,'IN_DTK (2)'!H$6,0))=FALSE,IF(H$9&lt;&gt;0,VLOOKUP($A543,DSSV!$A$9:$P$63848,'IN_DTK (2)'!H$6,0),""),"")</f>
        <v/>
      </c>
      <c r="I543" s="68" t="str">
        <f>IF(ISNA(VLOOKUP($A543,DSSV!$A$9:$P$63848,'IN_DTK (2)'!I$6,0))=FALSE,IF(I$9&lt;&gt;0,VLOOKUP($A543,DSSV!$A$9:$P$63848,'IN_DTK (2)'!I$6,0),""),"")</f>
        <v/>
      </c>
      <c r="J543" s="68" t="str">
        <f>IF(ISNA(VLOOKUP($A543,DSSV!$A$9:$P$63848,'IN_DTK (2)'!J$6,0))=FALSE,IF(J$9&lt;&gt;0,VLOOKUP($A543,DSSV!$A$9:$P$63848,'IN_DTK (2)'!J$6,0),""),"")</f>
        <v/>
      </c>
      <c r="K543" s="68" t="str">
        <f>IF(ISNA(VLOOKUP($A543,DSSV!$A$9:$P$63848,'IN_DTK (2)'!K$6,0))=FALSE,IF(K$9&lt;&gt;0,VLOOKUP($A543,DSSV!$A$9:$P$63848,'IN_DTK (2)'!K$6,0),""),"")</f>
        <v/>
      </c>
      <c r="L543" s="68" t="str">
        <f>IF(ISNA(VLOOKUP($A543,DSSV!$A$9:$P$63848,'IN_DTK (2)'!L$6,0))=FALSE,VLOOKUP($A543,DSSV!$A$9:$P$63848,'IN_DTK (2)'!L$6,0),"")</f>
        <v/>
      </c>
      <c r="M543" s="68" t="str">
        <f>IF(ISNA(VLOOKUP($A543,DSSV!$A$9:$P$63848,'IN_DTK (2)'!M$6,0))=FALSE,VLOOKUP($A543,DSSV!$A$9:$P$63848,'IN_DTK (2)'!M$6,0),"")</f>
        <v/>
      </c>
      <c r="N543" s="68" t="str">
        <f>IF(ISNA(VLOOKUP($A543,DSSV!$A$9:$P$63848,'IN_DTK (2)'!N$6,0))=FALSE,IF(N$9&lt;&gt;0,VLOOKUP($A543,DSSV!$A$9:$P$63848,'IN_DTK (2)'!N$6,0),""),"")</f>
        <v/>
      </c>
      <c r="O543" s="70" t="str">
        <f>IF(ISNA(VLOOKUP($A543,DSSV!$A$9:$P$63848,'IN_DTK (2)'!O$6,0))=FALSE,VLOOKUP($A543,DSSV!$A$9:$P$63848,'IN_DTK (2)'!O$6,0),"")</f>
        <v/>
      </c>
      <c r="P543" s="71" t="str">
        <f>IF(ISNA(VLOOKUP($A543,DSSV!$A$9:$P$63848,'IN_DTK (2)'!P$6,0))=FALSE,VLOOKUP($A543,DSSV!$A$9:$P$63848,'IN_DTK (2)'!P$6,0),"")</f>
        <v/>
      </c>
      <c r="Q543" s="72" t="str">
        <f>IF(ISNA(VLOOKUP($A543,DSSV!$A$9:$P$63848,'IN_DTK (2)'!Q$6,0))=FALSE,VLOOKUP($A543,DSSV!$A$9:$P$63848,'IN_DTK (2)'!Q$6,0),"")</f>
        <v/>
      </c>
      <c r="R543" s="16" t="str">
        <f t="shared" si="8"/>
        <v/>
      </c>
    </row>
    <row r="544" spans="1:18" s="16" customFormat="1" ht="18" hidden="1" customHeight="1">
      <c r="A544" s="15">
        <v>535</v>
      </c>
      <c r="B544" s="68">
        <v>535</v>
      </c>
      <c r="C544" s="68" t="str">
        <f>IF(ISNA(VLOOKUP($A544,DSSV!$A$9:$P$63848,'IN_DTK (2)'!C$6,0))=FALSE,VLOOKUP($A544,DSSV!$A$9:$P$63848,'IN_DTK (2)'!C$6,0),"")</f>
        <v/>
      </c>
      <c r="D544" s="76" t="str">
        <f>IF(ISNA(VLOOKUP($A544,DSSV!$A$9:$P$63848,'IN_DTK (2)'!D$6,0))=FALSE,VLOOKUP($A544,DSSV!$A$9:$P$63848,'IN_DTK (2)'!D$6,0),"")</f>
        <v/>
      </c>
      <c r="E544" s="74" t="str">
        <f>IF(ISNA(VLOOKUP($A544,DSSV!$A$9:$P$63848,'IN_DTK (2)'!E$6,0))=FALSE,VLOOKUP($A544,DSSV!$A$9:$P$63848,'IN_DTK (2)'!E$6,0),"")</f>
        <v/>
      </c>
      <c r="F544" s="69" t="str">
        <f>IF(ISNA(VLOOKUP($A544,DSSV!$A$9:$P$63848,'IN_DTK (2)'!F$6,0))=FALSE,VLOOKUP($A544,DSSV!$A$9:$P$63848,'IN_DTK (2)'!F$6,0),"")</f>
        <v/>
      </c>
      <c r="G544" s="69" t="str">
        <f>IF(ISNA(VLOOKUP($A544,DSSV!$A$9:$P$63848,'IN_DTK (2)'!G$6,0))=FALSE,VLOOKUP($A544,DSSV!$A$9:$P$63848,'IN_DTK (2)'!G$6,0),"")</f>
        <v/>
      </c>
      <c r="H544" s="68" t="str">
        <f>IF(ISNA(VLOOKUP($A544,DSSV!$A$9:$P$63848,'IN_DTK (2)'!H$6,0))=FALSE,IF(H$9&lt;&gt;0,VLOOKUP($A544,DSSV!$A$9:$P$63848,'IN_DTK (2)'!H$6,0),""),"")</f>
        <v/>
      </c>
      <c r="I544" s="68" t="str">
        <f>IF(ISNA(VLOOKUP($A544,DSSV!$A$9:$P$63848,'IN_DTK (2)'!I$6,0))=FALSE,IF(I$9&lt;&gt;0,VLOOKUP($A544,DSSV!$A$9:$P$63848,'IN_DTK (2)'!I$6,0),""),"")</f>
        <v/>
      </c>
      <c r="J544" s="68" t="str">
        <f>IF(ISNA(VLOOKUP($A544,DSSV!$A$9:$P$63848,'IN_DTK (2)'!J$6,0))=FALSE,IF(J$9&lt;&gt;0,VLOOKUP($A544,DSSV!$A$9:$P$63848,'IN_DTK (2)'!J$6,0),""),"")</f>
        <v/>
      </c>
      <c r="K544" s="68" t="str">
        <f>IF(ISNA(VLOOKUP($A544,DSSV!$A$9:$P$63848,'IN_DTK (2)'!K$6,0))=FALSE,IF(K$9&lt;&gt;0,VLOOKUP($A544,DSSV!$A$9:$P$63848,'IN_DTK (2)'!K$6,0),""),"")</f>
        <v/>
      </c>
      <c r="L544" s="68" t="str">
        <f>IF(ISNA(VLOOKUP($A544,DSSV!$A$9:$P$63848,'IN_DTK (2)'!L$6,0))=FALSE,VLOOKUP($A544,DSSV!$A$9:$P$63848,'IN_DTK (2)'!L$6,0),"")</f>
        <v/>
      </c>
      <c r="M544" s="68" t="str">
        <f>IF(ISNA(VLOOKUP($A544,DSSV!$A$9:$P$63848,'IN_DTK (2)'!M$6,0))=FALSE,VLOOKUP($A544,DSSV!$A$9:$P$63848,'IN_DTK (2)'!M$6,0),"")</f>
        <v/>
      </c>
      <c r="N544" s="68" t="str">
        <f>IF(ISNA(VLOOKUP($A544,DSSV!$A$9:$P$63848,'IN_DTK (2)'!N$6,0))=FALSE,IF(N$9&lt;&gt;0,VLOOKUP($A544,DSSV!$A$9:$P$63848,'IN_DTK (2)'!N$6,0),""),"")</f>
        <v/>
      </c>
      <c r="O544" s="70" t="str">
        <f>IF(ISNA(VLOOKUP($A544,DSSV!$A$9:$P$63848,'IN_DTK (2)'!O$6,0))=FALSE,VLOOKUP($A544,DSSV!$A$9:$P$63848,'IN_DTK (2)'!O$6,0),"")</f>
        <v/>
      </c>
      <c r="P544" s="71" t="str">
        <f>IF(ISNA(VLOOKUP($A544,DSSV!$A$9:$P$63848,'IN_DTK (2)'!P$6,0))=FALSE,VLOOKUP($A544,DSSV!$A$9:$P$63848,'IN_DTK (2)'!P$6,0),"")</f>
        <v/>
      </c>
      <c r="Q544" s="72" t="str">
        <f>IF(ISNA(VLOOKUP($A544,DSSV!$A$9:$P$63848,'IN_DTK (2)'!Q$6,0))=FALSE,VLOOKUP($A544,DSSV!$A$9:$P$63848,'IN_DTK (2)'!Q$6,0),"")</f>
        <v/>
      </c>
      <c r="R544" s="16" t="str">
        <f t="shared" si="8"/>
        <v/>
      </c>
    </row>
    <row r="545" spans="1:18" s="16" customFormat="1" ht="18" hidden="1" customHeight="1">
      <c r="A545" s="15">
        <v>536</v>
      </c>
      <c r="B545" s="68">
        <v>536</v>
      </c>
      <c r="C545" s="68" t="str">
        <f>IF(ISNA(VLOOKUP($A545,DSSV!$A$9:$P$63848,'IN_DTK (2)'!C$6,0))=FALSE,VLOOKUP($A545,DSSV!$A$9:$P$63848,'IN_DTK (2)'!C$6,0),"")</f>
        <v/>
      </c>
      <c r="D545" s="76" t="str">
        <f>IF(ISNA(VLOOKUP($A545,DSSV!$A$9:$P$63848,'IN_DTK (2)'!D$6,0))=FALSE,VLOOKUP($A545,DSSV!$A$9:$P$63848,'IN_DTK (2)'!D$6,0),"")</f>
        <v/>
      </c>
      <c r="E545" s="74" t="str">
        <f>IF(ISNA(VLOOKUP($A545,DSSV!$A$9:$P$63848,'IN_DTK (2)'!E$6,0))=FALSE,VLOOKUP($A545,DSSV!$A$9:$P$63848,'IN_DTK (2)'!E$6,0),"")</f>
        <v/>
      </c>
      <c r="F545" s="69" t="str">
        <f>IF(ISNA(VLOOKUP($A545,DSSV!$A$9:$P$63848,'IN_DTK (2)'!F$6,0))=FALSE,VLOOKUP($A545,DSSV!$A$9:$P$63848,'IN_DTK (2)'!F$6,0),"")</f>
        <v/>
      </c>
      <c r="G545" s="69" t="str">
        <f>IF(ISNA(VLOOKUP($A545,DSSV!$A$9:$P$63848,'IN_DTK (2)'!G$6,0))=FALSE,VLOOKUP($A545,DSSV!$A$9:$P$63848,'IN_DTK (2)'!G$6,0),"")</f>
        <v/>
      </c>
      <c r="H545" s="68" t="str">
        <f>IF(ISNA(VLOOKUP($A545,DSSV!$A$9:$P$63848,'IN_DTK (2)'!H$6,0))=FALSE,IF(H$9&lt;&gt;0,VLOOKUP($A545,DSSV!$A$9:$P$63848,'IN_DTK (2)'!H$6,0),""),"")</f>
        <v/>
      </c>
      <c r="I545" s="68" t="str">
        <f>IF(ISNA(VLOOKUP($A545,DSSV!$A$9:$P$63848,'IN_DTK (2)'!I$6,0))=FALSE,IF(I$9&lt;&gt;0,VLOOKUP($A545,DSSV!$A$9:$P$63848,'IN_DTK (2)'!I$6,0),""),"")</f>
        <v/>
      </c>
      <c r="J545" s="68" t="str">
        <f>IF(ISNA(VLOOKUP($A545,DSSV!$A$9:$P$63848,'IN_DTK (2)'!J$6,0))=FALSE,IF(J$9&lt;&gt;0,VLOOKUP($A545,DSSV!$A$9:$P$63848,'IN_DTK (2)'!J$6,0),""),"")</f>
        <v/>
      </c>
      <c r="K545" s="68" t="str">
        <f>IF(ISNA(VLOOKUP($A545,DSSV!$A$9:$P$63848,'IN_DTK (2)'!K$6,0))=FALSE,IF(K$9&lt;&gt;0,VLOOKUP($A545,DSSV!$A$9:$P$63848,'IN_DTK (2)'!K$6,0),""),"")</f>
        <v/>
      </c>
      <c r="L545" s="68" t="str">
        <f>IF(ISNA(VLOOKUP($A545,DSSV!$A$9:$P$63848,'IN_DTK (2)'!L$6,0))=FALSE,VLOOKUP($A545,DSSV!$A$9:$P$63848,'IN_DTK (2)'!L$6,0),"")</f>
        <v/>
      </c>
      <c r="M545" s="68" t="str">
        <f>IF(ISNA(VLOOKUP($A545,DSSV!$A$9:$P$63848,'IN_DTK (2)'!M$6,0))=FALSE,VLOOKUP($A545,DSSV!$A$9:$P$63848,'IN_DTK (2)'!M$6,0),"")</f>
        <v/>
      </c>
      <c r="N545" s="68" t="str">
        <f>IF(ISNA(VLOOKUP($A545,DSSV!$A$9:$P$63848,'IN_DTK (2)'!N$6,0))=FALSE,IF(N$9&lt;&gt;0,VLOOKUP($A545,DSSV!$A$9:$P$63848,'IN_DTK (2)'!N$6,0),""),"")</f>
        <v/>
      </c>
      <c r="O545" s="70" t="str">
        <f>IF(ISNA(VLOOKUP($A545,DSSV!$A$9:$P$63848,'IN_DTK (2)'!O$6,0))=FALSE,VLOOKUP($A545,DSSV!$A$9:$P$63848,'IN_DTK (2)'!O$6,0),"")</f>
        <v/>
      </c>
      <c r="P545" s="71" t="str">
        <f>IF(ISNA(VLOOKUP($A545,DSSV!$A$9:$P$63848,'IN_DTK (2)'!P$6,0))=FALSE,VLOOKUP($A545,DSSV!$A$9:$P$63848,'IN_DTK (2)'!P$6,0),"")</f>
        <v/>
      </c>
      <c r="Q545" s="72" t="str">
        <f>IF(ISNA(VLOOKUP($A545,DSSV!$A$9:$P$63848,'IN_DTK (2)'!Q$6,0))=FALSE,VLOOKUP($A545,DSSV!$A$9:$P$63848,'IN_DTK (2)'!Q$6,0),"")</f>
        <v/>
      </c>
      <c r="R545" s="16" t="str">
        <f t="shared" si="8"/>
        <v/>
      </c>
    </row>
    <row r="546" spans="1:18" s="16" customFormat="1" ht="18" hidden="1" customHeight="1">
      <c r="A546" s="15">
        <v>537</v>
      </c>
      <c r="B546" s="68">
        <v>537</v>
      </c>
      <c r="C546" s="68" t="str">
        <f>IF(ISNA(VLOOKUP($A546,DSSV!$A$9:$P$63848,'IN_DTK (2)'!C$6,0))=FALSE,VLOOKUP($A546,DSSV!$A$9:$P$63848,'IN_DTK (2)'!C$6,0),"")</f>
        <v/>
      </c>
      <c r="D546" s="76" t="str">
        <f>IF(ISNA(VLOOKUP($A546,DSSV!$A$9:$P$63848,'IN_DTK (2)'!D$6,0))=FALSE,VLOOKUP($A546,DSSV!$A$9:$P$63848,'IN_DTK (2)'!D$6,0),"")</f>
        <v/>
      </c>
      <c r="E546" s="74" t="str">
        <f>IF(ISNA(VLOOKUP($A546,DSSV!$A$9:$P$63848,'IN_DTK (2)'!E$6,0))=FALSE,VLOOKUP($A546,DSSV!$A$9:$P$63848,'IN_DTK (2)'!E$6,0),"")</f>
        <v/>
      </c>
      <c r="F546" s="69" t="str">
        <f>IF(ISNA(VLOOKUP($A546,DSSV!$A$9:$P$63848,'IN_DTK (2)'!F$6,0))=FALSE,VLOOKUP($A546,DSSV!$A$9:$P$63848,'IN_DTK (2)'!F$6,0),"")</f>
        <v/>
      </c>
      <c r="G546" s="69" t="str">
        <f>IF(ISNA(VLOOKUP($A546,DSSV!$A$9:$P$63848,'IN_DTK (2)'!G$6,0))=FALSE,VLOOKUP($A546,DSSV!$A$9:$P$63848,'IN_DTK (2)'!G$6,0),"")</f>
        <v/>
      </c>
      <c r="H546" s="68" t="str">
        <f>IF(ISNA(VLOOKUP($A546,DSSV!$A$9:$P$63848,'IN_DTK (2)'!H$6,0))=FALSE,IF(H$9&lt;&gt;0,VLOOKUP($A546,DSSV!$A$9:$P$63848,'IN_DTK (2)'!H$6,0),""),"")</f>
        <v/>
      </c>
      <c r="I546" s="68" t="str">
        <f>IF(ISNA(VLOOKUP($A546,DSSV!$A$9:$P$63848,'IN_DTK (2)'!I$6,0))=FALSE,IF(I$9&lt;&gt;0,VLOOKUP($A546,DSSV!$A$9:$P$63848,'IN_DTK (2)'!I$6,0),""),"")</f>
        <v/>
      </c>
      <c r="J546" s="68" t="str">
        <f>IF(ISNA(VLOOKUP($A546,DSSV!$A$9:$P$63848,'IN_DTK (2)'!J$6,0))=FALSE,IF(J$9&lt;&gt;0,VLOOKUP($A546,DSSV!$A$9:$P$63848,'IN_DTK (2)'!J$6,0),""),"")</f>
        <v/>
      </c>
      <c r="K546" s="68" t="str">
        <f>IF(ISNA(VLOOKUP($A546,DSSV!$A$9:$P$63848,'IN_DTK (2)'!K$6,0))=FALSE,IF(K$9&lt;&gt;0,VLOOKUP($A546,DSSV!$A$9:$P$63848,'IN_DTK (2)'!K$6,0),""),"")</f>
        <v/>
      </c>
      <c r="L546" s="68" t="str">
        <f>IF(ISNA(VLOOKUP($A546,DSSV!$A$9:$P$63848,'IN_DTK (2)'!L$6,0))=FALSE,VLOOKUP($A546,DSSV!$A$9:$P$63848,'IN_DTK (2)'!L$6,0),"")</f>
        <v/>
      </c>
      <c r="M546" s="68" t="str">
        <f>IF(ISNA(VLOOKUP($A546,DSSV!$A$9:$P$63848,'IN_DTK (2)'!M$6,0))=FALSE,VLOOKUP($A546,DSSV!$A$9:$P$63848,'IN_DTK (2)'!M$6,0),"")</f>
        <v/>
      </c>
      <c r="N546" s="68" t="str">
        <f>IF(ISNA(VLOOKUP($A546,DSSV!$A$9:$P$63848,'IN_DTK (2)'!N$6,0))=FALSE,IF(N$9&lt;&gt;0,VLOOKUP($A546,DSSV!$A$9:$P$63848,'IN_DTK (2)'!N$6,0),""),"")</f>
        <v/>
      </c>
      <c r="O546" s="70" t="str">
        <f>IF(ISNA(VLOOKUP($A546,DSSV!$A$9:$P$63848,'IN_DTK (2)'!O$6,0))=FALSE,VLOOKUP($A546,DSSV!$A$9:$P$63848,'IN_DTK (2)'!O$6,0),"")</f>
        <v/>
      </c>
      <c r="P546" s="71" t="str">
        <f>IF(ISNA(VLOOKUP($A546,DSSV!$A$9:$P$63848,'IN_DTK (2)'!P$6,0))=FALSE,VLOOKUP($A546,DSSV!$A$9:$P$63848,'IN_DTK (2)'!P$6,0),"")</f>
        <v/>
      </c>
      <c r="Q546" s="72" t="str">
        <f>IF(ISNA(VLOOKUP($A546,DSSV!$A$9:$P$63848,'IN_DTK (2)'!Q$6,0))=FALSE,VLOOKUP($A546,DSSV!$A$9:$P$63848,'IN_DTK (2)'!Q$6,0),"")</f>
        <v/>
      </c>
      <c r="R546" s="16" t="str">
        <f t="shared" si="8"/>
        <v/>
      </c>
    </row>
    <row r="547" spans="1:18" s="16" customFormat="1" ht="18" hidden="1" customHeight="1">
      <c r="A547" s="15">
        <v>538</v>
      </c>
      <c r="B547" s="68">
        <v>538</v>
      </c>
      <c r="C547" s="68" t="str">
        <f>IF(ISNA(VLOOKUP($A547,DSSV!$A$9:$P$63848,'IN_DTK (2)'!C$6,0))=FALSE,VLOOKUP($A547,DSSV!$A$9:$P$63848,'IN_DTK (2)'!C$6,0),"")</f>
        <v/>
      </c>
      <c r="D547" s="76" t="str">
        <f>IF(ISNA(VLOOKUP($A547,DSSV!$A$9:$P$63848,'IN_DTK (2)'!D$6,0))=FALSE,VLOOKUP($A547,DSSV!$A$9:$P$63848,'IN_DTK (2)'!D$6,0),"")</f>
        <v/>
      </c>
      <c r="E547" s="74" t="str">
        <f>IF(ISNA(VLOOKUP($A547,DSSV!$A$9:$P$63848,'IN_DTK (2)'!E$6,0))=FALSE,VLOOKUP($A547,DSSV!$A$9:$P$63848,'IN_DTK (2)'!E$6,0),"")</f>
        <v/>
      </c>
      <c r="F547" s="69" t="str">
        <f>IF(ISNA(VLOOKUP($A547,DSSV!$A$9:$P$63848,'IN_DTK (2)'!F$6,0))=FALSE,VLOOKUP($A547,DSSV!$A$9:$P$63848,'IN_DTK (2)'!F$6,0),"")</f>
        <v/>
      </c>
      <c r="G547" s="69" t="str">
        <f>IF(ISNA(VLOOKUP($A547,DSSV!$A$9:$P$63848,'IN_DTK (2)'!G$6,0))=FALSE,VLOOKUP($A547,DSSV!$A$9:$P$63848,'IN_DTK (2)'!G$6,0),"")</f>
        <v/>
      </c>
      <c r="H547" s="68" t="str">
        <f>IF(ISNA(VLOOKUP($A547,DSSV!$A$9:$P$63848,'IN_DTK (2)'!H$6,0))=FALSE,IF(H$9&lt;&gt;0,VLOOKUP($A547,DSSV!$A$9:$P$63848,'IN_DTK (2)'!H$6,0),""),"")</f>
        <v/>
      </c>
      <c r="I547" s="68" t="str">
        <f>IF(ISNA(VLOOKUP($A547,DSSV!$A$9:$P$63848,'IN_DTK (2)'!I$6,0))=FALSE,IF(I$9&lt;&gt;0,VLOOKUP($A547,DSSV!$A$9:$P$63848,'IN_DTK (2)'!I$6,0),""),"")</f>
        <v/>
      </c>
      <c r="J547" s="68" t="str">
        <f>IF(ISNA(VLOOKUP($A547,DSSV!$A$9:$P$63848,'IN_DTK (2)'!J$6,0))=FALSE,IF(J$9&lt;&gt;0,VLOOKUP($A547,DSSV!$A$9:$P$63848,'IN_DTK (2)'!J$6,0),""),"")</f>
        <v/>
      </c>
      <c r="K547" s="68" t="str">
        <f>IF(ISNA(VLOOKUP($A547,DSSV!$A$9:$P$63848,'IN_DTK (2)'!K$6,0))=FALSE,IF(K$9&lt;&gt;0,VLOOKUP($A547,DSSV!$A$9:$P$63848,'IN_DTK (2)'!K$6,0),""),"")</f>
        <v/>
      </c>
      <c r="L547" s="68" t="str">
        <f>IF(ISNA(VLOOKUP($A547,DSSV!$A$9:$P$63848,'IN_DTK (2)'!L$6,0))=FALSE,VLOOKUP($A547,DSSV!$A$9:$P$63848,'IN_DTK (2)'!L$6,0),"")</f>
        <v/>
      </c>
      <c r="M547" s="68" t="str">
        <f>IF(ISNA(VLOOKUP($A547,DSSV!$A$9:$P$63848,'IN_DTK (2)'!M$6,0))=FALSE,VLOOKUP($A547,DSSV!$A$9:$P$63848,'IN_DTK (2)'!M$6,0),"")</f>
        <v/>
      </c>
      <c r="N547" s="68" t="str">
        <f>IF(ISNA(VLOOKUP($A547,DSSV!$A$9:$P$63848,'IN_DTK (2)'!N$6,0))=FALSE,IF(N$9&lt;&gt;0,VLOOKUP($A547,DSSV!$A$9:$P$63848,'IN_DTK (2)'!N$6,0),""),"")</f>
        <v/>
      </c>
      <c r="O547" s="70" t="str">
        <f>IF(ISNA(VLOOKUP($A547,DSSV!$A$9:$P$63848,'IN_DTK (2)'!O$6,0))=FALSE,VLOOKUP($A547,DSSV!$A$9:$P$63848,'IN_DTK (2)'!O$6,0),"")</f>
        <v/>
      </c>
      <c r="P547" s="71" t="str">
        <f>IF(ISNA(VLOOKUP($A547,DSSV!$A$9:$P$63848,'IN_DTK (2)'!P$6,0))=FALSE,VLOOKUP($A547,DSSV!$A$9:$P$63848,'IN_DTK (2)'!P$6,0),"")</f>
        <v/>
      </c>
      <c r="Q547" s="72" t="str">
        <f>IF(ISNA(VLOOKUP($A547,DSSV!$A$9:$P$63848,'IN_DTK (2)'!Q$6,0))=FALSE,VLOOKUP($A547,DSSV!$A$9:$P$63848,'IN_DTK (2)'!Q$6,0),"")</f>
        <v/>
      </c>
      <c r="R547" s="16" t="str">
        <f t="shared" si="8"/>
        <v/>
      </c>
    </row>
    <row r="548" spans="1:18" s="16" customFormat="1" ht="18" hidden="1" customHeight="1">
      <c r="A548" s="15">
        <v>539</v>
      </c>
      <c r="B548" s="68">
        <v>539</v>
      </c>
      <c r="C548" s="68" t="str">
        <f>IF(ISNA(VLOOKUP($A548,DSSV!$A$9:$P$63848,'IN_DTK (2)'!C$6,0))=FALSE,VLOOKUP($A548,DSSV!$A$9:$P$63848,'IN_DTK (2)'!C$6,0),"")</f>
        <v/>
      </c>
      <c r="D548" s="76" t="str">
        <f>IF(ISNA(VLOOKUP($A548,DSSV!$A$9:$P$63848,'IN_DTK (2)'!D$6,0))=FALSE,VLOOKUP($A548,DSSV!$A$9:$P$63848,'IN_DTK (2)'!D$6,0),"")</f>
        <v/>
      </c>
      <c r="E548" s="74" t="str">
        <f>IF(ISNA(VLOOKUP($A548,DSSV!$A$9:$P$63848,'IN_DTK (2)'!E$6,0))=FALSE,VLOOKUP($A548,DSSV!$A$9:$P$63848,'IN_DTK (2)'!E$6,0),"")</f>
        <v/>
      </c>
      <c r="F548" s="69" t="str">
        <f>IF(ISNA(VLOOKUP($A548,DSSV!$A$9:$P$63848,'IN_DTK (2)'!F$6,0))=FALSE,VLOOKUP($A548,DSSV!$A$9:$P$63848,'IN_DTK (2)'!F$6,0),"")</f>
        <v/>
      </c>
      <c r="G548" s="69" t="str">
        <f>IF(ISNA(VLOOKUP($A548,DSSV!$A$9:$P$63848,'IN_DTK (2)'!G$6,0))=FALSE,VLOOKUP($A548,DSSV!$A$9:$P$63848,'IN_DTK (2)'!G$6,0),"")</f>
        <v/>
      </c>
      <c r="H548" s="68" t="str">
        <f>IF(ISNA(VLOOKUP($A548,DSSV!$A$9:$P$63848,'IN_DTK (2)'!H$6,0))=FALSE,IF(H$9&lt;&gt;0,VLOOKUP($A548,DSSV!$A$9:$P$63848,'IN_DTK (2)'!H$6,0),""),"")</f>
        <v/>
      </c>
      <c r="I548" s="68" t="str">
        <f>IF(ISNA(VLOOKUP($A548,DSSV!$A$9:$P$63848,'IN_DTK (2)'!I$6,0))=FALSE,IF(I$9&lt;&gt;0,VLOOKUP($A548,DSSV!$A$9:$P$63848,'IN_DTK (2)'!I$6,0),""),"")</f>
        <v/>
      </c>
      <c r="J548" s="68" t="str">
        <f>IF(ISNA(VLOOKUP($A548,DSSV!$A$9:$P$63848,'IN_DTK (2)'!J$6,0))=FALSE,IF(J$9&lt;&gt;0,VLOOKUP($A548,DSSV!$A$9:$P$63848,'IN_DTK (2)'!J$6,0),""),"")</f>
        <v/>
      </c>
      <c r="K548" s="68" t="str">
        <f>IF(ISNA(VLOOKUP($A548,DSSV!$A$9:$P$63848,'IN_DTK (2)'!K$6,0))=FALSE,IF(K$9&lt;&gt;0,VLOOKUP($A548,DSSV!$A$9:$P$63848,'IN_DTK (2)'!K$6,0),""),"")</f>
        <v/>
      </c>
      <c r="L548" s="68" t="str">
        <f>IF(ISNA(VLOOKUP($A548,DSSV!$A$9:$P$63848,'IN_DTK (2)'!L$6,0))=FALSE,VLOOKUP($A548,DSSV!$A$9:$P$63848,'IN_DTK (2)'!L$6,0),"")</f>
        <v/>
      </c>
      <c r="M548" s="68" t="str">
        <f>IF(ISNA(VLOOKUP($A548,DSSV!$A$9:$P$63848,'IN_DTK (2)'!M$6,0))=FALSE,VLOOKUP($A548,DSSV!$A$9:$P$63848,'IN_DTK (2)'!M$6,0),"")</f>
        <v/>
      </c>
      <c r="N548" s="68" t="str">
        <f>IF(ISNA(VLOOKUP($A548,DSSV!$A$9:$P$63848,'IN_DTK (2)'!N$6,0))=FALSE,IF(N$9&lt;&gt;0,VLOOKUP($A548,DSSV!$A$9:$P$63848,'IN_DTK (2)'!N$6,0),""),"")</f>
        <v/>
      </c>
      <c r="O548" s="70" t="str">
        <f>IF(ISNA(VLOOKUP($A548,DSSV!$A$9:$P$63848,'IN_DTK (2)'!O$6,0))=FALSE,VLOOKUP($A548,DSSV!$A$9:$P$63848,'IN_DTK (2)'!O$6,0),"")</f>
        <v/>
      </c>
      <c r="P548" s="71" t="str">
        <f>IF(ISNA(VLOOKUP($A548,DSSV!$A$9:$P$63848,'IN_DTK (2)'!P$6,0))=FALSE,VLOOKUP($A548,DSSV!$A$9:$P$63848,'IN_DTK (2)'!P$6,0),"")</f>
        <v/>
      </c>
      <c r="Q548" s="72" t="str">
        <f>IF(ISNA(VLOOKUP($A548,DSSV!$A$9:$P$63848,'IN_DTK (2)'!Q$6,0))=FALSE,VLOOKUP($A548,DSSV!$A$9:$P$63848,'IN_DTK (2)'!Q$6,0),"")</f>
        <v/>
      </c>
      <c r="R548" s="16" t="str">
        <f t="shared" si="8"/>
        <v/>
      </c>
    </row>
    <row r="549" spans="1:18" s="16" customFormat="1" ht="18" hidden="1" customHeight="1">
      <c r="A549" s="15">
        <v>540</v>
      </c>
      <c r="B549" s="68">
        <v>540</v>
      </c>
      <c r="C549" s="68" t="str">
        <f>IF(ISNA(VLOOKUP($A549,DSSV!$A$9:$P$63848,'IN_DTK (2)'!C$6,0))=FALSE,VLOOKUP($A549,DSSV!$A$9:$P$63848,'IN_DTK (2)'!C$6,0),"")</f>
        <v/>
      </c>
      <c r="D549" s="76" t="str">
        <f>IF(ISNA(VLOOKUP($A549,DSSV!$A$9:$P$63848,'IN_DTK (2)'!D$6,0))=FALSE,VLOOKUP($A549,DSSV!$A$9:$P$63848,'IN_DTK (2)'!D$6,0),"")</f>
        <v/>
      </c>
      <c r="E549" s="74" t="str">
        <f>IF(ISNA(VLOOKUP($A549,DSSV!$A$9:$P$63848,'IN_DTK (2)'!E$6,0))=FALSE,VLOOKUP($A549,DSSV!$A$9:$P$63848,'IN_DTK (2)'!E$6,0),"")</f>
        <v/>
      </c>
      <c r="F549" s="69" t="str">
        <f>IF(ISNA(VLOOKUP($A549,DSSV!$A$9:$P$63848,'IN_DTK (2)'!F$6,0))=FALSE,VLOOKUP($A549,DSSV!$A$9:$P$63848,'IN_DTK (2)'!F$6,0),"")</f>
        <v/>
      </c>
      <c r="G549" s="69" t="str">
        <f>IF(ISNA(VLOOKUP($A549,DSSV!$A$9:$P$63848,'IN_DTK (2)'!G$6,0))=FALSE,VLOOKUP($A549,DSSV!$A$9:$P$63848,'IN_DTK (2)'!G$6,0),"")</f>
        <v/>
      </c>
      <c r="H549" s="68" t="str">
        <f>IF(ISNA(VLOOKUP($A549,DSSV!$A$9:$P$63848,'IN_DTK (2)'!H$6,0))=FALSE,IF(H$9&lt;&gt;0,VLOOKUP($A549,DSSV!$A$9:$P$63848,'IN_DTK (2)'!H$6,0),""),"")</f>
        <v/>
      </c>
      <c r="I549" s="68" t="str">
        <f>IF(ISNA(VLOOKUP($A549,DSSV!$A$9:$P$63848,'IN_DTK (2)'!I$6,0))=FALSE,IF(I$9&lt;&gt;0,VLOOKUP($A549,DSSV!$A$9:$P$63848,'IN_DTK (2)'!I$6,0),""),"")</f>
        <v/>
      </c>
      <c r="J549" s="68" t="str">
        <f>IF(ISNA(VLOOKUP($A549,DSSV!$A$9:$P$63848,'IN_DTK (2)'!J$6,0))=FALSE,IF(J$9&lt;&gt;0,VLOOKUP($A549,DSSV!$A$9:$P$63848,'IN_DTK (2)'!J$6,0),""),"")</f>
        <v/>
      </c>
      <c r="K549" s="68" t="str">
        <f>IF(ISNA(VLOOKUP($A549,DSSV!$A$9:$P$63848,'IN_DTK (2)'!K$6,0))=FALSE,IF(K$9&lt;&gt;0,VLOOKUP($A549,DSSV!$A$9:$P$63848,'IN_DTK (2)'!K$6,0),""),"")</f>
        <v/>
      </c>
      <c r="L549" s="68" t="str">
        <f>IF(ISNA(VLOOKUP($A549,DSSV!$A$9:$P$63848,'IN_DTK (2)'!L$6,0))=FALSE,VLOOKUP($A549,DSSV!$A$9:$P$63848,'IN_DTK (2)'!L$6,0),"")</f>
        <v/>
      </c>
      <c r="M549" s="68" t="str">
        <f>IF(ISNA(VLOOKUP($A549,DSSV!$A$9:$P$63848,'IN_DTK (2)'!M$6,0))=FALSE,VLOOKUP($A549,DSSV!$A$9:$P$63848,'IN_DTK (2)'!M$6,0),"")</f>
        <v/>
      </c>
      <c r="N549" s="68" t="str">
        <f>IF(ISNA(VLOOKUP($A549,DSSV!$A$9:$P$63848,'IN_DTK (2)'!N$6,0))=FALSE,IF(N$9&lt;&gt;0,VLOOKUP($A549,DSSV!$A$9:$P$63848,'IN_DTK (2)'!N$6,0),""),"")</f>
        <v/>
      </c>
      <c r="O549" s="70" t="str">
        <f>IF(ISNA(VLOOKUP($A549,DSSV!$A$9:$P$63848,'IN_DTK (2)'!O$6,0))=FALSE,VLOOKUP($A549,DSSV!$A$9:$P$63848,'IN_DTK (2)'!O$6,0),"")</f>
        <v/>
      </c>
      <c r="P549" s="71" t="str">
        <f>IF(ISNA(VLOOKUP($A549,DSSV!$A$9:$P$63848,'IN_DTK (2)'!P$6,0))=FALSE,VLOOKUP($A549,DSSV!$A$9:$P$63848,'IN_DTK (2)'!P$6,0),"")</f>
        <v/>
      </c>
      <c r="Q549" s="72" t="str">
        <f>IF(ISNA(VLOOKUP($A549,DSSV!$A$9:$P$63848,'IN_DTK (2)'!Q$6,0))=FALSE,VLOOKUP($A549,DSSV!$A$9:$P$63848,'IN_DTK (2)'!Q$6,0),"")</f>
        <v/>
      </c>
      <c r="R549" s="16" t="str">
        <f t="shared" si="8"/>
        <v/>
      </c>
    </row>
    <row r="550" spans="1:18" s="16" customFormat="1" ht="18" hidden="1" customHeight="1">
      <c r="A550" s="15">
        <v>541</v>
      </c>
      <c r="B550" s="68">
        <v>541</v>
      </c>
      <c r="C550" s="68" t="str">
        <f>IF(ISNA(VLOOKUP($A550,DSSV!$A$9:$P$63848,'IN_DTK (2)'!C$6,0))=FALSE,VLOOKUP($A550,DSSV!$A$9:$P$63848,'IN_DTK (2)'!C$6,0),"")</f>
        <v/>
      </c>
      <c r="D550" s="76" t="str">
        <f>IF(ISNA(VLOOKUP($A550,DSSV!$A$9:$P$63848,'IN_DTK (2)'!D$6,0))=FALSE,VLOOKUP($A550,DSSV!$A$9:$P$63848,'IN_DTK (2)'!D$6,0),"")</f>
        <v/>
      </c>
      <c r="E550" s="74" t="str">
        <f>IF(ISNA(VLOOKUP($A550,DSSV!$A$9:$P$63848,'IN_DTK (2)'!E$6,0))=FALSE,VLOOKUP($A550,DSSV!$A$9:$P$63848,'IN_DTK (2)'!E$6,0),"")</f>
        <v/>
      </c>
      <c r="F550" s="69" t="str">
        <f>IF(ISNA(VLOOKUP($A550,DSSV!$A$9:$P$63848,'IN_DTK (2)'!F$6,0))=FALSE,VLOOKUP($A550,DSSV!$A$9:$P$63848,'IN_DTK (2)'!F$6,0),"")</f>
        <v/>
      </c>
      <c r="G550" s="69" t="str">
        <f>IF(ISNA(VLOOKUP($A550,DSSV!$A$9:$P$63848,'IN_DTK (2)'!G$6,0))=FALSE,VLOOKUP($A550,DSSV!$A$9:$P$63848,'IN_DTK (2)'!G$6,0),"")</f>
        <v/>
      </c>
      <c r="H550" s="68" t="str">
        <f>IF(ISNA(VLOOKUP($A550,DSSV!$A$9:$P$63848,'IN_DTK (2)'!H$6,0))=FALSE,IF(H$9&lt;&gt;0,VLOOKUP($A550,DSSV!$A$9:$P$63848,'IN_DTK (2)'!H$6,0),""),"")</f>
        <v/>
      </c>
      <c r="I550" s="68" t="str">
        <f>IF(ISNA(VLOOKUP($A550,DSSV!$A$9:$P$63848,'IN_DTK (2)'!I$6,0))=FALSE,IF(I$9&lt;&gt;0,VLOOKUP($A550,DSSV!$A$9:$P$63848,'IN_DTK (2)'!I$6,0),""),"")</f>
        <v/>
      </c>
      <c r="J550" s="68" t="str">
        <f>IF(ISNA(VLOOKUP($A550,DSSV!$A$9:$P$63848,'IN_DTK (2)'!J$6,0))=FALSE,IF(J$9&lt;&gt;0,VLOOKUP($A550,DSSV!$A$9:$P$63848,'IN_DTK (2)'!J$6,0),""),"")</f>
        <v/>
      </c>
      <c r="K550" s="68" t="str">
        <f>IF(ISNA(VLOOKUP($A550,DSSV!$A$9:$P$63848,'IN_DTK (2)'!K$6,0))=FALSE,IF(K$9&lt;&gt;0,VLOOKUP($A550,DSSV!$A$9:$P$63848,'IN_DTK (2)'!K$6,0),""),"")</f>
        <v/>
      </c>
      <c r="L550" s="68" t="str">
        <f>IF(ISNA(VLOOKUP($A550,DSSV!$A$9:$P$63848,'IN_DTK (2)'!L$6,0))=FALSE,VLOOKUP($A550,DSSV!$A$9:$P$63848,'IN_DTK (2)'!L$6,0),"")</f>
        <v/>
      </c>
      <c r="M550" s="68" t="str">
        <f>IF(ISNA(VLOOKUP($A550,DSSV!$A$9:$P$63848,'IN_DTK (2)'!M$6,0))=FALSE,VLOOKUP($A550,DSSV!$A$9:$P$63848,'IN_DTK (2)'!M$6,0),"")</f>
        <v/>
      </c>
      <c r="N550" s="68" t="str">
        <f>IF(ISNA(VLOOKUP($A550,DSSV!$A$9:$P$63848,'IN_DTK (2)'!N$6,0))=FALSE,IF(N$9&lt;&gt;0,VLOOKUP($A550,DSSV!$A$9:$P$63848,'IN_DTK (2)'!N$6,0),""),"")</f>
        <v/>
      </c>
      <c r="O550" s="70" t="str">
        <f>IF(ISNA(VLOOKUP($A550,DSSV!$A$9:$P$63848,'IN_DTK (2)'!O$6,0))=FALSE,VLOOKUP($A550,DSSV!$A$9:$P$63848,'IN_DTK (2)'!O$6,0),"")</f>
        <v/>
      </c>
      <c r="P550" s="71" t="str">
        <f>IF(ISNA(VLOOKUP($A550,DSSV!$A$9:$P$63848,'IN_DTK (2)'!P$6,0))=FALSE,VLOOKUP($A550,DSSV!$A$9:$P$63848,'IN_DTK (2)'!P$6,0),"")</f>
        <v/>
      </c>
      <c r="Q550" s="72" t="str">
        <f>IF(ISNA(VLOOKUP($A550,DSSV!$A$9:$P$63848,'IN_DTK (2)'!Q$6,0))=FALSE,VLOOKUP($A550,DSSV!$A$9:$P$63848,'IN_DTK (2)'!Q$6,0),"")</f>
        <v/>
      </c>
      <c r="R550" s="16" t="str">
        <f t="shared" si="8"/>
        <v/>
      </c>
    </row>
    <row r="551" spans="1:18" s="16" customFormat="1" ht="18" hidden="1" customHeight="1">
      <c r="A551" s="15">
        <v>542</v>
      </c>
      <c r="B551" s="68">
        <v>542</v>
      </c>
      <c r="C551" s="68" t="str">
        <f>IF(ISNA(VLOOKUP($A551,DSSV!$A$9:$P$63848,'IN_DTK (2)'!C$6,0))=FALSE,VLOOKUP($A551,DSSV!$A$9:$P$63848,'IN_DTK (2)'!C$6,0),"")</f>
        <v/>
      </c>
      <c r="D551" s="76" t="str">
        <f>IF(ISNA(VLOOKUP($A551,DSSV!$A$9:$P$63848,'IN_DTK (2)'!D$6,0))=FALSE,VLOOKUP($A551,DSSV!$A$9:$P$63848,'IN_DTK (2)'!D$6,0),"")</f>
        <v/>
      </c>
      <c r="E551" s="74" t="str">
        <f>IF(ISNA(VLOOKUP($A551,DSSV!$A$9:$P$63848,'IN_DTK (2)'!E$6,0))=FALSE,VLOOKUP($A551,DSSV!$A$9:$P$63848,'IN_DTK (2)'!E$6,0),"")</f>
        <v/>
      </c>
      <c r="F551" s="69" t="str">
        <f>IF(ISNA(VLOOKUP($A551,DSSV!$A$9:$P$63848,'IN_DTK (2)'!F$6,0))=FALSE,VLOOKUP($A551,DSSV!$A$9:$P$63848,'IN_DTK (2)'!F$6,0),"")</f>
        <v/>
      </c>
      <c r="G551" s="69" t="str">
        <f>IF(ISNA(VLOOKUP($A551,DSSV!$A$9:$P$63848,'IN_DTK (2)'!G$6,0))=FALSE,VLOOKUP($A551,DSSV!$A$9:$P$63848,'IN_DTK (2)'!G$6,0),"")</f>
        <v/>
      </c>
      <c r="H551" s="68" t="str">
        <f>IF(ISNA(VLOOKUP($A551,DSSV!$A$9:$P$63848,'IN_DTK (2)'!H$6,0))=FALSE,IF(H$9&lt;&gt;0,VLOOKUP($A551,DSSV!$A$9:$P$63848,'IN_DTK (2)'!H$6,0),""),"")</f>
        <v/>
      </c>
      <c r="I551" s="68" t="str">
        <f>IF(ISNA(VLOOKUP($A551,DSSV!$A$9:$P$63848,'IN_DTK (2)'!I$6,0))=FALSE,IF(I$9&lt;&gt;0,VLOOKUP($A551,DSSV!$A$9:$P$63848,'IN_DTK (2)'!I$6,0),""),"")</f>
        <v/>
      </c>
      <c r="J551" s="68" t="str">
        <f>IF(ISNA(VLOOKUP($A551,DSSV!$A$9:$P$63848,'IN_DTK (2)'!J$6,0))=FALSE,IF(J$9&lt;&gt;0,VLOOKUP($A551,DSSV!$A$9:$P$63848,'IN_DTK (2)'!J$6,0),""),"")</f>
        <v/>
      </c>
      <c r="K551" s="68" t="str">
        <f>IF(ISNA(VLOOKUP($A551,DSSV!$A$9:$P$63848,'IN_DTK (2)'!K$6,0))=FALSE,IF(K$9&lt;&gt;0,VLOOKUP($A551,DSSV!$A$9:$P$63848,'IN_DTK (2)'!K$6,0),""),"")</f>
        <v/>
      </c>
      <c r="L551" s="68" t="str">
        <f>IF(ISNA(VLOOKUP($A551,DSSV!$A$9:$P$63848,'IN_DTK (2)'!L$6,0))=FALSE,VLOOKUP($A551,DSSV!$A$9:$P$63848,'IN_DTK (2)'!L$6,0),"")</f>
        <v/>
      </c>
      <c r="M551" s="68" t="str">
        <f>IF(ISNA(VLOOKUP($A551,DSSV!$A$9:$P$63848,'IN_DTK (2)'!M$6,0))=FALSE,VLOOKUP($A551,DSSV!$A$9:$P$63848,'IN_DTK (2)'!M$6,0),"")</f>
        <v/>
      </c>
      <c r="N551" s="68" t="str">
        <f>IF(ISNA(VLOOKUP($A551,DSSV!$A$9:$P$63848,'IN_DTK (2)'!N$6,0))=FALSE,IF(N$9&lt;&gt;0,VLOOKUP($A551,DSSV!$A$9:$P$63848,'IN_DTK (2)'!N$6,0),""),"")</f>
        <v/>
      </c>
      <c r="O551" s="70" t="str">
        <f>IF(ISNA(VLOOKUP($A551,DSSV!$A$9:$P$63848,'IN_DTK (2)'!O$6,0))=FALSE,VLOOKUP($A551,DSSV!$A$9:$P$63848,'IN_DTK (2)'!O$6,0),"")</f>
        <v/>
      </c>
      <c r="P551" s="71" t="str">
        <f>IF(ISNA(VLOOKUP($A551,DSSV!$A$9:$P$63848,'IN_DTK (2)'!P$6,0))=FALSE,VLOOKUP($A551,DSSV!$A$9:$P$63848,'IN_DTK (2)'!P$6,0),"")</f>
        <v/>
      </c>
      <c r="Q551" s="72" t="str">
        <f>IF(ISNA(VLOOKUP($A551,DSSV!$A$9:$P$63848,'IN_DTK (2)'!Q$6,0))=FALSE,VLOOKUP($A551,DSSV!$A$9:$P$63848,'IN_DTK (2)'!Q$6,0),"")</f>
        <v/>
      </c>
      <c r="R551" s="16" t="str">
        <f t="shared" si="8"/>
        <v/>
      </c>
    </row>
    <row r="552" spans="1:18" s="16" customFormat="1" ht="18" hidden="1" customHeight="1">
      <c r="A552" s="15">
        <v>543</v>
      </c>
      <c r="B552" s="68">
        <v>543</v>
      </c>
      <c r="C552" s="68" t="str">
        <f>IF(ISNA(VLOOKUP($A552,DSSV!$A$9:$P$63848,'IN_DTK (2)'!C$6,0))=FALSE,VLOOKUP($A552,DSSV!$A$9:$P$63848,'IN_DTK (2)'!C$6,0),"")</f>
        <v/>
      </c>
      <c r="D552" s="76" t="str">
        <f>IF(ISNA(VLOOKUP($A552,DSSV!$A$9:$P$63848,'IN_DTK (2)'!D$6,0))=FALSE,VLOOKUP($A552,DSSV!$A$9:$P$63848,'IN_DTK (2)'!D$6,0),"")</f>
        <v/>
      </c>
      <c r="E552" s="74" t="str">
        <f>IF(ISNA(VLOOKUP($A552,DSSV!$A$9:$P$63848,'IN_DTK (2)'!E$6,0))=FALSE,VLOOKUP($A552,DSSV!$A$9:$P$63848,'IN_DTK (2)'!E$6,0),"")</f>
        <v/>
      </c>
      <c r="F552" s="69" t="str">
        <f>IF(ISNA(VLOOKUP($A552,DSSV!$A$9:$P$63848,'IN_DTK (2)'!F$6,0))=FALSE,VLOOKUP($A552,DSSV!$A$9:$P$63848,'IN_DTK (2)'!F$6,0),"")</f>
        <v/>
      </c>
      <c r="G552" s="69" t="str">
        <f>IF(ISNA(VLOOKUP($A552,DSSV!$A$9:$P$63848,'IN_DTK (2)'!G$6,0))=FALSE,VLOOKUP($A552,DSSV!$A$9:$P$63848,'IN_DTK (2)'!G$6,0),"")</f>
        <v/>
      </c>
      <c r="H552" s="68" t="str">
        <f>IF(ISNA(VLOOKUP($A552,DSSV!$A$9:$P$63848,'IN_DTK (2)'!H$6,0))=FALSE,IF(H$9&lt;&gt;0,VLOOKUP($A552,DSSV!$A$9:$P$63848,'IN_DTK (2)'!H$6,0),""),"")</f>
        <v/>
      </c>
      <c r="I552" s="68" t="str">
        <f>IF(ISNA(VLOOKUP($A552,DSSV!$A$9:$P$63848,'IN_DTK (2)'!I$6,0))=FALSE,IF(I$9&lt;&gt;0,VLOOKUP($A552,DSSV!$A$9:$P$63848,'IN_DTK (2)'!I$6,0),""),"")</f>
        <v/>
      </c>
      <c r="J552" s="68" t="str">
        <f>IF(ISNA(VLOOKUP($A552,DSSV!$A$9:$P$63848,'IN_DTK (2)'!J$6,0))=FALSE,IF(J$9&lt;&gt;0,VLOOKUP($A552,DSSV!$A$9:$P$63848,'IN_DTK (2)'!J$6,0),""),"")</f>
        <v/>
      </c>
      <c r="K552" s="68" t="str">
        <f>IF(ISNA(VLOOKUP($A552,DSSV!$A$9:$P$63848,'IN_DTK (2)'!K$6,0))=FALSE,IF(K$9&lt;&gt;0,VLOOKUP($A552,DSSV!$A$9:$P$63848,'IN_DTK (2)'!K$6,0),""),"")</f>
        <v/>
      </c>
      <c r="L552" s="68" t="str">
        <f>IF(ISNA(VLOOKUP($A552,DSSV!$A$9:$P$63848,'IN_DTK (2)'!L$6,0))=FALSE,VLOOKUP($A552,DSSV!$A$9:$P$63848,'IN_DTK (2)'!L$6,0),"")</f>
        <v/>
      </c>
      <c r="M552" s="68" t="str">
        <f>IF(ISNA(VLOOKUP($A552,DSSV!$A$9:$P$63848,'IN_DTK (2)'!M$6,0))=FALSE,VLOOKUP($A552,DSSV!$A$9:$P$63848,'IN_DTK (2)'!M$6,0),"")</f>
        <v/>
      </c>
      <c r="N552" s="68" t="str">
        <f>IF(ISNA(VLOOKUP($A552,DSSV!$A$9:$P$63848,'IN_DTK (2)'!N$6,0))=FALSE,IF(N$9&lt;&gt;0,VLOOKUP($A552,DSSV!$A$9:$P$63848,'IN_DTK (2)'!N$6,0),""),"")</f>
        <v/>
      </c>
      <c r="O552" s="70" t="str">
        <f>IF(ISNA(VLOOKUP($A552,DSSV!$A$9:$P$63848,'IN_DTK (2)'!O$6,0))=FALSE,VLOOKUP($A552,DSSV!$A$9:$P$63848,'IN_DTK (2)'!O$6,0),"")</f>
        <v/>
      </c>
      <c r="P552" s="71" t="str">
        <f>IF(ISNA(VLOOKUP($A552,DSSV!$A$9:$P$63848,'IN_DTK (2)'!P$6,0))=FALSE,VLOOKUP($A552,DSSV!$A$9:$P$63848,'IN_DTK (2)'!P$6,0),"")</f>
        <v/>
      </c>
      <c r="Q552" s="72" t="str">
        <f>IF(ISNA(VLOOKUP($A552,DSSV!$A$9:$P$63848,'IN_DTK (2)'!Q$6,0))=FALSE,VLOOKUP($A552,DSSV!$A$9:$P$63848,'IN_DTK (2)'!Q$6,0),"")</f>
        <v/>
      </c>
      <c r="R552" s="16" t="str">
        <f t="shared" si="8"/>
        <v/>
      </c>
    </row>
    <row r="553" spans="1:18" s="16" customFormat="1" ht="18" hidden="1" customHeight="1">
      <c r="A553" s="15">
        <v>544</v>
      </c>
      <c r="B553" s="68">
        <v>544</v>
      </c>
      <c r="C553" s="68" t="str">
        <f>IF(ISNA(VLOOKUP($A553,DSSV!$A$9:$P$63848,'IN_DTK (2)'!C$6,0))=FALSE,VLOOKUP($A553,DSSV!$A$9:$P$63848,'IN_DTK (2)'!C$6,0),"")</f>
        <v/>
      </c>
      <c r="D553" s="76" t="str">
        <f>IF(ISNA(VLOOKUP($A553,DSSV!$A$9:$P$63848,'IN_DTK (2)'!D$6,0))=FALSE,VLOOKUP($A553,DSSV!$A$9:$P$63848,'IN_DTK (2)'!D$6,0),"")</f>
        <v/>
      </c>
      <c r="E553" s="74" t="str">
        <f>IF(ISNA(VLOOKUP($A553,DSSV!$A$9:$P$63848,'IN_DTK (2)'!E$6,0))=FALSE,VLOOKUP($A553,DSSV!$A$9:$P$63848,'IN_DTK (2)'!E$6,0),"")</f>
        <v/>
      </c>
      <c r="F553" s="69" t="str">
        <f>IF(ISNA(VLOOKUP($A553,DSSV!$A$9:$P$63848,'IN_DTK (2)'!F$6,0))=FALSE,VLOOKUP($A553,DSSV!$A$9:$P$63848,'IN_DTK (2)'!F$6,0),"")</f>
        <v/>
      </c>
      <c r="G553" s="69" t="str">
        <f>IF(ISNA(VLOOKUP($A553,DSSV!$A$9:$P$63848,'IN_DTK (2)'!G$6,0))=FALSE,VLOOKUP($A553,DSSV!$A$9:$P$63848,'IN_DTK (2)'!G$6,0),"")</f>
        <v/>
      </c>
      <c r="H553" s="68" t="str">
        <f>IF(ISNA(VLOOKUP($A553,DSSV!$A$9:$P$63848,'IN_DTK (2)'!H$6,0))=FALSE,IF(H$9&lt;&gt;0,VLOOKUP($A553,DSSV!$A$9:$P$63848,'IN_DTK (2)'!H$6,0),""),"")</f>
        <v/>
      </c>
      <c r="I553" s="68" t="str">
        <f>IF(ISNA(VLOOKUP($A553,DSSV!$A$9:$P$63848,'IN_DTK (2)'!I$6,0))=FALSE,IF(I$9&lt;&gt;0,VLOOKUP($A553,DSSV!$A$9:$P$63848,'IN_DTK (2)'!I$6,0),""),"")</f>
        <v/>
      </c>
      <c r="J553" s="68" t="str">
        <f>IF(ISNA(VLOOKUP($A553,DSSV!$A$9:$P$63848,'IN_DTK (2)'!J$6,0))=FALSE,IF(J$9&lt;&gt;0,VLOOKUP($A553,DSSV!$A$9:$P$63848,'IN_DTK (2)'!J$6,0),""),"")</f>
        <v/>
      </c>
      <c r="K553" s="68" t="str">
        <f>IF(ISNA(VLOOKUP($A553,DSSV!$A$9:$P$63848,'IN_DTK (2)'!K$6,0))=FALSE,IF(K$9&lt;&gt;0,VLOOKUP($A553,DSSV!$A$9:$P$63848,'IN_DTK (2)'!K$6,0),""),"")</f>
        <v/>
      </c>
      <c r="L553" s="68" t="str">
        <f>IF(ISNA(VLOOKUP($A553,DSSV!$A$9:$P$63848,'IN_DTK (2)'!L$6,0))=FALSE,VLOOKUP($A553,DSSV!$A$9:$P$63848,'IN_DTK (2)'!L$6,0),"")</f>
        <v/>
      </c>
      <c r="M553" s="68" t="str">
        <f>IF(ISNA(VLOOKUP($A553,DSSV!$A$9:$P$63848,'IN_DTK (2)'!M$6,0))=FALSE,VLOOKUP($A553,DSSV!$A$9:$P$63848,'IN_DTK (2)'!M$6,0),"")</f>
        <v/>
      </c>
      <c r="N553" s="68" t="str">
        <f>IF(ISNA(VLOOKUP($A553,DSSV!$A$9:$P$63848,'IN_DTK (2)'!N$6,0))=FALSE,IF(N$9&lt;&gt;0,VLOOKUP($A553,DSSV!$A$9:$P$63848,'IN_DTK (2)'!N$6,0),""),"")</f>
        <v/>
      </c>
      <c r="O553" s="70" t="str">
        <f>IF(ISNA(VLOOKUP($A553,DSSV!$A$9:$P$63848,'IN_DTK (2)'!O$6,0))=FALSE,VLOOKUP($A553,DSSV!$A$9:$P$63848,'IN_DTK (2)'!O$6,0),"")</f>
        <v/>
      </c>
      <c r="P553" s="71" t="str">
        <f>IF(ISNA(VLOOKUP($A553,DSSV!$A$9:$P$63848,'IN_DTK (2)'!P$6,0))=FALSE,VLOOKUP($A553,DSSV!$A$9:$P$63848,'IN_DTK (2)'!P$6,0),"")</f>
        <v/>
      </c>
      <c r="Q553" s="72" t="str">
        <f>IF(ISNA(VLOOKUP($A553,DSSV!$A$9:$P$63848,'IN_DTK (2)'!Q$6,0))=FALSE,VLOOKUP($A553,DSSV!$A$9:$P$63848,'IN_DTK (2)'!Q$6,0),"")</f>
        <v/>
      </c>
      <c r="R553" s="16" t="str">
        <f t="shared" si="8"/>
        <v/>
      </c>
    </row>
    <row r="554" spans="1:18" s="16" customFormat="1" ht="18" hidden="1" customHeight="1">
      <c r="A554" s="15">
        <v>545</v>
      </c>
      <c r="B554" s="68">
        <v>545</v>
      </c>
      <c r="C554" s="68" t="str">
        <f>IF(ISNA(VLOOKUP($A554,DSSV!$A$9:$P$63848,'IN_DTK (2)'!C$6,0))=FALSE,VLOOKUP($A554,DSSV!$A$9:$P$63848,'IN_DTK (2)'!C$6,0),"")</f>
        <v/>
      </c>
      <c r="D554" s="76" t="str">
        <f>IF(ISNA(VLOOKUP($A554,DSSV!$A$9:$P$63848,'IN_DTK (2)'!D$6,0))=FALSE,VLOOKUP($A554,DSSV!$A$9:$P$63848,'IN_DTK (2)'!D$6,0),"")</f>
        <v/>
      </c>
      <c r="E554" s="74" t="str">
        <f>IF(ISNA(VLOOKUP($A554,DSSV!$A$9:$P$63848,'IN_DTK (2)'!E$6,0))=FALSE,VLOOKUP($A554,DSSV!$A$9:$P$63848,'IN_DTK (2)'!E$6,0),"")</f>
        <v/>
      </c>
      <c r="F554" s="69" t="str">
        <f>IF(ISNA(VLOOKUP($A554,DSSV!$A$9:$P$63848,'IN_DTK (2)'!F$6,0))=FALSE,VLOOKUP($A554,DSSV!$A$9:$P$63848,'IN_DTK (2)'!F$6,0),"")</f>
        <v/>
      </c>
      <c r="G554" s="69" t="str">
        <f>IF(ISNA(VLOOKUP($A554,DSSV!$A$9:$P$63848,'IN_DTK (2)'!G$6,0))=FALSE,VLOOKUP($A554,DSSV!$A$9:$P$63848,'IN_DTK (2)'!G$6,0),"")</f>
        <v/>
      </c>
      <c r="H554" s="68" t="str">
        <f>IF(ISNA(VLOOKUP($A554,DSSV!$A$9:$P$63848,'IN_DTK (2)'!H$6,0))=FALSE,IF(H$9&lt;&gt;0,VLOOKUP($A554,DSSV!$A$9:$P$63848,'IN_DTK (2)'!H$6,0),""),"")</f>
        <v/>
      </c>
      <c r="I554" s="68" t="str">
        <f>IF(ISNA(VLOOKUP($A554,DSSV!$A$9:$P$63848,'IN_DTK (2)'!I$6,0))=FALSE,IF(I$9&lt;&gt;0,VLOOKUP($A554,DSSV!$A$9:$P$63848,'IN_DTK (2)'!I$6,0),""),"")</f>
        <v/>
      </c>
      <c r="J554" s="68" t="str">
        <f>IF(ISNA(VLOOKUP($A554,DSSV!$A$9:$P$63848,'IN_DTK (2)'!J$6,0))=FALSE,IF(J$9&lt;&gt;0,VLOOKUP($A554,DSSV!$A$9:$P$63848,'IN_DTK (2)'!J$6,0),""),"")</f>
        <v/>
      </c>
      <c r="K554" s="68" t="str">
        <f>IF(ISNA(VLOOKUP($A554,DSSV!$A$9:$P$63848,'IN_DTK (2)'!K$6,0))=FALSE,IF(K$9&lt;&gt;0,VLOOKUP($A554,DSSV!$A$9:$P$63848,'IN_DTK (2)'!K$6,0),""),"")</f>
        <v/>
      </c>
      <c r="L554" s="68" t="str">
        <f>IF(ISNA(VLOOKUP($A554,DSSV!$A$9:$P$63848,'IN_DTK (2)'!L$6,0))=FALSE,VLOOKUP($A554,DSSV!$A$9:$P$63848,'IN_DTK (2)'!L$6,0),"")</f>
        <v/>
      </c>
      <c r="M554" s="68" t="str">
        <f>IF(ISNA(VLOOKUP($A554,DSSV!$A$9:$P$63848,'IN_DTK (2)'!M$6,0))=FALSE,VLOOKUP($A554,DSSV!$A$9:$P$63848,'IN_DTK (2)'!M$6,0),"")</f>
        <v/>
      </c>
      <c r="N554" s="68" t="str">
        <f>IF(ISNA(VLOOKUP($A554,DSSV!$A$9:$P$63848,'IN_DTK (2)'!N$6,0))=FALSE,IF(N$9&lt;&gt;0,VLOOKUP($A554,DSSV!$A$9:$P$63848,'IN_DTK (2)'!N$6,0),""),"")</f>
        <v/>
      </c>
      <c r="O554" s="70" t="str">
        <f>IF(ISNA(VLOOKUP($A554,DSSV!$A$9:$P$63848,'IN_DTK (2)'!O$6,0))=FALSE,VLOOKUP($A554,DSSV!$A$9:$P$63848,'IN_DTK (2)'!O$6,0),"")</f>
        <v/>
      </c>
      <c r="P554" s="71" t="str">
        <f>IF(ISNA(VLOOKUP($A554,DSSV!$A$9:$P$63848,'IN_DTK (2)'!P$6,0))=FALSE,VLOOKUP($A554,DSSV!$A$9:$P$63848,'IN_DTK (2)'!P$6,0),"")</f>
        <v/>
      </c>
      <c r="Q554" s="72" t="str">
        <f>IF(ISNA(VLOOKUP($A554,DSSV!$A$9:$P$63848,'IN_DTK (2)'!Q$6,0))=FALSE,VLOOKUP($A554,DSSV!$A$9:$P$63848,'IN_DTK (2)'!Q$6,0),"")</f>
        <v/>
      </c>
      <c r="R554" s="16" t="str">
        <f t="shared" si="8"/>
        <v/>
      </c>
    </row>
    <row r="555" spans="1:18" s="16" customFormat="1" ht="18" hidden="1" customHeight="1">
      <c r="A555" s="15">
        <v>546</v>
      </c>
      <c r="B555" s="68">
        <v>546</v>
      </c>
      <c r="C555" s="68" t="str">
        <f>IF(ISNA(VLOOKUP($A555,DSSV!$A$9:$P$63848,'IN_DTK (2)'!C$6,0))=FALSE,VLOOKUP($A555,DSSV!$A$9:$P$63848,'IN_DTK (2)'!C$6,0),"")</f>
        <v/>
      </c>
      <c r="D555" s="76" t="str">
        <f>IF(ISNA(VLOOKUP($A555,DSSV!$A$9:$P$63848,'IN_DTK (2)'!D$6,0))=FALSE,VLOOKUP($A555,DSSV!$A$9:$P$63848,'IN_DTK (2)'!D$6,0),"")</f>
        <v/>
      </c>
      <c r="E555" s="74" t="str">
        <f>IF(ISNA(VLOOKUP($A555,DSSV!$A$9:$P$63848,'IN_DTK (2)'!E$6,0))=FALSE,VLOOKUP($A555,DSSV!$A$9:$P$63848,'IN_DTK (2)'!E$6,0),"")</f>
        <v/>
      </c>
      <c r="F555" s="69" t="str">
        <f>IF(ISNA(VLOOKUP($A555,DSSV!$A$9:$P$63848,'IN_DTK (2)'!F$6,0))=FALSE,VLOOKUP($A555,DSSV!$A$9:$P$63848,'IN_DTK (2)'!F$6,0),"")</f>
        <v/>
      </c>
      <c r="G555" s="69" t="str">
        <f>IF(ISNA(VLOOKUP($A555,DSSV!$A$9:$P$63848,'IN_DTK (2)'!G$6,0))=FALSE,VLOOKUP($A555,DSSV!$A$9:$P$63848,'IN_DTK (2)'!G$6,0),"")</f>
        <v/>
      </c>
      <c r="H555" s="68" t="str">
        <f>IF(ISNA(VLOOKUP($A555,DSSV!$A$9:$P$63848,'IN_DTK (2)'!H$6,0))=FALSE,IF(H$9&lt;&gt;0,VLOOKUP($A555,DSSV!$A$9:$P$63848,'IN_DTK (2)'!H$6,0),""),"")</f>
        <v/>
      </c>
      <c r="I555" s="68" t="str">
        <f>IF(ISNA(VLOOKUP($A555,DSSV!$A$9:$P$63848,'IN_DTK (2)'!I$6,0))=FALSE,IF(I$9&lt;&gt;0,VLOOKUP($A555,DSSV!$A$9:$P$63848,'IN_DTK (2)'!I$6,0),""),"")</f>
        <v/>
      </c>
      <c r="J555" s="68" t="str">
        <f>IF(ISNA(VLOOKUP($A555,DSSV!$A$9:$P$63848,'IN_DTK (2)'!J$6,0))=FALSE,IF(J$9&lt;&gt;0,VLOOKUP($A555,DSSV!$A$9:$P$63848,'IN_DTK (2)'!J$6,0),""),"")</f>
        <v/>
      </c>
      <c r="K555" s="68" t="str">
        <f>IF(ISNA(VLOOKUP($A555,DSSV!$A$9:$P$63848,'IN_DTK (2)'!K$6,0))=FALSE,IF(K$9&lt;&gt;0,VLOOKUP($A555,DSSV!$A$9:$P$63848,'IN_DTK (2)'!K$6,0),""),"")</f>
        <v/>
      </c>
      <c r="L555" s="68" t="str">
        <f>IF(ISNA(VLOOKUP($A555,DSSV!$A$9:$P$63848,'IN_DTK (2)'!L$6,0))=FALSE,VLOOKUP($A555,DSSV!$A$9:$P$63848,'IN_DTK (2)'!L$6,0),"")</f>
        <v/>
      </c>
      <c r="M555" s="68" t="str">
        <f>IF(ISNA(VLOOKUP($A555,DSSV!$A$9:$P$63848,'IN_DTK (2)'!M$6,0))=FALSE,VLOOKUP($A555,DSSV!$A$9:$P$63848,'IN_DTK (2)'!M$6,0),"")</f>
        <v/>
      </c>
      <c r="N555" s="68" t="str">
        <f>IF(ISNA(VLOOKUP($A555,DSSV!$A$9:$P$63848,'IN_DTK (2)'!N$6,0))=FALSE,IF(N$9&lt;&gt;0,VLOOKUP($A555,DSSV!$A$9:$P$63848,'IN_DTK (2)'!N$6,0),""),"")</f>
        <v/>
      </c>
      <c r="O555" s="70" t="str">
        <f>IF(ISNA(VLOOKUP($A555,DSSV!$A$9:$P$63848,'IN_DTK (2)'!O$6,0))=FALSE,VLOOKUP($A555,DSSV!$A$9:$P$63848,'IN_DTK (2)'!O$6,0),"")</f>
        <v/>
      </c>
      <c r="P555" s="71" t="str">
        <f>IF(ISNA(VLOOKUP($A555,DSSV!$A$9:$P$63848,'IN_DTK (2)'!P$6,0))=FALSE,VLOOKUP($A555,DSSV!$A$9:$P$63848,'IN_DTK (2)'!P$6,0),"")</f>
        <v/>
      </c>
      <c r="Q555" s="72" t="str">
        <f>IF(ISNA(VLOOKUP($A555,DSSV!$A$9:$P$63848,'IN_DTK (2)'!Q$6,0))=FALSE,VLOOKUP($A555,DSSV!$A$9:$P$63848,'IN_DTK (2)'!Q$6,0),"")</f>
        <v/>
      </c>
      <c r="R555" s="16" t="str">
        <f t="shared" si="8"/>
        <v/>
      </c>
    </row>
    <row r="556" spans="1:18" s="16" customFormat="1" ht="18" hidden="1" customHeight="1">
      <c r="A556" s="15">
        <v>547</v>
      </c>
      <c r="B556" s="68">
        <v>547</v>
      </c>
      <c r="C556" s="68" t="str">
        <f>IF(ISNA(VLOOKUP($A556,DSSV!$A$9:$P$63848,'IN_DTK (2)'!C$6,0))=FALSE,VLOOKUP($A556,DSSV!$A$9:$P$63848,'IN_DTK (2)'!C$6,0),"")</f>
        <v/>
      </c>
      <c r="D556" s="76" t="str">
        <f>IF(ISNA(VLOOKUP($A556,DSSV!$A$9:$P$63848,'IN_DTK (2)'!D$6,0))=FALSE,VLOOKUP($A556,DSSV!$A$9:$P$63848,'IN_DTK (2)'!D$6,0),"")</f>
        <v/>
      </c>
      <c r="E556" s="74" t="str">
        <f>IF(ISNA(VLOOKUP($A556,DSSV!$A$9:$P$63848,'IN_DTK (2)'!E$6,0))=FALSE,VLOOKUP($A556,DSSV!$A$9:$P$63848,'IN_DTK (2)'!E$6,0),"")</f>
        <v/>
      </c>
      <c r="F556" s="69" t="str">
        <f>IF(ISNA(VLOOKUP($A556,DSSV!$A$9:$P$63848,'IN_DTK (2)'!F$6,0))=FALSE,VLOOKUP($A556,DSSV!$A$9:$P$63848,'IN_DTK (2)'!F$6,0),"")</f>
        <v/>
      </c>
      <c r="G556" s="69" t="str">
        <f>IF(ISNA(VLOOKUP($A556,DSSV!$A$9:$P$63848,'IN_DTK (2)'!G$6,0))=FALSE,VLOOKUP($A556,DSSV!$A$9:$P$63848,'IN_DTK (2)'!G$6,0),"")</f>
        <v/>
      </c>
      <c r="H556" s="68" t="str">
        <f>IF(ISNA(VLOOKUP($A556,DSSV!$A$9:$P$63848,'IN_DTK (2)'!H$6,0))=FALSE,IF(H$9&lt;&gt;0,VLOOKUP($A556,DSSV!$A$9:$P$63848,'IN_DTK (2)'!H$6,0),""),"")</f>
        <v/>
      </c>
      <c r="I556" s="68" t="str">
        <f>IF(ISNA(VLOOKUP($A556,DSSV!$A$9:$P$63848,'IN_DTK (2)'!I$6,0))=FALSE,IF(I$9&lt;&gt;0,VLOOKUP($A556,DSSV!$A$9:$P$63848,'IN_DTK (2)'!I$6,0),""),"")</f>
        <v/>
      </c>
      <c r="J556" s="68" t="str">
        <f>IF(ISNA(VLOOKUP($A556,DSSV!$A$9:$P$63848,'IN_DTK (2)'!J$6,0))=FALSE,IF(J$9&lt;&gt;0,VLOOKUP($A556,DSSV!$A$9:$P$63848,'IN_DTK (2)'!J$6,0),""),"")</f>
        <v/>
      </c>
      <c r="K556" s="68" t="str">
        <f>IF(ISNA(VLOOKUP($A556,DSSV!$A$9:$P$63848,'IN_DTK (2)'!K$6,0))=FALSE,IF(K$9&lt;&gt;0,VLOOKUP($A556,DSSV!$A$9:$P$63848,'IN_DTK (2)'!K$6,0),""),"")</f>
        <v/>
      </c>
      <c r="L556" s="68" t="str">
        <f>IF(ISNA(VLOOKUP($A556,DSSV!$A$9:$P$63848,'IN_DTK (2)'!L$6,0))=FALSE,VLOOKUP($A556,DSSV!$A$9:$P$63848,'IN_DTK (2)'!L$6,0),"")</f>
        <v/>
      </c>
      <c r="M556" s="68" t="str">
        <f>IF(ISNA(VLOOKUP($A556,DSSV!$A$9:$P$63848,'IN_DTK (2)'!M$6,0))=FALSE,VLOOKUP($A556,DSSV!$A$9:$P$63848,'IN_DTK (2)'!M$6,0),"")</f>
        <v/>
      </c>
      <c r="N556" s="68" t="str">
        <f>IF(ISNA(VLOOKUP($A556,DSSV!$A$9:$P$63848,'IN_DTK (2)'!N$6,0))=FALSE,IF(N$9&lt;&gt;0,VLOOKUP($A556,DSSV!$A$9:$P$63848,'IN_DTK (2)'!N$6,0),""),"")</f>
        <v/>
      </c>
      <c r="O556" s="70" t="str">
        <f>IF(ISNA(VLOOKUP($A556,DSSV!$A$9:$P$63848,'IN_DTK (2)'!O$6,0))=FALSE,VLOOKUP($A556,DSSV!$A$9:$P$63848,'IN_DTK (2)'!O$6,0),"")</f>
        <v/>
      </c>
      <c r="P556" s="71" t="str">
        <f>IF(ISNA(VLOOKUP($A556,DSSV!$A$9:$P$63848,'IN_DTK (2)'!P$6,0))=FALSE,VLOOKUP($A556,DSSV!$A$9:$P$63848,'IN_DTK (2)'!P$6,0),"")</f>
        <v/>
      </c>
      <c r="Q556" s="72" t="str">
        <f>IF(ISNA(VLOOKUP($A556,DSSV!$A$9:$P$63848,'IN_DTK (2)'!Q$6,0))=FALSE,VLOOKUP($A556,DSSV!$A$9:$P$63848,'IN_DTK (2)'!Q$6,0),"")</f>
        <v/>
      </c>
      <c r="R556" s="16" t="str">
        <f t="shared" si="8"/>
        <v/>
      </c>
    </row>
    <row r="557" spans="1:18" s="16" customFormat="1" ht="18" hidden="1" customHeight="1">
      <c r="A557" s="15">
        <v>548</v>
      </c>
      <c r="B557" s="68">
        <v>548</v>
      </c>
      <c r="C557" s="68" t="str">
        <f>IF(ISNA(VLOOKUP($A557,DSSV!$A$9:$P$63848,'IN_DTK (2)'!C$6,0))=FALSE,VLOOKUP($A557,DSSV!$A$9:$P$63848,'IN_DTK (2)'!C$6,0),"")</f>
        <v/>
      </c>
      <c r="D557" s="76" t="str">
        <f>IF(ISNA(VLOOKUP($A557,DSSV!$A$9:$P$63848,'IN_DTK (2)'!D$6,0))=FALSE,VLOOKUP($A557,DSSV!$A$9:$P$63848,'IN_DTK (2)'!D$6,0),"")</f>
        <v/>
      </c>
      <c r="E557" s="74" t="str">
        <f>IF(ISNA(VLOOKUP($A557,DSSV!$A$9:$P$63848,'IN_DTK (2)'!E$6,0))=FALSE,VLOOKUP($A557,DSSV!$A$9:$P$63848,'IN_DTK (2)'!E$6,0),"")</f>
        <v/>
      </c>
      <c r="F557" s="69" t="str">
        <f>IF(ISNA(VLOOKUP($A557,DSSV!$A$9:$P$63848,'IN_DTK (2)'!F$6,0))=FALSE,VLOOKUP($A557,DSSV!$A$9:$P$63848,'IN_DTK (2)'!F$6,0),"")</f>
        <v/>
      </c>
      <c r="G557" s="69" t="str">
        <f>IF(ISNA(VLOOKUP($A557,DSSV!$A$9:$P$63848,'IN_DTK (2)'!G$6,0))=FALSE,VLOOKUP($A557,DSSV!$A$9:$P$63848,'IN_DTK (2)'!G$6,0),"")</f>
        <v/>
      </c>
      <c r="H557" s="68" t="str">
        <f>IF(ISNA(VLOOKUP($A557,DSSV!$A$9:$P$63848,'IN_DTK (2)'!H$6,0))=FALSE,IF(H$9&lt;&gt;0,VLOOKUP($A557,DSSV!$A$9:$P$63848,'IN_DTK (2)'!H$6,0),""),"")</f>
        <v/>
      </c>
      <c r="I557" s="68" t="str">
        <f>IF(ISNA(VLOOKUP($A557,DSSV!$A$9:$P$63848,'IN_DTK (2)'!I$6,0))=FALSE,IF(I$9&lt;&gt;0,VLOOKUP($A557,DSSV!$A$9:$P$63848,'IN_DTK (2)'!I$6,0),""),"")</f>
        <v/>
      </c>
      <c r="J557" s="68" t="str">
        <f>IF(ISNA(VLOOKUP($A557,DSSV!$A$9:$P$63848,'IN_DTK (2)'!J$6,0))=FALSE,IF(J$9&lt;&gt;0,VLOOKUP($A557,DSSV!$A$9:$P$63848,'IN_DTK (2)'!J$6,0),""),"")</f>
        <v/>
      </c>
      <c r="K557" s="68" t="str">
        <f>IF(ISNA(VLOOKUP($A557,DSSV!$A$9:$P$63848,'IN_DTK (2)'!K$6,0))=FALSE,IF(K$9&lt;&gt;0,VLOOKUP($A557,DSSV!$A$9:$P$63848,'IN_DTK (2)'!K$6,0),""),"")</f>
        <v/>
      </c>
      <c r="L557" s="68" t="str">
        <f>IF(ISNA(VLOOKUP($A557,DSSV!$A$9:$P$63848,'IN_DTK (2)'!L$6,0))=FALSE,VLOOKUP($A557,DSSV!$A$9:$P$63848,'IN_DTK (2)'!L$6,0),"")</f>
        <v/>
      </c>
      <c r="M557" s="68" t="str">
        <f>IF(ISNA(VLOOKUP($A557,DSSV!$A$9:$P$63848,'IN_DTK (2)'!M$6,0))=FALSE,VLOOKUP($A557,DSSV!$A$9:$P$63848,'IN_DTK (2)'!M$6,0),"")</f>
        <v/>
      </c>
      <c r="N557" s="68" t="str">
        <f>IF(ISNA(VLOOKUP($A557,DSSV!$A$9:$P$63848,'IN_DTK (2)'!N$6,0))=FALSE,IF(N$9&lt;&gt;0,VLOOKUP($A557,DSSV!$A$9:$P$63848,'IN_DTK (2)'!N$6,0),""),"")</f>
        <v/>
      </c>
      <c r="O557" s="70" t="str">
        <f>IF(ISNA(VLOOKUP($A557,DSSV!$A$9:$P$63848,'IN_DTK (2)'!O$6,0))=FALSE,VLOOKUP($A557,DSSV!$A$9:$P$63848,'IN_DTK (2)'!O$6,0),"")</f>
        <v/>
      </c>
      <c r="P557" s="71" t="str">
        <f>IF(ISNA(VLOOKUP($A557,DSSV!$A$9:$P$63848,'IN_DTK (2)'!P$6,0))=FALSE,VLOOKUP($A557,DSSV!$A$9:$P$63848,'IN_DTK (2)'!P$6,0),"")</f>
        <v/>
      </c>
      <c r="Q557" s="72" t="str">
        <f>IF(ISNA(VLOOKUP($A557,DSSV!$A$9:$P$63848,'IN_DTK (2)'!Q$6,0))=FALSE,VLOOKUP($A557,DSSV!$A$9:$P$63848,'IN_DTK (2)'!Q$6,0),"")</f>
        <v/>
      </c>
      <c r="R557" s="16" t="str">
        <f t="shared" si="8"/>
        <v/>
      </c>
    </row>
    <row r="558" spans="1:18" s="16" customFormat="1" ht="18" hidden="1" customHeight="1">
      <c r="A558" s="15">
        <v>549</v>
      </c>
      <c r="B558" s="68">
        <v>549</v>
      </c>
      <c r="C558" s="68" t="str">
        <f>IF(ISNA(VLOOKUP($A558,DSSV!$A$9:$P$63848,'IN_DTK (2)'!C$6,0))=FALSE,VLOOKUP($A558,DSSV!$A$9:$P$63848,'IN_DTK (2)'!C$6,0),"")</f>
        <v/>
      </c>
      <c r="D558" s="76" t="str">
        <f>IF(ISNA(VLOOKUP($A558,DSSV!$A$9:$P$63848,'IN_DTK (2)'!D$6,0))=FALSE,VLOOKUP($A558,DSSV!$A$9:$P$63848,'IN_DTK (2)'!D$6,0),"")</f>
        <v/>
      </c>
      <c r="E558" s="74" t="str">
        <f>IF(ISNA(VLOOKUP($A558,DSSV!$A$9:$P$63848,'IN_DTK (2)'!E$6,0))=FALSE,VLOOKUP($A558,DSSV!$A$9:$P$63848,'IN_DTK (2)'!E$6,0),"")</f>
        <v/>
      </c>
      <c r="F558" s="69" t="str">
        <f>IF(ISNA(VLOOKUP($A558,DSSV!$A$9:$P$63848,'IN_DTK (2)'!F$6,0))=FALSE,VLOOKUP($A558,DSSV!$A$9:$P$63848,'IN_DTK (2)'!F$6,0),"")</f>
        <v/>
      </c>
      <c r="G558" s="69" t="str">
        <f>IF(ISNA(VLOOKUP($A558,DSSV!$A$9:$P$63848,'IN_DTK (2)'!G$6,0))=FALSE,VLOOKUP($A558,DSSV!$A$9:$P$63848,'IN_DTK (2)'!G$6,0),"")</f>
        <v/>
      </c>
      <c r="H558" s="68" t="str">
        <f>IF(ISNA(VLOOKUP($A558,DSSV!$A$9:$P$63848,'IN_DTK (2)'!H$6,0))=FALSE,IF(H$9&lt;&gt;0,VLOOKUP($A558,DSSV!$A$9:$P$63848,'IN_DTK (2)'!H$6,0),""),"")</f>
        <v/>
      </c>
      <c r="I558" s="68" t="str">
        <f>IF(ISNA(VLOOKUP($A558,DSSV!$A$9:$P$63848,'IN_DTK (2)'!I$6,0))=FALSE,IF(I$9&lt;&gt;0,VLOOKUP($A558,DSSV!$A$9:$P$63848,'IN_DTK (2)'!I$6,0),""),"")</f>
        <v/>
      </c>
      <c r="J558" s="68" t="str">
        <f>IF(ISNA(VLOOKUP($A558,DSSV!$A$9:$P$63848,'IN_DTK (2)'!J$6,0))=FALSE,IF(J$9&lt;&gt;0,VLOOKUP($A558,DSSV!$A$9:$P$63848,'IN_DTK (2)'!J$6,0),""),"")</f>
        <v/>
      </c>
      <c r="K558" s="68" t="str">
        <f>IF(ISNA(VLOOKUP($A558,DSSV!$A$9:$P$63848,'IN_DTK (2)'!K$6,0))=FALSE,IF(K$9&lt;&gt;0,VLOOKUP($A558,DSSV!$A$9:$P$63848,'IN_DTK (2)'!K$6,0),""),"")</f>
        <v/>
      </c>
      <c r="L558" s="68" t="str">
        <f>IF(ISNA(VLOOKUP($A558,DSSV!$A$9:$P$63848,'IN_DTK (2)'!L$6,0))=FALSE,VLOOKUP($A558,DSSV!$A$9:$P$63848,'IN_DTK (2)'!L$6,0),"")</f>
        <v/>
      </c>
      <c r="M558" s="68" t="str">
        <f>IF(ISNA(VLOOKUP($A558,DSSV!$A$9:$P$63848,'IN_DTK (2)'!M$6,0))=FALSE,VLOOKUP($A558,DSSV!$A$9:$P$63848,'IN_DTK (2)'!M$6,0),"")</f>
        <v/>
      </c>
      <c r="N558" s="68" t="str">
        <f>IF(ISNA(VLOOKUP($A558,DSSV!$A$9:$P$63848,'IN_DTK (2)'!N$6,0))=FALSE,IF(N$9&lt;&gt;0,VLOOKUP($A558,DSSV!$A$9:$P$63848,'IN_DTK (2)'!N$6,0),""),"")</f>
        <v/>
      </c>
      <c r="O558" s="70" t="str">
        <f>IF(ISNA(VLOOKUP($A558,DSSV!$A$9:$P$63848,'IN_DTK (2)'!O$6,0))=FALSE,VLOOKUP($A558,DSSV!$A$9:$P$63848,'IN_DTK (2)'!O$6,0),"")</f>
        <v/>
      </c>
      <c r="P558" s="71" t="str">
        <f>IF(ISNA(VLOOKUP($A558,DSSV!$A$9:$P$63848,'IN_DTK (2)'!P$6,0))=FALSE,VLOOKUP($A558,DSSV!$A$9:$P$63848,'IN_DTK (2)'!P$6,0),"")</f>
        <v/>
      </c>
      <c r="Q558" s="72" t="str">
        <f>IF(ISNA(VLOOKUP($A558,DSSV!$A$9:$P$63848,'IN_DTK (2)'!Q$6,0))=FALSE,VLOOKUP($A558,DSSV!$A$9:$P$63848,'IN_DTK (2)'!Q$6,0),"")</f>
        <v/>
      </c>
      <c r="R558" s="16" t="str">
        <f t="shared" si="8"/>
        <v/>
      </c>
    </row>
    <row r="559" spans="1:18" s="16" customFormat="1" ht="18" hidden="1" customHeight="1">
      <c r="A559" s="15">
        <v>550</v>
      </c>
      <c r="B559" s="68">
        <v>550</v>
      </c>
      <c r="C559" s="68" t="str">
        <f>IF(ISNA(VLOOKUP($A559,DSSV!$A$9:$P$63848,'IN_DTK (2)'!C$6,0))=FALSE,VLOOKUP($A559,DSSV!$A$9:$P$63848,'IN_DTK (2)'!C$6,0),"")</f>
        <v/>
      </c>
      <c r="D559" s="76" t="str">
        <f>IF(ISNA(VLOOKUP($A559,DSSV!$A$9:$P$63848,'IN_DTK (2)'!D$6,0))=FALSE,VLOOKUP($A559,DSSV!$A$9:$P$63848,'IN_DTK (2)'!D$6,0),"")</f>
        <v/>
      </c>
      <c r="E559" s="74" t="str">
        <f>IF(ISNA(VLOOKUP($A559,DSSV!$A$9:$P$63848,'IN_DTK (2)'!E$6,0))=FALSE,VLOOKUP($A559,DSSV!$A$9:$P$63848,'IN_DTK (2)'!E$6,0),"")</f>
        <v/>
      </c>
      <c r="F559" s="69" t="str">
        <f>IF(ISNA(VLOOKUP($A559,DSSV!$A$9:$P$63848,'IN_DTK (2)'!F$6,0))=FALSE,VLOOKUP($A559,DSSV!$A$9:$P$63848,'IN_DTK (2)'!F$6,0),"")</f>
        <v/>
      </c>
      <c r="G559" s="69" t="str">
        <f>IF(ISNA(VLOOKUP($A559,DSSV!$A$9:$P$63848,'IN_DTK (2)'!G$6,0))=FALSE,VLOOKUP($A559,DSSV!$A$9:$P$63848,'IN_DTK (2)'!G$6,0),"")</f>
        <v/>
      </c>
      <c r="H559" s="68" t="str">
        <f>IF(ISNA(VLOOKUP($A559,DSSV!$A$9:$P$63848,'IN_DTK (2)'!H$6,0))=FALSE,IF(H$9&lt;&gt;0,VLOOKUP($A559,DSSV!$A$9:$P$63848,'IN_DTK (2)'!H$6,0),""),"")</f>
        <v/>
      </c>
      <c r="I559" s="68" t="str">
        <f>IF(ISNA(VLOOKUP($A559,DSSV!$A$9:$P$63848,'IN_DTK (2)'!I$6,0))=FALSE,IF(I$9&lt;&gt;0,VLOOKUP($A559,DSSV!$A$9:$P$63848,'IN_DTK (2)'!I$6,0),""),"")</f>
        <v/>
      </c>
      <c r="J559" s="68" t="str">
        <f>IF(ISNA(VLOOKUP($A559,DSSV!$A$9:$P$63848,'IN_DTK (2)'!J$6,0))=FALSE,IF(J$9&lt;&gt;0,VLOOKUP($A559,DSSV!$A$9:$P$63848,'IN_DTK (2)'!J$6,0),""),"")</f>
        <v/>
      </c>
      <c r="K559" s="68" t="str">
        <f>IF(ISNA(VLOOKUP($A559,DSSV!$A$9:$P$63848,'IN_DTK (2)'!K$6,0))=FALSE,IF(K$9&lt;&gt;0,VLOOKUP($A559,DSSV!$A$9:$P$63848,'IN_DTK (2)'!K$6,0),""),"")</f>
        <v/>
      </c>
      <c r="L559" s="68" t="str">
        <f>IF(ISNA(VLOOKUP($A559,DSSV!$A$9:$P$63848,'IN_DTK (2)'!L$6,0))=FALSE,VLOOKUP($A559,DSSV!$A$9:$P$63848,'IN_DTK (2)'!L$6,0),"")</f>
        <v/>
      </c>
      <c r="M559" s="68" t="str">
        <f>IF(ISNA(VLOOKUP($A559,DSSV!$A$9:$P$63848,'IN_DTK (2)'!M$6,0))=FALSE,VLOOKUP($A559,DSSV!$A$9:$P$63848,'IN_DTK (2)'!M$6,0),"")</f>
        <v/>
      </c>
      <c r="N559" s="68" t="str">
        <f>IF(ISNA(VLOOKUP($A559,DSSV!$A$9:$P$63848,'IN_DTK (2)'!N$6,0))=FALSE,IF(N$9&lt;&gt;0,VLOOKUP($A559,DSSV!$A$9:$P$63848,'IN_DTK (2)'!N$6,0),""),"")</f>
        <v/>
      </c>
      <c r="O559" s="70" t="str">
        <f>IF(ISNA(VLOOKUP($A559,DSSV!$A$9:$P$63848,'IN_DTK (2)'!O$6,0))=FALSE,VLOOKUP($A559,DSSV!$A$9:$P$63848,'IN_DTK (2)'!O$6,0),"")</f>
        <v/>
      </c>
      <c r="P559" s="71" t="str">
        <f>IF(ISNA(VLOOKUP($A559,DSSV!$A$9:$P$63848,'IN_DTK (2)'!P$6,0))=FALSE,VLOOKUP($A559,DSSV!$A$9:$P$63848,'IN_DTK (2)'!P$6,0),"")</f>
        <v/>
      </c>
      <c r="Q559" s="72" t="str">
        <f>IF(ISNA(VLOOKUP($A559,DSSV!$A$9:$P$63848,'IN_DTK (2)'!Q$6,0))=FALSE,VLOOKUP($A559,DSSV!$A$9:$P$63848,'IN_DTK (2)'!Q$6,0),"")</f>
        <v/>
      </c>
      <c r="R559" s="16" t="str">
        <f t="shared" si="8"/>
        <v/>
      </c>
    </row>
    <row r="560" spans="1:18" s="16" customFormat="1" ht="18" hidden="1" customHeight="1">
      <c r="A560" s="15">
        <v>551</v>
      </c>
      <c r="B560" s="68">
        <v>551</v>
      </c>
      <c r="C560" s="68" t="str">
        <f>IF(ISNA(VLOOKUP($A560,DSSV!$A$9:$P$63848,'IN_DTK (2)'!C$6,0))=FALSE,VLOOKUP($A560,DSSV!$A$9:$P$63848,'IN_DTK (2)'!C$6,0),"")</f>
        <v/>
      </c>
      <c r="D560" s="76" t="str">
        <f>IF(ISNA(VLOOKUP($A560,DSSV!$A$9:$P$63848,'IN_DTK (2)'!D$6,0))=FALSE,VLOOKUP($A560,DSSV!$A$9:$P$63848,'IN_DTK (2)'!D$6,0),"")</f>
        <v/>
      </c>
      <c r="E560" s="74" t="str">
        <f>IF(ISNA(VLOOKUP($A560,DSSV!$A$9:$P$63848,'IN_DTK (2)'!E$6,0))=FALSE,VLOOKUP($A560,DSSV!$A$9:$P$63848,'IN_DTK (2)'!E$6,0),"")</f>
        <v/>
      </c>
      <c r="F560" s="69" t="str">
        <f>IF(ISNA(VLOOKUP($A560,DSSV!$A$9:$P$63848,'IN_DTK (2)'!F$6,0))=FALSE,VLOOKUP($A560,DSSV!$A$9:$P$63848,'IN_DTK (2)'!F$6,0),"")</f>
        <v/>
      </c>
      <c r="G560" s="69" t="str">
        <f>IF(ISNA(VLOOKUP($A560,DSSV!$A$9:$P$63848,'IN_DTK (2)'!G$6,0))=FALSE,VLOOKUP($A560,DSSV!$A$9:$P$63848,'IN_DTK (2)'!G$6,0),"")</f>
        <v/>
      </c>
      <c r="H560" s="68" t="str">
        <f>IF(ISNA(VLOOKUP($A560,DSSV!$A$9:$P$63848,'IN_DTK (2)'!H$6,0))=FALSE,IF(H$9&lt;&gt;0,VLOOKUP($A560,DSSV!$A$9:$P$63848,'IN_DTK (2)'!H$6,0),""),"")</f>
        <v/>
      </c>
      <c r="I560" s="68" t="str">
        <f>IF(ISNA(VLOOKUP($A560,DSSV!$A$9:$P$63848,'IN_DTK (2)'!I$6,0))=FALSE,IF(I$9&lt;&gt;0,VLOOKUP($A560,DSSV!$A$9:$P$63848,'IN_DTK (2)'!I$6,0),""),"")</f>
        <v/>
      </c>
      <c r="J560" s="68" t="str">
        <f>IF(ISNA(VLOOKUP($A560,DSSV!$A$9:$P$63848,'IN_DTK (2)'!J$6,0))=FALSE,IF(J$9&lt;&gt;0,VLOOKUP($A560,DSSV!$A$9:$P$63848,'IN_DTK (2)'!J$6,0),""),"")</f>
        <v/>
      </c>
      <c r="K560" s="68" t="str">
        <f>IF(ISNA(VLOOKUP($A560,DSSV!$A$9:$P$63848,'IN_DTK (2)'!K$6,0))=FALSE,IF(K$9&lt;&gt;0,VLOOKUP($A560,DSSV!$A$9:$P$63848,'IN_DTK (2)'!K$6,0),""),"")</f>
        <v/>
      </c>
      <c r="L560" s="68" t="str">
        <f>IF(ISNA(VLOOKUP($A560,DSSV!$A$9:$P$63848,'IN_DTK (2)'!L$6,0))=FALSE,VLOOKUP($A560,DSSV!$A$9:$P$63848,'IN_DTK (2)'!L$6,0),"")</f>
        <v/>
      </c>
      <c r="M560" s="68" t="str">
        <f>IF(ISNA(VLOOKUP($A560,DSSV!$A$9:$P$63848,'IN_DTK (2)'!M$6,0))=FALSE,VLOOKUP($A560,DSSV!$A$9:$P$63848,'IN_DTK (2)'!M$6,0),"")</f>
        <v/>
      </c>
      <c r="N560" s="68" t="str">
        <f>IF(ISNA(VLOOKUP($A560,DSSV!$A$9:$P$63848,'IN_DTK (2)'!N$6,0))=FALSE,IF(N$9&lt;&gt;0,VLOOKUP($A560,DSSV!$A$9:$P$63848,'IN_DTK (2)'!N$6,0),""),"")</f>
        <v/>
      </c>
      <c r="O560" s="70" t="str">
        <f>IF(ISNA(VLOOKUP($A560,DSSV!$A$9:$P$63848,'IN_DTK (2)'!O$6,0))=FALSE,VLOOKUP($A560,DSSV!$A$9:$P$63848,'IN_DTK (2)'!O$6,0),"")</f>
        <v/>
      </c>
      <c r="P560" s="71" t="str">
        <f>IF(ISNA(VLOOKUP($A560,DSSV!$A$9:$P$63848,'IN_DTK (2)'!P$6,0))=FALSE,VLOOKUP($A560,DSSV!$A$9:$P$63848,'IN_DTK (2)'!P$6,0),"")</f>
        <v/>
      </c>
      <c r="Q560" s="72" t="str">
        <f>IF(ISNA(VLOOKUP($A560,DSSV!$A$9:$P$63848,'IN_DTK (2)'!Q$6,0))=FALSE,VLOOKUP($A560,DSSV!$A$9:$P$63848,'IN_DTK (2)'!Q$6,0),"")</f>
        <v/>
      </c>
      <c r="R560" s="16" t="str">
        <f t="shared" si="8"/>
        <v/>
      </c>
    </row>
    <row r="561" spans="1:18" s="16" customFormat="1" ht="18" hidden="1" customHeight="1">
      <c r="A561" s="15">
        <v>552</v>
      </c>
      <c r="B561" s="68">
        <v>552</v>
      </c>
      <c r="C561" s="68" t="str">
        <f>IF(ISNA(VLOOKUP($A561,DSSV!$A$9:$P$63848,'IN_DTK (2)'!C$6,0))=FALSE,VLOOKUP($A561,DSSV!$A$9:$P$63848,'IN_DTK (2)'!C$6,0),"")</f>
        <v/>
      </c>
      <c r="D561" s="76" t="str">
        <f>IF(ISNA(VLOOKUP($A561,DSSV!$A$9:$P$63848,'IN_DTK (2)'!D$6,0))=FALSE,VLOOKUP($A561,DSSV!$A$9:$P$63848,'IN_DTK (2)'!D$6,0),"")</f>
        <v/>
      </c>
      <c r="E561" s="74" t="str">
        <f>IF(ISNA(VLOOKUP($A561,DSSV!$A$9:$P$63848,'IN_DTK (2)'!E$6,0))=FALSE,VLOOKUP($A561,DSSV!$A$9:$P$63848,'IN_DTK (2)'!E$6,0),"")</f>
        <v/>
      </c>
      <c r="F561" s="69" t="str">
        <f>IF(ISNA(VLOOKUP($A561,DSSV!$A$9:$P$63848,'IN_DTK (2)'!F$6,0))=FALSE,VLOOKUP($A561,DSSV!$A$9:$P$63848,'IN_DTK (2)'!F$6,0),"")</f>
        <v/>
      </c>
      <c r="G561" s="69" t="str">
        <f>IF(ISNA(VLOOKUP($A561,DSSV!$A$9:$P$63848,'IN_DTK (2)'!G$6,0))=FALSE,VLOOKUP($A561,DSSV!$A$9:$P$63848,'IN_DTK (2)'!G$6,0),"")</f>
        <v/>
      </c>
      <c r="H561" s="68" t="str">
        <f>IF(ISNA(VLOOKUP($A561,DSSV!$A$9:$P$63848,'IN_DTK (2)'!H$6,0))=FALSE,IF(H$9&lt;&gt;0,VLOOKUP($A561,DSSV!$A$9:$P$63848,'IN_DTK (2)'!H$6,0),""),"")</f>
        <v/>
      </c>
      <c r="I561" s="68" t="str">
        <f>IF(ISNA(VLOOKUP($A561,DSSV!$A$9:$P$63848,'IN_DTK (2)'!I$6,0))=FALSE,IF(I$9&lt;&gt;0,VLOOKUP($A561,DSSV!$A$9:$P$63848,'IN_DTK (2)'!I$6,0),""),"")</f>
        <v/>
      </c>
      <c r="J561" s="68" t="str">
        <f>IF(ISNA(VLOOKUP($A561,DSSV!$A$9:$P$63848,'IN_DTK (2)'!J$6,0))=FALSE,IF(J$9&lt;&gt;0,VLOOKUP($A561,DSSV!$A$9:$P$63848,'IN_DTK (2)'!J$6,0),""),"")</f>
        <v/>
      </c>
      <c r="K561" s="68" t="str">
        <f>IF(ISNA(VLOOKUP($A561,DSSV!$A$9:$P$63848,'IN_DTK (2)'!K$6,0))=FALSE,IF(K$9&lt;&gt;0,VLOOKUP($A561,DSSV!$A$9:$P$63848,'IN_DTK (2)'!K$6,0),""),"")</f>
        <v/>
      </c>
      <c r="L561" s="68" t="str">
        <f>IF(ISNA(VLOOKUP($A561,DSSV!$A$9:$P$63848,'IN_DTK (2)'!L$6,0))=FALSE,VLOOKUP($A561,DSSV!$A$9:$P$63848,'IN_DTK (2)'!L$6,0),"")</f>
        <v/>
      </c>
      <c r="M561" s="68" t="str">
        <f>IF(ISNA(VLOOKUP($A561,DSSV!$A$9:$P$63848,'IN_DTK (2)'!M$6,0))=FALSE,VLOOKUP($A561,DSSV!$A$9:$P$63848,'IN_DTK (2)'!M$6,0),"")</f>
        <v/>
      </c>
      <c r="N561" s="68" t="str">
        <f>IF(ISNA(VLOOKUP($A561,DSSV!$A$9:$P$63848,'IN_DTK (2)'!N$6,0))=FALSE,IF(N$9&lt;&gt;0,VLOOKUP($A561,DSSV!$A$9:$P$63848,'IN_DTK (2)'!N$6,0),""),"")</f>
        <v/>
      </c>
      <c r="O561" s="70" t="str">
        <f>IF(ISNA(VLOOKUP($A561,DSSV!$A$9:$P$63848,'IN_DTK (2)'!O$6,0))=FALSE,VLOOKUP($A561,DSSV!$A$9:$P$63848,'IN_DTK (2)'!O$6,0),"")</f>
        <v/>
      </c>
      <c r="P561" s="71" t="str">
        <f>IF(ISNA(VLOOKUP($A561,DSSV!$A$9:$P$63848,'IN_DTK (2)'!P$6,0))=FALSE,VLOOKUP($A561,DSSV!$A$9:$P$63848,'IN_DTK (2)'!P$6,0),"")</f>
        <v/>
      </c>
      <c r="Q561" s="72" t="str">
        <f>IF(ISNA(VLOOKUP($A561,DSSV!$A$9:$P$63848,'IN_DTK (2)'!Q$6,0))=FALSE,VLOOKUP($A561,DSSV!$A$9:$P$63848,'IN_DTK (2)'!Q$6,0),"")</f>
        <v/>
      </c>
      <c r="R561" s="16" t="str">
        <f t="shared" si="8"/>
        <v/>
      </c>
    </row>
    <row r="562" spans="1:18" s="16" customFormat="1" ht="18" hidden="1" customHeight="1">
      <c r="A562" s="15">
        <v>553</v>
      </c>
      <c r="B562" s="68">
        <v>553</v>
      </c>
      <c r="C562" s="68" t="str">
        <f>IF(ISNA(VLOOKUP($A562,DSSV!$A$9:$P$63848,'IN_DTK (2)'!C$6,0))=FALSE,VLOOKUP($A562,DSSV!$A$9:$P$63848,'IN_DTK (2)'!C$6,0),"")</f>
        <v/>
      </c>
      <c r="D562" s="76" t="str">
        <f>IF(ISNA(VLOOKUP($A562,DSSV!$A$9:$P$63848,'IN_DTK (2)'!D$6,0))=FALSE,VLOOKUP($A562,DSSV!$A$9:$P$63848,'IN_DTK (2)'!D$6,0),"")</f>
        <v/>
      </c>
      <c r="E562" s="74" t="str">
        <f>IF(ISNA(VLOOKUP($A562,DSSV!$A$9:$P$63848,'IN_DTK (2)'!E$6,0))=FALSE,VLOOKUP($A562,DSSV!$A$9:$P$63848,'IN_DTK (2)'!E$6,0),"")</f>
        <v/>
      </c>
      <c r="F562" s="69" t="str">
        <f>IF(ISNA(VLOOKUP($A562,DSSV!$A$9:$P$63848,'IN_DTK (2)'!F$6,0))=FALSE,VLOOKUP($A562,DSSV!$A$9:$P$63848,'IN_DTK (2)'!F$6,0),"")</f>
        <v/>
      </c>
      <c r="G562" s="69" t="str">
        <f>IF(ISNA(VLOOKUP($A562,DSSV!$A$9:$P$63848,'IN_DTK (2)'!G$6,0))=FALSE,VLOOKUP($A562,DSSV!$A$9:$P$63848,'IN_DTK (2)'!G$6,0),"")</f>
        <v/>
      </c>
      <c r="H562" s="68" t="str">
        <f>IF(ISNA(VLOOKUP($A562,DSSV!$A$9:$P$63848,'IN_DTK (2)'!H$6,0))=FALSE,IF(H$9&lt;&gt;0,VLOOKUP($A562,DSSV!$A$9:$P$63848,'IN_DTK (2)'!H$6,0),""),"")</f>
        <v/>
      </c>
      <c r="I562" s="68" t="str">
        <f>IF(ISNA(VLOOKUP($A562,DSSV!$A$9:$P$63848,'IN_DTK (2)'!I$6,0))=FALSE,IF(I$9&lt;&gt;0,VLOOKUP($A562,DSSV!$A$9:$P$63848,'IN_DTK (2)'!I$6,0),""),"")</f>
        <v/>
      </c>
      <c r="J562" s="68" t="str">
        <f>IF(ISNA(VLOOKUP($A562,DSSV!$A$9:$P$63848,'IN_DTK (2)'!J$6,0))=FALSE,IF(J$9&lt;&gt;0,VLOOKUP($A562,DSSV!$A$9:$P$63848,'IN_DTK (2)'!J$6,0),""),"")</f>
        <v/>
      </c>
      <c r="K562" s="68" t="str">
        <f>IF(ISNA(VLOOKUP($A562,DSSV!$A$9:$P$63848,'IN_DTK (2)'!K$6,0))=FALSE,IF(K$9&lt;&gt;0,VLOOKUP($A562,DSSV!$A$9:$P$63848,'IN_DTK (2)'!K$6,0),""),"")</f>
        <v/>
      </c>
      <c r="L562" s="68" t="str">
        <f>IF(ISNA(VLOOKUP($A562,DSSV!$A$9:$P$63848,'IN_DTK (2)'!L$6,0))=FALSE,VLOOKUP($A562,DSSV!$A$9:$P$63848,'IN_DTK (2)'!L$6,0),"")</f>
        <v/>
      </c>
      <c r="M562" s="68" t="str">
        <f>IF(ISNA(VLOOKUP($A562,DSSV!$A$9:$P$63848,'IN_DTK (2)'!M$6,0))=FALSE,VLOOKUP($A562,DSSV!$A$9:$P$63848,'IN_DTK (2)'!M$6,0),"")</f>
        <v/>
      </c>
      <c r="N562" s="68" t="str">
        <f>IF(ISNA(VLOOKUP($A562,DSSV!$A$9:$P$63848,'IN_DTK (2)'!N$6,0))=FALSE,IF(N$9&lt;&gt;0,VLOOKUP($A562,DSSV!$A$9:$P$63848,'IN_DTK (2)'!N$6,0),""),"")</f>
        <v/>
      </c>
      <c r="O562" s="70" t="str">
        <f>IF(ISNA(VLOOKUP($A562,DSSV!$A$9:$P$63848,'IN_DTK (2)'!O$6,0))=FALSE,VLOOKUP($A562,DSSV!$A$9:$P$63848,'IN_DTK (2)'!O$6,0),"")</f>
        <v/>
      </c>
      <c r="P562" s="71" t="str">
        <f>IF(ISNA(VLOOKUP($A562,DSSV!$A$9:$P$63848,'IN_DTK (2)'!P$6,0))=FALSE,VLOOKUP($A562,DSSV!$A$9:$P$63848,'IN_DTK (2)'!P$6,0),"")</f>
        <v/>
      </c>
      <c r="Q562" s="72" t="str">
        <f>IF(ISNA(VLOOKUP($A562,DSSV!$A$9:$P$63848,'IN_DTK (2)'!Q$6,0))=FALSE,VLOOKUP($A562,DSSV!$A$9:$P$63848,'IN_DTK (2)'!Q$6,0),"")</f>
        <v/>
      </c>
      <c r="R562" s="16" t="str">
        <f t="shared" si="8"/>
        <v/>
      </c>
    </row>
    <row r="563" spans="1:18" s="16" customFormat="1" ht="6" customHeight="1">
      <c r="A563" s="15"/>
      <c r="B563" s="15"/>
      <c r="C563" s="17"/>
      <c r="D563" s="19"/>
      <c r="E563" s="18"/>
      <c r="F563" s="12"/>
      <c r="G563" s="12"/>
      <c r="H563" s="12"/>
      <c r="I563" s="12"/>
      <c r="J563" s="12"/>
      <c r="K563" s="12"/>
      <c r="L563" s="12"/>
      <c r="M563" s="12"/>
      <c r="N563" s="17"/>
      <c r="O563" s="17"/>
      <c r="P563" s="19"/>
      <c r="Q563" s="31"/>
    </row>
    <row r="564" spans="1:18" s="16" customFormat="1" ht="18.75" hidden="1" customHeight="1">
      <c r="A564" s="15"/>
      <c r="B564" s="47"/>
      <c r="C564" s="129" t="s">
        <v>33</v>
      </c>
      <c r="D564" s="129"/>
      <c r="E564" s="129"/>
      <c r="F564" s="129"/>
      <c r="G564" s="129"/>
      <c r="H564" s="129"/>
      <c r="I564" s="129"/>
      <c r="J564" s="129"/>
      <c r="K564" s="129"/>
      <c r="L564" s="130"/>
      <c r="M564" s="47"/>
      <c r="N564" s="47"/>
      <c r="O564" s="47"/>
      <c r="P564" s="14"/>
      <c r="Q564" s="50"/>
    </row>
    <row r="565" spans="1:18" s="16" customFormat="1" ht="24" hidden="1">
      <c r="A565" s="15"/>
      <c r="B565" s="15"/>
      <c r="C565" s="20" t="s">
        <v>0</v>
      </c>
      <c r="D565" s="120" t="s">
        <v>34</v>
      </c>
      <c r="E565" s="121"/>
      <c r="F565" s="13" t="s">
        <v>35</v>
      </c>
      <c r="G565" s="49"/>
      <c r="H565" s="144" t="s">
        <v>36</v>
      </c>
      <c r="I565" s="145"/>
      <c r="J565" s="146" t="s">
        <v>9</v>
      </c>
      <c r="K565" s="146"/>
      <c r="L565" s="14"/>
      <c r="M565" s="15"/>
      <c r="N565" s="15"/>
      <c r="O565" s="15"/>
      <c r="P565" s="26"/>
      <c r="Q565" s="32"/>
    </row>
    <row r="566" spans="1:18" s="16" customFormat="1" ht="12.75" hidden="1" customHeight="1">
      <c r="A566" s="15"/>
      <c r="B566" s="15"/>
      <c r="C566" s="22">
        <v>1</v>
      </c>
      <c r="D566" s="118" t="s">
        <v>37</v>
      </c>
      <c r="E566" s="119"/>
      <c r="F566" s="22">
        <f>COUNTIF($O$10:$O$562,"&gt;=4")</f>
        <v>3</v>
      </c>
      <c r="G566" s="52"/>
      <c r="H566" s="147">
        <f>F566/$F$568</f>
        <v>0.33333333333333331</v>
      </c>
      <c r="I566" s="148"/>
      <c r="J566" s="149"/>
      <c r="K566" s="149"/>
      <c r="L566" s="19"/>
      <c r="M566" s="15"/>
      <c r="N566" s="15"/>
      <c r="O566" s="15"/>
      <c r="P566" s="26"/>
      <c r="Q566" s="32"/>
    </row>
    <row r="567" spans="1:18" s="16" customFormat="1" ht="12.75" hidden="1" customHeight="1">
      <c r="A567" s="15"/>
      <c r="B567" s="15"/>
      <c r="C567" s="22">
        <v>2</v>
      </c>
      <c r="D567" s="118" t="s">
        <v>38</v>
      </c>
      <c r="E567" s="119"/>
      <c r="F567" s="22">
        <f>COUNTIF($O$10:$O$562,"&lt;4")</f>
        <v>6</v>
      </c>
      <c r="G567" s="52"/>
      <c r="H567" s="147">
        <f>F567/$F$568</f>
        <v>0.66666666666666663</v>
      </c>
      <c r="I567" s="148"/>
      <c r="J567" s="149"/>
      <c r="K567" s="149"/>
      <c r="L567" s="19"/>
      <c r="M567" s="15"/>
      <c r="N567" s="15"/>
      <c r="O567" s="15"/>
      <c r="P567" s="26"/>
      <c r="Q567" s="32"/>
    </row>
    <row r="568" spans="1:18" s="16" customFormat="1" ht="12.75" hidden="1" customHeight="1">
      <c r="A568" s="15"/>
      <c r="B568" s="15"/>
      <c r="C568" s="112" t="s">
        <v>39</v>
      </c>
      <c r="D568" s="113"/>
      <c r="E568" s="113"/>
      <c r="F568" s="21">
        <f>SUM(F566:F567)</f>
        <v>9</v>
      </c>
      <c r="G568" s="48"/>
      <c r="H568" s="150">
        <f>SUM(H566:I567)</f>
        <v>1</v>
      </c>
      <c r="I568" s="151"/>
      <c r="J568" s="149"/>
      <c r="K568" s="149"/>
      <c r="L568" s="19"/>
      <c r="M568" s="15"/>
      <c r="N568" s="15"/>
      <c r="O568" s="15"/>
      <c r="P568" s="26"/>
      <c r="Q568" s="32"/>
    </row>
    <row r="569" spans="1:18" s="16" customFormat="1" ht="3.75" customHeight="1">
      <c r="A569" s="15"/>
      <c r="B569" s="15"/>
      <c r="C569" s="15"/>
      <c r="D569" s="19"/>
      <c r="E569" s="18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26"/>
      <c r="Q569" s="32"/>
    </row>
    <row r="570" spans="1:18" s="16" customFormat="1">
      <c r="A570" s="15"/>
      <c r="B570" s="15"/>
      <c r="C570" s="17"/>
      <c r="D570" s="19"/>
      <c r="E570" s="18"/>
      <c r="F570" s="12"/>
      <c r="G570" s="12"/>
      <c r="H570" s="12"/>
      <c r="I570" s="12"/>
      <c r="J570" s="12"/>
      <c r="K570" s="12"/>
      <c r="L570" s="12"/>
      <c r="M570" s="116" t="str">
        <f ca="1">"Đà nẵng, ngày " &amp; TEXT(DAY(NOW()),"00") &amp; " tháng " &amp; TEXT(MONTH(NOW()),"00") &amp; " năm " &amp; YEAR(NOW())</f>
        <v>Đà nẵng, ngày 28 tháng 07 năm 2015</v>
      </c>
      <c r="N570" s="116"/>
      <c r="O570" s="116"/>
      <c r="P570" s="116"/>
      <c r="Q570" s="116"/>
    </row>
    <row r="571" spans="1:18" s="16" customFormat="1" ht="12.75" customHeight="1">
      <c r="A571" s="15"/>
      <c r="B571" s="107" t="s">
        <v>157</v>
      </c>
      <c r="C571" s="107"/>
      <c r="D571" s="107"/>
      <c r="E571" s="26"/>
      <c r="F571" s="26"/>
      <c r="G571" s="152" t="s">
        <v>165</v>
      </c>
      <c r="H571" s="152"/>
      <c r="I571" s="152"/>
      <c r="J571" s="152"/>
      <c r="K571" s="15"/>
      <c r="L571" s="17"/>
      <c r="M571" s="107" t="s">
        <v>158</v>
      </c>
      <c r="N571" s="107"/>
      <c r="O571" s="107"/>
      <c r="P571" s="107"/>
      <c r="Q571" s="107"/>
    </row>
    <row r="572" spans="1:18" s="16" customFormat="1" ht="12" customHeight="1">
      <c r="A572" s="15"/>
      <c r="B572" s="15"/>
      <c r="C572" s="17"/>
      <c r="D572" s="19"/>
      <c r="E572" s="18"/>
      <c r="F572" s="12"/>
      <c r="G572" s="12"/>
      <c r="H572" s="12"/>
      <c r="I572" s="23"/>
      <c r="K572" s="30"/>
      <c r="L572" s="12"/>
      <c r="M572" s="12"/>
      <c r="O572" s="24"/>
      <c r="P572" s="24"/>
      <c r="Q572" s="31"/>
    </row>
    <row r="573" spans="1:18" s="16" customFormat="1" ht="33" customHeight="1">
      <c r="A573" s="15"/>
      <c r="B573" s="15"/>
      <c r="C573" s="17"/>
      <c r="D573" s="19"/>
      <c r="E573" s="18"/>
      <c r="F573" s="12"/>
      <c r="G573" s="12"/>
      <c r="H573" s="12"/>
      <c r="I573" s="12"/>
      <c r="J573" s="12"/>
      <c r="K573" s="12"/>
      <c r="L573" s="12"/>
      <c r="M573" s="12"/>
      <c r="N573" s="17"/>
      <c r="O573" s="17"/>
      <c r="P573" s="19"/>
      <c r="Q573" s="31"/>
    </row>
    <row r="574" spans="1:18" s="16" customFormat="1">
      <c r="A574" s="15"/>
      <c r="B574" s="15"/>
      <c r="C574" s="17"/>
      <c r="D574" s="19"/>
      <c r="E574" s="18"/>
      <c r="F574" s="15"/>
      <c r="G574" s="15"/>
      <c r="H574" s="12"/>
      <c r="I574" s="12"/>
      <c r="J574" s="12"/>
      <c r="K574" s="12"/>
      <c r="L574" s="17"/>
      <c r="M574" s="12"/>
      <c r="N574" s="17"/>
      <c r="O574" s="17"/>
      <c r="P574" s="27"/>
      <c r="Q574" s="31"/>
    </row>
    <row r="575" spans="1:18" s="16" customFormat="1">
      <c r="A575" s="15"/>
      <c r="B575" s="15"/>
      <c r="C575" s="17"/>
      <c r="D575" s="19"/>
      <c r="E575" s="18"/>
      <c r="F575" s="15"/>
      <c r="G575" s="15"/>
      <c r="H575" s="12"/>
      <c r="I575" s="12"/>
      <c r="J575" s="12"/>
      <c r="K575" s="12"/>
      <c r="L575" s="17"/>
      <c r="M575" s="12"/>
      <c r="N575" s="17"/>
      <c r="O575" s="17"/>
      <c r="P575" s="27"/>
      <c r="Q575" s="31"/>
    </row>
    <row r="576" spans="1:18" s="16" customFormat="1" ht="12.75" customHeight="1">
      <c r="A576" s="15"/>
      <c r="B576" s="152" t="s">
        <v>159</v>
      </c>
      <c r="C576" s="152"/>
      <c r="D576" s="152"/>
      <c r="E576" s="18"/>
      <c r="F576" s="12"/>
      <c r="G576" s="12"/>
      <c r="H576" s="12"/>
      <c r="I576" s="12"/>
      <c r="J576" s="12"/>
      <c r="K576" s="12"/>
      <c r="L576" s="12"/>
      <c r="M576" s="107" t="s">
        <v>160</v>
      </c>
      <c r="N576" s="107"/>
      <c r="O576" s="107"/>
      <c r="P576" s="107"/>
      <c r="Q576" s="107"/>
    </row>
  </sheetData>
  <autoFilter ref="A9:R9">
    <filterColumn colId="3">
      <filters>
        <filter val="Trương Thanh"/>
      </filters>
    </filterColumn>
    <filterColumn colId="4">
      <filters>
        <filter val="Phương"/>
      </filters>
    </filterColumn>
  </autoFilter>
  <mergeCells count="37">
    <mergeCell ref="M570:Q570"/>
    <mergeCell ref="B571:D571"/>
    <mergeCell ref="G571:J571"/>
    <mergeCell ref="M571:Q571"/>
    <mergeCell ref="B576:D576"/>
    <mergeCell ref="M576:Q576"/>
    <mergeCell ref="D567:E567"/>
    <mergeCell ref="H567:I567"/>
    <mergeCell ref="J567:K567"/>
    <mergeCell ref="C568:E568"/>
    <mergeCell ref="H568:I568"/>
    <mergeCell ref="J568:K568"/>
    <mergeCell ref="C564:L564"/>
    <mergeCell ref="D565:E565"/>
    <mergeCell ref="H565:I565"/>
    <mergeCell ref="J565:K565"/>
    <mergeCell ref="D566:E566"/>
    <mergeCell ref="H566:I566"/>
    <mergeCell ref="J566:K566"/>
    <mergeCell ref="A8:A9"/>
    <mergeCell ref="L8:L9"/>
    <mergeCell ref="M8:M9"/>
    <mergeCell ref="B7:B9"/>
    <mergeCell ref="C7:C9"/>
    <mergeCell ref="D7:D9"/>
    <mergeCell ref="E7:E9"/>
    <mergeCell ref="F7:F9"/>
    <mergeCell ref="G7:G9"/>
    <mergeCell ref="H7:N7"/>
    <mergeCell ref="O7:P8"/>
    <mergeCell ref="B1:D1"/>
    <mergeCell ref="E1:Q1"/>
    <mergeCell ref="B2:D2"/>
    <mergeCell ref="E2:Q2"/>
    <mergeCell ref="E3:N3"/>
    <mergeCell ref="E4:N4"/>
    <mergeCell ref="Q7:Q9"/>
  </mergeCells>
  <conditionalFormatting sqref="C569:G569 P564:Q569 P10:Q562 C10:G562">
    <cfRule type="cellIs" dxfId="3" priority="3" stopIfTrue="1" operator="equal">
      <formula>0</formula>
    </cfRule>
  </conditionalFormatting>
  <conditionalFormatting sqref="O10:O562">
    <cfRule type="cellIs" dxfId="2" priority="2" stopIfTrue="1" operator="lessThan">
      <formula>4</formula>
    </cfRule>
  </conditionalFormatting>
  <conditionalFormatting sqref="H10:N562">
    <cfRule type="cellIs" dxfId="1" priority="1" stopIfTrue="1" operator="greaterThan">
      <formula>10</formula>
    </cfRule>
  </conditionalFormatting>
  <printOptions horizontalCentered="1"/>
  <pageMargins left="0.16" right="0.22" top="0.37" bottom="0.16" header="0.16" footer="0.16"/>
  <pageSetup paperSize="9" orientation="portrait" r:id="rId1"/>
  <headerFooter scaleWithDoc="0" alignWithMargins="0">
    <oddHeader xml:space="preserve">&amp;R&amp;P/&amp;N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"/>
  <sheetViews>
    <sheetView workbookViewId="0">
      <selection activeCell="K25" sqref="K25"/>
    </sheetView>
  </sheetViews>
  <sheetFormatPr defaultRowHeight="12.75"/>
  <cols>
    <col min="1" max="2" width="9.140625" style="37"/>
    <col min="3" max="3" width="12.85546875" style="38" bestFit="1" customWidth="1"/>
    <col min="4" max="4" width="23.42578125" style="39" customWidth="1"/>
    <col min="5" max="5" width="6.5703125" style="37" bestFit="1" customWidth="1"/>
    <col min="6" max="6" width="6.7109375" style="37" bestFit="1" customWidth="1"/>
    <col min="7" max="7" width="10.140625" style="37" bestFit="1" customWidth="1"/>
    <col min="8" max="8" width="5.140625" style="37" bestFit="1" customWidth="1"/>
    <col min="9" max="13" width="9.140625" style="37"/>
  </cols>
  <sheetData>
    <row r="1" spans="1:13" ht="25.5">
      <c r="A1" s="33" t="s">
        <v>124</v>
      </c>
      <c r="B1" s="33"/>
      <c r="C1" s="33"/>
      <c r="D1" s="55" t="s">
        <v>125</v>
      </c>
      <c r="E1" s="56" t="s">
        <v>126</v>
      </c>
      <c r="F1" s="56" t="s">
        <v>127</v>
      </c>
      <c r="G1" s="56" t="s">
        <v>128</v>
      </c>
      <c r="H1" s="34" t="s">
        <v>129</v>
      </c>
      <c r="I1" s="34"/>
      <c r="J1" s="34"/>
      <c r="K1" s="34"/>
      <c r="L1" s="34"/>
      <c r="M1" s="153" t="s">
        <v>130</v>
      </c>
    </row>
    <row r="2" spans="1:13" ht="40.5">
      <c r="A2" s="35" t="s">
        <v>131</v>
      </c>
      <c r="B2" s="36" t="s">
        <v>132</v>
      </c>
      <c r="C2" s="36"/>
      <c r="D2" s="55"/>
      <c r="E2" s="56"/>
      <c r="F2" s="56"/>
      <c r="G2" s="56"/>
      <c r="H2" s="34"/>
      <c r="I2" s="34"/>
      <c r="J2" s="34"/>
      <c r="K2" s="34"/>
      <c r="L2" s="34"/>
      <c r="M2" s="153"/>
    </row>
    <row r="3" spans="1:13">
      <c r="A3" s="37" t="s">
        <v>134</v>
      </c>
      <c r="B3" s="37">
        <v>101</v>
      </c>
      <c r="C3" s="58" t="s">
        <v>136</v>
      </c>
      <c r="D3" s="40" t="s">
        <v>137</v>
      </c>
      <c r="E3" s="41">
        <v>2</v>
      </c>
      <c r="G3" s="37">
        <v>36</v>
      </c>
      <c r="H3" s="37" t="s">
        <v>133</v>
      </c>
      <c r="K3" s="37" t="s">
        <v>135</v>
      </c>
      <c r="M3" s="37">
        <v>0.7</v>
      </c>
    </row>
    <row r="4" spans="1:13">
      <c r="A4" s="37" t="s">
        <v>134</v>
      </c>
      <c r="B4" s="37">
        <v>102</v>
      </c>
      <c r="C4" s="58" t="s">
        <v>138</v>
      </c>
      <c r="D4" s="40" t="s">
        <v>139</v>
      </c>
      <c r="E4" s="41">
        <v>2</v>
      </c>
      <c r="G4" s="37">
        <v>36</v>
      </c>
      <c r="H4" s="37" t="s">
        <v>133</v>
      </c>
      <c r="K4" s="37" t="s">
        <v>135</v>
      </c>
      <c r="M4" s="37">
        <v>0.7</v>
      </c>
    </row>
    <row r="5" spans="1:13">
      <c r="A5" s="37" t="s">
        <v>134</v>
      </c>
      <c r="B5" s="37">
        <v>201</v>
      </c>
      <c r="C5" s="58" t="s">
        <v>140</v>
      </c>
      <c r="D5" s="39" t="s">
        <v>141</v>
      </c>
      <c r="E5" s="41">
        <v>2</v>
      </c>
      <c r="G5" s="37">
        <v>36</v>
      </c>
      <c r="H5" s="37" t="s">
        <v>133</v>
      </c>
      <c r="K5" s="37" t="s">
        <v>135</v>
      </c>
      <c r="M5" s="37">
        <v>1</v>
      </c>
    </row>
    <row r="6" spans="1:13">
      <c r="A6" s="37" t="s">
        <v>134</v>
      </c>
      <c r="B6" s="37">
        <v>202</v>
      </c>
      <c r="C6" s="44" t="s">
        <v>142</v>
      </c>
      <c r="D6" s="39" t="s">
        <v>143</v>
      </c>
      <c r="E6" s="41">
        <v>2</v>
      </c>
      <c r="G6" s="37">
        <v>36</v>
      </c>
      <c r="H6" s="37" t="s">
        <v>133</v>
      </c>
      <c r="K6" s="37" t="s">
        <v>135</v>
      </c>
      <c r="M6" s="37">
        <v>1</v>
      </c>
    </row>
    <row r="7" spans="1:13">
      <c r="A7" s="37" t="s">
        <v>134</v>
      </c>
      <c r="B7" s="37">
        <v>301</v>
      </c>
      <c r="C7" s="58" t="s">
        <v>144</v>
      </c>
      <c r="D7" s="39" t="s">
        <v>145</v>
      </c>
      <c r="E7" s="41">
        <v>2</v>
      </c>
      <c r="G7" s="37">
        <v>36</v>
      </c>
      <c r="H7" s="37" t="s">
        <v>133</v>
      </c>
      <c r="K7" s="37" t="s">
        <v>135</v>
      </c>
      <c r="M7" s="37">
        <v>1</v>
      </c>
    </row>
    <row r="8" spans="1:13">
      <c r="A8" s="37" t="s">
        <v>134</v>
      </c>
      <c r="B8" s="37">
        <v>302</v>
      </c>
      <c r="C8" s="58" t="s">
        <v>146</v>
      </c>
      <c r="D8" s="39" t="s">
        <v>147</v>
      </c>
      <c r="E8" s="41">
        <v>2</v>
      </c>
      <c r="G8" s="37">
        <v>36</v>
      </c>
      <c r="H8" s="37" t="s">
        <v>133</v>
      </c>
      <c r="K8" s="37" t="s">
        <v>135</v>
      </c>
      <c r="M8" s="37">
        <v>1</v>
      </c>
    </row>
    <row r="9" spans="1:13">
      <c r="A9" s="37" t="s">
        <v>134</v>
      </c>
      <c r="B9" s="37">
        <v>401</v>
      </c>
      <c r="C9" s="58" t="s">
        <v>148</v>
      </c>
      <c r="D9" s="43" t="s">
        <v>149</v>
      </c>
      <c r="E9" s="37">
        <v>2</v>
      </c>
      <c r="G9" s="42">
        <v>36</v>
      </c>
      <c r="M9" s="37">
        <v>1</v>
      </c>
    </row>
    <row r="10" spans="1:13">
      <c r="A10" s="37" t="s">
        <v>134</v>
      </c>
      <c r="B10" s="37">
        <v>402</v>
      </c>
      <c r="C10" s="58" t="s">
        <v>150</v>
      </c>
      <c r="D10" s="43" t="s">
        <v>151</v>
      </c>
      <c r="E10" s="37">
        <v>2</v>
      </c>
      <c r="G10" s="42">
        <v>36</v>
      </c>
      <c r="M10" s="37">
        <v>1</v>
      </c>
    </row>
  </sheetData>
  <mergeCells count="1"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60" sqref="K60"/>
    </sheetView>
  </sheetViews>
  <sheetFormatPr defaultRowHeight="12.75"/>
  <cols>
    <col min="2" max="2" width="13.5703125" bestFit="1" customWidth="1"/>
  </cols>
  <sheetData>
    <row r="1" spans="1:2">
      <c r="A1" s="8">
        <v>1</v>
      </c>
      <c r="B1" s="8" t="s">
        <v>15</v>
      </c>
    </row>
    <row r="2" spans="1:2">
      <c r="A2" s="8">
        <v>2</v>
      </c>
      <c r="B2" s="8" t="s">
        <v>2</v>
      </c>
    </row>
    <row r="3" spans="1:2">
      <c r="A3" s="8">
        <v>3</v>
      </c>
      <c r="B3" s="8" t="s">
        <v>3</v>
      </c>
    </row>
    <row r="4" spans="1:2">
      <c r="A4" s="8">
        <v>4</v>
      </c>
      <c r="B4" s="8" t="s">
        <v>16</v>
      </c>
    </row>
    <row r="5" spans="1:2">
      <c r="A5" s="8">
        <v>5</v>
      </c>
      <c r="B5" s="8" t="s">
        <v>17</v>
      </c>
    </row>
    <row r="6" spans="1:2">
      <c r="A6" s="8">
        <v>7</v>
      </c>
      <c r="B6" s="8" t="s">
        <v>18</v>
      </c>
    </row>
    <row r="7" spans="1:2">
      <c r="A7" s="8" t="s">
        <v>24</v>
      </c>
      <c r="B7" s="8" t="s">
        <v>25</v>
      </c>
    </row>
    <row r="8" spans="1:2">
      <c r="A8" s="8" t="s">
        <v>4</v>
      </c>
      <c r="B8" s="8" t="s">
        <v>20</v>
      </c>
    </row>
    <row r="9" spans="1:2">
      <c r="A9" s="3">
        <v>0</v>
      </c>
      <c r="B9" s="3" t="s">
        <v>14</v>
      </c>
    </row>
    <row r="10" spans="1:2">
      <c r="A10" s="8" t="s">
        <v>26</v>
      </c>
      <c r="B10" s="8" t="s">
        <v>27</v>
      </c>
    </row>
    <row r="11" spans="1:2">
      <c r="A11" s="8">
        <v>8</v>
      </c>
      <c r="B11" s="8" t="s">
        <v>28</v>
      </c>
    </row>
    <row r="12" spans="1:2">
      <c r="A12" s="8">
        <v>6</v>
      </c>
      <c r="B12" s="8" t="s">
        <v>29</v>
      </c>
    </row>
    <row r="13" spans="1:2">
      <c r="A13" s="8">
        <v>9</v>
      </c>
      <c r="B13" s="8" t="s">
        <v>30</v>
      </c>
    </row>
    <row r="14" spans="1:2">
      <c r="A14" s="8" t="s">
        <v>31</v>
      </c>
      <c r="B14" s="8" t="s">
        <v>32</v>
      </c>
    </row>
    <row r="15" spans="1:2">
      <c r="A15" s="8">
        <v>1.1000000000000001</v>
      </c>
      <c r="B15" s="8" t="s">
        <v>40</v>
      </c>
    </row>
    <row r="16" spans="1:2">
      <c r="A16" s="8">
        <v>1.2</v>
      </c>
      <c r="B16" s="8" t="s">
        <v>41</v>
      </c>
    </row>
    <row r="17" spans="1:2">
      <c r="A17" s="8">
        <v>1.3</v>
      </c>
      <c r="B17" s="29" t="s">
        <v>42</v>
      </c>
    </row>
    <row r="18" spans="1:2">
      <c r="A18" s="8">
        <v>1.4</v>
      </c>
      <c r="B18" s="8" t="s">
        <v>43</v>
      </c>
    </row>
    <row r="19" spans="1:2">
      <c r="A19" s="8">
        <v>1.5</v>
      </c>
      <c r="B19" s="8" t="s">
        <v>44</v>
      </c>
    </row>
    <row r="20" spans="1:2">
      <c r="A20" s="8">
        <v>1.6</v>
      </c>
      <c r="B20" s="8" t="s">
        <v>45</v>
      </c>
    </row>
    <row r="21" spans="1:2">
      <c r="A21" s="8">
        <v>1.7</v>
      </c>
      <c r="B21" s="8" t="s">
        <v>46</v>
      </c>
    </row>
    <row r="22" spans="1:2">
      <c r="A22" s="8">
        <v>1.8</v>
      </c>
      <c r="B22" s="8" t="s">
        <v>47</v>
      </c>
    </row>
    <row r="23" spans="1:2">
      <c r="A23" s="8">
        <v>1.9</v>
      </c>
      <c r="B23" s="8" t="s">
        <v>48</v>
      </c>
    </row>
    <row r="24" spans="1:2">
      <c r="A24" s="8">
        <v>2.1</v>
      </c>
      <c r="B24" s="8" t="s">
        <v>49</v>
      </c>
    </row>
    <row r="25" spans="1:2">
      <c r="A25" s="8">
        <v>2.2000000000000002</v>
      </c>
      <c r="B25" s="8" t="s">
        <v>50</v>
      </c>
    </row>
    <row r="26" spans="1:2">
      <c r="A26" s="8">
        <v>2.2999999999999998</v>
      </c>
      <c r="B26" s="29" t="s">
        <v>51</v>
      </c>
    </row>
    <row r="27" spans="1:2">
      <c r="A27" s="8">
        <v>2.4</v>
      </c>
      <c r="B27" s="8" t="s">
        <v>52</v>
      </c>
    </row>
    <row r="28" spans="1:2">
      <c r="A28" s="8">
        <v>2.5</v>
      </c>
      <c r="B28" s="8" t="s">
        <v>53</v>
      </c>
    </row>
    <row r="29" spans="1:2">
      <c r="A29" s="8">
        <v>2.6</v>
      </c>
      <c r="B29" s="8" t="s">
        <v>54</v>
      </c>
    </row>
    <row r="30" spans="1:2">
      <c r="A30" s="8">
        <v>2.7</v>
      </c>
      <c r="B30" s="8" t="s">
        <v>55</v>
      </c>
    </row>
    <row r="31" spans="1:2">
      <c r="A31" s="8">
        <v>2.8</v>
      </c>
      <c r="B31" s="8" t="s">
        <v>56</v>
      </c>
    </row>
    <row r="32" spans="1:2">
      <c r="A32" s="8">
        <v>2.9</v>
      </c>
      <c r="B32" s="8" t="s">
        <v>57</v>
      </c>
    </row>
    <row r="33" spans="1:2">
      <c r="A33" s="8">
        <v>3.1</v>
      </c>
      <c r="B33" s="8" t="s">
        <v>58</v>
      </c>
    </row>
    <row r="34" spans="1:2">
      <c r="A34" s="8">
        <v>3.2</v>
      </c>
      <c r="B34" s="8" t="s">
        <v>59</v>
      </c>
    </row>
    <row r="35" spans="1:2">
      <c r="A35" s="8">
        <v>3.3</v>
      </c>
      <c r="B35" s="29" t="s">
        <v>60</v>
      </c>
    </row>
    <row r="36" spans="1:2">
      <c r="A36" s="8">
        <v>3.4</v>
      </c>
      <c r="B36" s="8" t="s">
        <v>61</v>
      </c>
    </row>
    <row r="37" spans="1:2">
      <c r="A37" s="8">
        <v>3.5</v>
      </c>
      <c r="B37" s="8" t="s">
        <v>62</v>
      </c>
    </row>
    <row r="38" spans="1:2">
      <c r="A38" s="8">
        <v>3.6</v>
      </c>
      <c r="B38" s="8" t="s">
        <v>63</v>
      </c>
    </row>
    <row r="39" spans="1:2">
      <c r="A39" s="8">
        <v>3.7</v>
      </c>
      <c r="B39" s="8" t="s">
        <v>64</v>
      </c>
    </row>
    <row r="40" spans="1:2">
      <c r="A40" s="8">
        <v>3.8</v>
      </c>
      <c r="B40" s="8" t="s">
        <v>65</v>
      </c>
    </row>
    <row r="41" spans="1:2">
      <c r="A41" s="8">
        <v>3.9</v>
      </c>
      <c r="B41" s="8" t="s">
        <v>66</v>
      </c>
    </row>
    <row r="42" spans="1:2">
      <c r="A42" s="8">
        <v>4.0999999999999996</v>
      </c>
      <c r="B42" s="8" t="s">
        <v>67</v>
      </c>
    </row>
    <row r="43" spans="1:2">
      <c r="A43" s="8">
        <v>4.2</v>
      </c>
      <c r="B43" s="8" t="s">
        <v>68</v>
      </c>
    </row>
    <row r="44" spans="1:2">
      <c r="A44" s="8">
        <v>4.3</v>
      </c>
      <c r="B44" s="29" t="s">
        <v>69</v>
      </c>
    </row>
    <row r="45" spans="1:2">
      <c r="A45" s="8">
        <v>4.4000000000000004</v>
      </c>
      <c r="B45" s="8" t="s">
        <v>70</v>
      </c>
    </row>
    <row r="46" spans="1:2">
      <c r="A46" s="8">
        <v>4.5</v>
      </c>
      <c r="B46" s="8" t="s">
        <v>71</v>
      </c>
    </row>
    <row r="47" spans="1:2">
      <c r="A47" s="8">
        <v>4.5999999999999996</v>
      </c>
      <c r="B47" s="8" t="s">
        <v>72</v>
      </c>
    </row>
    <row r="48" spans="1:2">
      <c r="A48" s="8">
        <v>4.7</v>
      </c>
      <c r="B48" s="8" t="s">
        <v>73</v>
      </c>
    </row>
    <row r="49" spans="1:2">
      <c r="A49" s="8">
        <v>4.8</v>
      </c>
      <c r="B49" s="8" t="s">
        <v>74</v>
      </c>
    </row>
    <row r="50" spans="1:2">
      <c r="A50" s="8">
        <v>4.9000000000000004</v>
      </c>
      <c r="B50" s="8" t="s">
        <v>75</v>
      </c>
    </row>
    <row r="51" spans="1:2">
      <c r="A51" s="8">
        <v>5.0999999999999996</v>
      </c>
      <c r="B51" s="8" t="s">
        <v>76</v>
      </c>
    </row>
    <row r="52" spans="1:2">
      <c r="A52" s="8">
        <v>5.2</v>
      </c>
      <c r="B52" s="8" t="s">
        <v>77</v>
      </c>
    </row>
    <row r="53" spans="1:2">
      <c r="A53" s="8">
        <v>5.3</v>
      </c>
      <c r="B53" s="29" t="s">
        <v>78</v>
      </c>
    </row>
    <row r="54" spans="1:2">
      <c r="A54" s="8">
        <v>5.4</v>
      </c>
      <c r="B54" s="8" t="s">
        <v>79</v>
      </c>
    </row>
    <row r="55" spans="1:2">
      <c r="A55" s="8">
        <v>5.5</v>
      </c>
      <c r="B55" s="8" t="s">
        <v>80</v>
      </c>
    </row>
    <row r="56" spans="1:2">
      <c r="A56" s="8">
        <v>5.6</v>
      </c>
      <c r="B56" s="8" t="s">
        <v>81</v>
      </c>
    </row>
    <row r="57" spans="1:2">
      <c r="A57" s="8">
        <v>5.7</v>
      </c>
      <c r="B57" s="8" t="s">
        <v>82</v>
      </c>
    </row>
    <row r="58" spans="1:2">
      <c r="A58" s="8">
        <v>5.8</v>
      </c>
      <c r="B58" s="8" t="s">
        <v>83</v>
      </c>
    </row>
    <row r="59" spans="1:2">
      <c r="A59" s="8">
        <v>5.9</v>
      </c>
      <c r="B59" s="8" t="s">
        <v>84</v>
      </c>
    </row>
    <row r="60" spans="1:2">
      <c r="A60" s="8">
        <v>6.1</v>
      </c>
      <c r="B60" s="8" t="s">
        <v>85</v>
      </c>
    </row>
    <row r="61" spans="1:2">
      <c r="A61" s="8">
        <v>6.2</v>
      </c>
      <c r="B61" s="8" t="s">
        <v>86</v>
      </c>
    </row>
    <row r="62" spans="1:2">
      <c r="A62" s="8">
        <v>6.3</v>
      </c>
      <c r="B62" s="8" t="s">
        <v>87</v>
      </c>
    </row>
    <row r="63" spans="1:2">
      <c r="A63" s="8">
        <v>6.4</v>
      </c>
      <c r="B63" s="8" t="s">
        <v>88</v>
      </c>
    </row>
    <row r="64" spans="1:2">
      <c r="A64" s="8">
        <v>6.5</v>
      </c>
      <c r="B64" s="8" t="s">
        <v>89</v>
      </c>
    </row>
    <row r="65" spans="1:2">
      <c r="A65" s="8">
        <v>6.6</v>
      </c>
      <c r="B65" s="8" t="s">
        <v>90</v>
      </c>
    </row>
    <row r="66" spans="1:2">
      <c r="A66" s="8">
        <v>6.7</v>
      </c>
      <c r="B66" s="8" t="s">
        <v>91</v>
      </c>
    </row>
    <row r="67" spans="1:2">
      <c r="A67" s="8">
        <v>6.8</v>
      </c>
      <c r="B67" s="8" t="s">
        <v>92</v>
      </c>
    </row>
    <row r="68" spans="1:2">
      <c r="A68" s="8">
        <v>6.9</v>
      </c>
      <c r="B68" s="8" t="s">
        <v>93</v>
      </c>
    </row>
    <row r="69" spans="1:2">
      <c r="A69" s="8">
        <v>7.1</v>
      </c>
      <c r="B69" s="8" t="s">
        <v>94</v>
      </c>
    </row>
    <row r="70" spans="1:2">
      <c r="A70" s="8">
        <v>7.2</v>
      </c>
      <c r="B70" s="8" t="s">
        <v>95</v>
      </c>
    </row>
    <row r="71" spans="1:2">
      <c r="A71" s="8">
        <v>7.3</v>
      </c>
      <c r="B71" s="8" t="s">
        <v>96</v>
      </c>
    </row>
    <row r="72" spans="1:2">
      <c r="A72" s="8">
        <v>7.4</v>
      </c>
      <c r="B72" s="8" t="s">
        <v>97</v>
      </c>
    </row>
    <row r="73" spans="1:2">
      <c r="A73" s="8">
        <v>7.5</v>
      </c>
      <c r="B73" s="8" t="s">
        <v>98</v>
      </c>
    </row>
    <row r="74" spans="1:2">
      <c r="A74" s="8">
        <v>7.6</v>
      </c>
      <c r="B74" s="8" t="s">
        <v>99</v>
      </c>
    </row>
    <row r="75" spans="1:2">
      <c r="A75" s="8">
        <v>7.7</v>
      </c>
      <c r="B75" s="8" t="s">
        <v>100</v>
      </c>
    </row>
    <row r="76" spans="1:2">
      <c r="A76" s="8">
        <v>7.8</v>
      </c>
      <c r="B76" s="8" t="s">
        <v>101</v>
      </c>
    </row>
    <row r="77" spans="1:2">
      <c r="A77" s="8">
        <v>7.9</v>
      </c>
      <c r="B77" s="8" t="s">
        <v>102</v>
      </c>
    </row>
    <row r="78" spans="1:2">
      <c r="A78" s="8">
        <v>8.1</v>
      </c>
      <c r="B78" s="8" t="s">
        <v>103</v>
      </c>
    </row>
    <row r="79" spans="1:2">
      <c r="A79" s="8">
        <v>8.1999999999999993</v>
      </c>
      <c r="B79" s="8" t="s">
        <v>104</v>
      </c>
    </row>
    <row r="80" spans="1:2">
      <c r="A80" s="8">
        <v>8.3000000000000007</v>
      </c>
      <c r="B80" s="8" t="s">
        <v>105</v>
      </c>
    </row>
    <row r="81" spans="1:2">
      <c r="A81" s="8">
        <v>8.4</v>
      </c>
      <c r="B81" s="8" t="s">
        <v>106</v>
      </c>
    </row>
    <row r="82" spans="1:2">
      <c r="A82" s="8">
        <v>8.5</v>
      </c>
      <c r="B82" s="8" t="s">
        <v>107</v>
      </c>
    </row>
    <row r="83" spans="1:2">
      <c r="A83" s="8">
        <v>8.6</v>
      </c>
      <c r="B83" s="8" t="s">
        <v>108</v>
      </c>
    </row>
    <row r="84" spans="1:2">
      <c r="A84" s="8">
        <v>8.6999999999999993</v>
      </c>
      <c r="B84" s="8" t="s">
        <v>109</v>
      </c>
    </row>
    <row r="85" spans="1:2">
      <c r="A85" s="8">
        <v>8.8000000000000007</v>
      </c>
      <c r="B85" s="8" t="s">
        <v>110</v>
      </c>
    </row>
    <row r="86" spans="1:2">
      <c r="A86" s="8">
        <v>8.9</v>
      </c>
      <c r="B86" s="8" t="s">
        <v>111</v>
      </c>
    </row>
    <row r="87" spans="1:2">
      <c r="A87" s="8">
        <v>9.1</v>
      </c>
      <c r="B87" s="8" t="s">
        <v>112</v>
      </c>
    </row>
    <row r="88" spans="1:2">
      <c r="A88" s="8">
        <v>9.1999999999999993</v>
      </c>
      <c r="B88" s="8" t="s">
        <v>113</v>
      </c>
    </row>
    <row r="89" spans="1:2">
      <c r="A89" s="8">
        <v>9.3000000000000007</v>
      </c>
      <c r="B89" s="8" t="s">
        <v>114</v>
      </c>
    </row>
    <row r="90" spans="1:2">
      <c r="A90" s="8">
        <v>9.4</v>
      </c>
      <c r="B90" s="8" t="s">
        <v>115</v>
      </c>
    </row>
    <row r="91" spans="1:2">
      <c r="A91" s="8">
        <v>9.5</v>
      </c>
      <c r="B91" s="8" t="s">
        <v>116</v>
      </c>
    </row>
    <row r="92" spans="1:2">
      <c r="A92" s="8">
        <v>9.6</v>
      </c>
      <c r="B92" s="8" t="s">
        <v>117</v>
      </c>
    </row>
    <row r="93" spans="1:2">
      <c r="A93" s="8">
        <v>9.6999999999999993</v>
      </c>
      <c r="B93" s="8" t="s">
        <v>118</v>
      </c>
    </row>
    <row r="94" spans="1:2">
      <c r="A94" s="8">
        <v>9.8000000000000007</v>
      </c>
      <c r="B94" s="8" t="s">
        <v>119</v>
      </c>
    </row>
    <row r="95" spans="1:2">
      <c r="A95" s="8">
        <v>9.9</v>
      </c>
      <c r="B95" s="8" t="s">
        <v>120</v>
      </c>
    </row>
    <row r="96" spans="1:2">
      <c r="A96" s="8">
        <v>10</v>
      </c>
      <c r="B96" s="8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"/>
  <sheetViews>
    <sheetView workbookViewId="0">
      <selection activeCell="B1" sqref="B1:K10"/>
    </sheetView>
  </sheetViews>
  <sheetFormatPr defaultRowHeight="12.75"/>
  <sheetData>
    <row r="1" spans="1:11">
      <c r="A1" s="77"/>
      <c r="B1" s="154" t="s">
        <v>169</v>
      </c>
      <c r="C1" s="154"/>
      <c r="D1" s="154"/>
      <c r="E1" s="154"/>
      <c r="F1" s="154"/>
      <c r="G1" s="154"/>
      <c r="H1" s="154"/>
      <c r="I1" s="154"/>
      <c r="J1" s="154"/>
      <c r="K1" s="154"/>
    </row>
    <row r="2" spans="1:11">
      <c r="B2" s="78" t="s">
        <v>170</v>
      </c>
      <c r="C2" s="79" t="s">
        <v>167</v>
      </c>
      <c r="D2" s="79" t="s">
        <v>171</v>
      </c>
      <c r="E2" s="79" t="s">
        <v>172</v>
      </c>
      <c r="F2" s="79" t="s">
        <v>173</v>
      </c>
      <c r="G2" s="79" t="s">
        <v>174</v>
      </c>
      <c r="H2" s="79" t="s">
        <v>175</v>
      </c>
      <c r="I2" s="79" t="s">
        <v>176</v>
      </c>
      <c r="J2" s="79" t="s">
        <v>177</v>
      </c>
      <c r="K2" s="80" t="s">
        <v>178</v>
      </c>
    </row>
    <row r="3" spans="1:11">
      <c r="B3" s="81">
        <f>SUM(C3:G3)</f>
        <v>4</v>
      </c>
      <c r="C3" s="82">
        <f>COUNTIF(IN_DTK!$L$10:$L$1038,C2)</f>
        <v>0</v>
      </c>
      <c r="D3" s="82">
        <f>COUNTIF(IN_DTK!$L$10:$L$1038,D2)</f>
        <v>0</v>
      </c>
      <c r="E3" s="82">
        <f>COUNTIF(IN_DTK!$L$10:$L$1038,E2)</f>
        <v>0</v>
      </c>
      <c r="F3" s="82">
        <f>COUNTIF(IN_DTK!$L$10:$L$1038,F2)</f>
        <v>0</v>
      </c>
      <c r="G3" s="82">
        <f>COUNTIF(IN_DTK!$L$10:$L$1038,G2)</f>
        <v>4</v>
      </c>
      <c r="H3" s="82">
        <f>COUNTIF(IN_DTK!$L$10:$L$1038,H2)</f>
        <v>9</v>
      </c>
      <c r="I3" s="82">
        <f>COUNTIF(IN_DTK!$L$10:$L$1038,I2)</f>
        <v>9</v>
      </c>
      <c r="J3" s="82">
        <f>COUNTIF(IN_DTK!$L$10:$L$1038,J2)</f>
        <v>9</v>
      </c>
      <c r="K3" s="82">
        <f>COUNTIF(IN_DTK!$L$10:$L$1038,K2)</f>
        <v>9</v>
      </c>
    </row>
    <row r="4" spans="1:11">
      <c r="B4" s="83">
        <f>SUM(C4:K4)</f>
        <v>9</v>
      </c>
      <c r="C4" s="84">
        <f>C3</f>
        <v>0</v>
      </c>
      <c r="D4" s="84">
        <f>D3</f>
        <v>0</v>
      </c>
      <c r="E4" s="84">
        <f>E3</f>
        <v>0</v>
      </c>
      <c r="F4" s="84">
        <f>F3</f>
        <v>0</v>
      </c>
      <c r="G4" s="84">
        <f>G3</f>
        <v>4</v>
      </c>
      <c r="H4" s="84">
        <f>H3-G3</f>
        <v>5</v>
      </c>
      <c r="I4" s="84">
        <f>I3-H3</f>
        <v>0</v>
      </c>
      <c r="J4" s="84">
        <f>J3-I3</f>
        <v>0</v>
      </c>
      <c r="K4" s="85">
        <f>K3-J3</f>
        <v>0</v>
      </c>
    </row>
    <row r="5" spans="1:11">
      <c r="B5" s="78" t="s">
        <v>179</v>
      </c>
      <c r="C5" s="79" t="s">
        <v>167</v>
      </c>
      <c r="D5" s="79" t="s">
        <v>171</v>
      </c>
      <c r="E5" s="79" t="s">
        <v>172</v>
      </c>
      <c r="F5" s="79" t="s">
        <v>173</v>
      </c>
      <c r="G5" s="79" t="s">
        <v>174</v>
      </c>
      <c r="H5" s="79" t="s">
        <v>175</v>
      </c>
      <c r="I5" s="79" t="s">
        <v>176</v>
      </c>
      <c r="J5" s="79" t="s">
        <v>177</v>
      </c>
      <c r="K5" s="80" t="s">
        <v>178</v>
      </c>
    </row>
    <row r="6" spans="1:11">
      <c r="B6" s="81">
        <f ca="1">SUM(C6:G6)</f>
        <v>5</v>
      </c>
      <c r="C6" s="82">
        <f ca="1">COUNTIF(IN_DTK!$M$10:$M$1038,C5)</f>
        <v>0</v>
      </c>
      <c r="D6" s="82">
        <f ca="1">COUNTIF(IN_DTK!$M$10:$M$1038,D5)</f>
        <v>0</v>
      </c>
      <c r="E6" s="82">
        <f ca="1">COUNTIF(IN_DTK!$M$10:$M$1038,E5)</f>
        <v>0</v>
      </c>
      <c r="F6" s="82">
        <f ca="1">COUNTIF(IN_DTK!$M$10:$M$1038,F5)</f>
        <v>0</v>
      </c>
      <c r="G6" s="82">
        <f ca="1">COUNTIF(IN_DTK!$M$10:$M$1038,G5)</f>
        <v>5</v>
      </c>
      <c r="H6" s="82">
        <f ca="1">COUNTIF(IN_DTK!$M$10:$M$1038,H5)</f>
        <v>7</v>
      </c>
      <c r="I6" s="82">
        <f ca="1">COUNTIF(IN_DTK!$M$10:$M$1038,I5)</f>
        <v>9</v>
      </c>
      <c r="J6" s="82">
        <f ca="1">COUNTIF(IN_DTK!$M$10:$M$1038,J5)</f>
        <v>9</v>
      </c>
      <c r="K6" s="82">
        <f ca="1">COUNTIF(IN_DTK!$M$10:$M$1038,K5)</f>
        <v>9</v>
      </c>
    </row>
    <row r="7" spans="1:11">
      <c r="B7" s="83">
        <f ca="1">SUM(C7:K7)</f>
        <v>9</v>
      </c>
      <c r="C7" s="84">
        <f ca="1">C6</f>
        <v>0</v>
      </c>
      <c r="D7" s="84">
        <f ca="1">D6</f>
        <v>0</v>
      </c>
      <c r="E7" s="84">
        <f ca="1">E6</f>
        <v>0</v>
      </c>
      <c r="F7" s="84">
        <f ca="1">F6</f>
        <v>0</v>
      </c>
      <c r="G7" s="84">
        <f ca="1">G6</f>
        <v>5</v>
      </c>
      <c r="H7" s="84">
        <f ca="1">H6-G6</f>
        <v>2</v>
      </c>
      <c r="I7" s="84">
        <f ca="1">I6-H6</f>
        <v>2</v>
      </c>
      <c r="J7" s="84">
        <f ca="1">J6-I6</f>
        <v>0</v>
      </c>
      <c r="K7" s="85">
        <f ca="1">K6-J6</f>
        <v>0</v>
      </c>
    </row>
    <row r="8" spans="1:11">
      <c r="B8" s="86" t="s">
        <v>168</v>
      </c>
      <c r="C8" s="82" t="s">
        <v>167</v>
      </c>
      <c r="D8" s="82" t="s">
        <v>171</v>
      </c>
      <c r="E8" s="82" t="s">
        <v>172</v>
      </c>
      <c r="F8" s="82" t="s">
        <v>173</v>
      </c>
      <c r="G8" s="82" t="s">
        <v>174</v>
      </c>
      <c r="H8" s="82" t="s">
        <v>175</v>
      </c>
      <c r="I8" s="82" t="s">
        <v>176</v>
      </c>
      <c r="J8" s="82" t="s">
        <v>177</v>
      </c>
      <c r="K8" s="87" t="s">
        <v>178</v>
      </c>
    </row>
    <row r="9" spans="1:11">
      <c r="B9" s="81">
        <f>SUM(C9:G9)</f>
        <v>6</v>
      </c>
      <c r="C9" s="82">
        <f>COUNTIF(IN_DTK!$O$10:$O$1038,C8)</f>
        <v>0</v>
      </c>
      <c r="D9" s="82">
        <f>COUNTIF(IN_DTK!$O$10:$O$1038,D8)</f>
        <v>0</v>
      </c>
      <c r="E9" s="82">
        <f>COUNTIF(IN_DTK!$O$10:$O$1038,E8)</f>
        <v>0</v>
      </c>
      <c r="F9" s="82">
        <f>COUNTIF(IN_DTK!$O$10:$O$1038,F8)</f>
        <v>0</v>
      </c>
      <c r="G9" s="82">
        <f>COUNTIF(IN_DTK!$O$10:$O$1038,G8)</f>
        <v>6</v>
      </c>
      <c r="H9" s="82">
        <f>COUNTIF(IN_DTK!$O$10:$O$1038,H8)</f>
        <v>6</v>
      </c>
      <c r="I9" s="82">
        <f>COUNTIF(IN_DTK!$O$10:$O$1038,I8)</f>
        <v>9</v>
      </c>
      <c r="J9" s="82">
        <f>COUNTIF(IN_DTK!$O$10:$O$1038,J8)</f>
        <v>9</v>
      </c>
      <c r="K9" s="82">
        <f>COUNTIF(IN_DTK!$O$10:$O$1038,K8)</f>
        <v>9</v>
      </c>
    </row>
    <row r="10" spans="1:11">
      <c r="B10" s="83">
        <f>SUM(C10:K10)</f>
        <v>9</v>
      </c>
      <c r="C10" s="84">
        <f>C9</f>
        <v>0</v>
      </c>
      <c r="D10" s="84">
        <f>D9</f>
        <v>0</v>
      </c>
      <c r="E10" s="84">
        <f>E9</f>
        <v>0</v>
      </c>
      <c r="F10" s="84">
        <f>F9</f>
        <v>0</v>
      </c>
      <c r="G10" s="84">
        <f>G9</f>
        <v>6</v>
      </c>
      <c r="H10" s="84">
        <f>H9-G9</f>
        <v>0</v>
      </c>
      <c r="I10" s="84">
        <f>I9-H9</f>
        <v>3</v>
      </c>
      <c r="J10" s="84">
        <f>J9-I9</f>
        <v>0</v>
      </c>
      <c r="K10" s="85">
        <f>K9-J9</f>
        <v>0</v>
      </c>
    </row>
  </sheetData>
  <mergeCells count="1">
    <mergeCell ref="B1:K1"/>
  </mergeCells>
  <conditionalFormatting sqref="C2:D2 C4:D10 C3:K3 D6:K6 D9:K9">
    <cfRule type="cellIs" dxfId="0" priority="1" operator="equal">
      <formula>"S"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DSSV</vt:lpstr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li.coji@gmail.com</cp:lastModifiedBy>
  <cp:lastPrinted>2015-07-28T08:16:11Z</cp:lastPrinted>
  <dcterms:created xsi:type="dcterms:W3CDTF">2005-12-20T15:13:01Z</dcterms:created>
  <dcterms:modified xsi:type="dcterms:W3CDTF">2015-07-28T08:16:32Z</dcterms:modified>
</cp:coreProperties>
</file>