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45" windowWidth="15195" windowHeight="8445" tabRatio="613" firstSheet="1" activeTab="1"/>
  </bookViews>
  <sheets>
    <sheet name="KTTK" sheetId="20" r:id="rId1"/>
    <sheet name="Ke toan TC1-Lan 2" sheetId="31" r:id="rId2"/>
  </sheets>
  <definedNames>
    <definedName name="___CON1" localSheetId="1">#REF!</definedName>
    <definedName name="___CON1">#REF!</definedName>
    <definedName name="___CON2" localSheetId="1">#REF!</definedName>
    <definedName name="___CON2">#REF!</definedName>
    <definedName name="___DST1" localSheetId="1">#REF!</definedName>
    <definedName name="___DST1">#REF!</definedName>
    <definedName name="___JK4" localSheetId="1">#REF!</definedName>
    <definedName name="___JK4">#REF!</definedName>
    <definedName name="___NET2" localSheetId="1">#REF!</definedName>
    <definedName name="___NET2">#REF!</definedName>
    <definedName name="___NPV1" localSheetId="1">#REF!</definedName>
    <definedName name="___NPV1">#REF!</definedName>
    <definedName name="___qa7" localSheetId="1">#REF!</definedName>
    <definedName name="___qa7">#REF!</definedName>
    <definedName name="__atn1" localSheetId="1">#REF!</definedName>
    <definedName name="__atn1">#REF!</definedName>
    <definedName name="__atn10" localSheetId="1">#REF!</definedName>
    <definedName name="__atn10">#REF!</definedName>
    <definedName name="__atn2" localSheetId="1">#REF!</definedName>
    <definedName name="__atn2">#REF!</definedName>
    <definedName name="__atn3" localSheetId="1">#REF!</definedName>
    <definedName name="__atn3">#REF!</definedName>
    <definedName name="__atn4" localSheetId="1">#REF!</definedName>
    <definedName name="__atn4">#REF!</definedName>
    <definedName name="__atn5" localSheetId="1">#REF!</definedName>
    <definedName name="__atn5">#REF!</definedName>
    <definedName name="__atn6" localSheetId="1">#REF!</definedName>
    <definedName name="__atn6">#REF!</definedName>
    <definedName name="__atn7" localSheetId="1">#REF!</definedName>
    <definedName name="__atn7">#REF!</definedName>
    <definedName name="__atn8" localSheetId="1">#REF!</definedName>
    <definedName name="__atn8">#REF!</definedName>
    <definedName name="__atn9" localSheetId="1">#REF!</definedName>
    <definedName name="__atn9">#REF!</definedName>
    <definedName name="__cao1" localSheetId="1">#REF!</definedName>
    <definedName name="__cao1">#REF!</definedName>
    <definedName name="__cao2" localSheetId="1">#REF!</definedName>
    <definedName name="__cao2">#REF!</definedName>
    <definedName name="__cao3" localSheetId="1">#REF!</definedName>
    <definedName name="__cao3">#REF!</definedName>
    <definedName name="__cao4" localSheetId="1">#REF!</definedName>
    <definedName name="__cao4">#REF!</definedName>
    <definedName name="__cao5" localSheetId="1">#REF!</definedName>
    <definedName name="__cao5">#REF!</definedName>
    <definedName name="__cao6" localSheetId="1">#REF!</definedName>
    <definedName name="__cao6">#REF!</definedName>
    <definedName name="__CON1" localSheetId="1">#REF!</definedName>
    <definedName name="__CON1">#REF!</definedName>
    <definedName name="__CON2" localSheetId="1">#REF!</definedName>
    <definedName name="__CON2">#REF!</definedName>
    <definedName name="__dai1" localSheetId="1">#REF!</definedName>
    <definedName name="__dai1">#REF!</definedName>
    <definedName name="__dai2" localSheetId="1">#REF!</definedName>
    <definedName name="__dai2">#REF!</definedName>
    <definedName name="__dai3" localSheetId="1">#REF!</definedName>
    <definedName name="__dai3">#REF!</definedName>
    <definedName name="__dai4" localSheetId="1">#REF!</definedName>
    <definedName name="__dai4">#REF!</definedName>
    <definedName name="__dai5" localSheetId="1">#REF!</definedName>
    <definedName name="__dai5">#REF!</definedName>
    <definedName name="__dai6" localSheetId="1">#REF!</definedName>
    <definedName name="__dai6">#REF!</definedName>
    <definedName name="__dan1" localSheetId="1">#REF!</definedName>
    <definedName name="__dan1">#REF!</definedName>
    <definedName name="__dan2" localSheetId="1">#REF!</definedName>
    <definedName name="__dan2">#REF!</definedName>
    <definedName name="__deo1" localSheetId="1">#REF!</definedName>
    <definedName name="__deo1">#REF!</definedName>
    <definedName name="__deo10" localSheetId="1">#REF!</definedName>
    <definedName name="__deo10">#REF!</definedName>
    <definedName name="__deo2" localSheetId="1">#REF!</definedName>
    <definedName name="__deo2">#REF!</definedName>
    <definedName name="__deo3" localSheetId="1">#REF!</definedName>
    <definedName name="__deo3">#REF!</definedName>
    <definedName name="__deo4" localSheetId="1">#REF!</definedName>
    <definedName name="__deo4">#REF!</definedName>
    <definedName name="__deo5" localSheetId="1">#REF!</definedName>
    <definedName name="__deo5">#REF!</definedName>
    <definedName name="__deo6" localSheetId="1">#REF!</definedName>
    <definedName name="__deo6">#REF!</definedName>
    <definedName name="__deo7" localSheetId="1">#REF!</definedName>
    <definedName name="__deo7">#REF!</definedName>
    <definedName name="__deo8" localSheetId="1">#REF!</definedName>
    <definedName name="__deo8">#REF!</definedName>
    <definedName name="__deo9" localSheetId="1">#REF!</definedName>
    <definedName name="__deo9">#REF!</definedName>
    <definedName name="__DST1" localSheetId="1">#REF!</definedName>
    <definedName name="__DST1">#REF!</definedName>
    <definedName name="__JK4" localSheetId="1">#REF!</definedName>
    <definedName name="__JK4">#REF!</definedName>
    <definedName name="__k5" localSheetId="1">#REF!</definedName>
    <definedName name="__k5">#REF!</definedName>
    <definedName name="__NET2" localSheetId="1">#REF!</definedName>
    <definedName name="__NET2">#REF!</definedName>
    <definedName name="__NPV1" localSheetId="1">#REF!</definedName>
    <definedName name="__NPV1">#REF!</definedName>
    <definedName name="__phi10" localSheetId="1">#REF!</definedName>
    <definedName name="__phi10">#REF!</definedName>
    <definedName name="__phi12" localSheetId="1">#REF!</definedName>
    <definedName name="__phi12">#REF!</definedName>
    <definedName name="__phi14" localSheetId="1">#REF!</definedName>
    <definedName name="__phi14">#REF!</definedName>
    <definedName name="__phi16" localSheetId="1">#REF!</definedName>
    <definedName name="__phi16">#REF!</definedName>
    <definedName name="__phi18" localSheetId="1">#REF!</definedName>
    <definedName name="__phi18">#REF!</definedName>
    <definedName name="__phi20" localSheetId="1">#REF!</definedName>
    <definedName name="__phi20">#REF!</definedName>
    <definedName name="__phi22" localSheetId="1">#REF!</definedName>
    <definedName name="__phi22">#REF!</definedName>
    <definedName name="__phi25" localSheetId="1">#REF!</definedName>
    <definedName name="__phi25">#REF!</definedName>
    <definedName name="__phi28" localSheetId="1">#REF!</definedName>
    <definedName name="__phi28">#REF!</definedName>
    <definedName name="__phi6" localSheetId="1">#REF!</definedName>
    <definedName name="__phi6">#REF!</definedName>
    <definedName name="__phi8" localSheetId="1">#REF!</definedName>
    <definedName name="__phi8">#REF!</definedName>
    <definedName name="__qa7" localSheetId="1">#REF!</definedName>
    <definedName name="__qa7">#REF!</definedName>
    <definedName name="__slg1" localSheetId="1">#REF!</definedName>
    <definedName name="__slg1">#REF!</definedName>
    <definedName name="__slg2" localSheetId="1">#REF!</definedName>
    <definedName name="__slg2">#REF!</definedName>
    <definedName name="__slg3" localSheetId="1">#REF!</definedName>
    <definedName name="__slg3">#REF!</definedName>
    <definedName name="__slg4" localSheetId="1">#REF!</definedName>
    <definedName name="__slg4">#REF!</definedName>
    <definedName name="__slg5" localSheetId="1">#REF!</definedName>
    <definedName name="__slg5">#REF!</definedName>
    <definedName name="__slg6" localSheetId="1">#REF!</definedName>
    <definedName name="__slg6">#REF!</definedName>
    <definedName name="_1" localSheetId="1">#REF!</definedName>
    <definedName name="_1" localSheetId="0">#REF!</definedName>
    <definedName name="_1">#REF!</definedName>
    <definedName name="_1000A01">#N/A</definedName>
    <definedName name="_2" localSheetId="1">#REF!</definedName>
    <definedName name="_2" localSheetId="0">#REF!</definedName>
    <definedName name="_2">#REF!</definedName>
    <definedName name="_atn1" localSheetId="1">#REF!</definedName>
    <definedName name="_atn1" localSheetId="0">#REF!</definedName>
    <definedName name="_atn1">#REF!</definedName>
    <definedName name="_atn10" localSheetId="1">#REF!</definedName>
    <definedName name="_atn10" localSheetId="0">#REF!</definedName>
    <definedName name="_atn10">#REF!</definedName>
    <definedName name="_atn2" localSheetId="1">#REF!</definedName>
    <definedName name="_atn2" localSheetId="0">#REF!</definedName>
    <definedName name="_atn2">#REF!</definedName>
    <definedName name="_atn3" localSheetId="1">#REF!</definedName>
    <definedName name="_atn3" localSheetId="0">#REF!</definedName>
    <definedName name="_atn3">#REF!</definedName>
    <definedName name="_atn4" localSheetId="1">#REF!</definedName>
    <definedName name="_atn4" localSheetId="0">#REF!</definedName>
    <definedName name="_atn4">#REF!</definedName>
    <definedName name="_atn5" localSheetId="1">#REF!</definedName>
    <definedName name="_atn5" localSheetId="0">#REF!</definedName>
    <definedName name="_atn5">#REF!</definedName>
    <definedName name="_atn6" localSheetId="1">#REF!</definedName>
    <definedName name="_atn6" localSheetId="0">#REF!</definedName>
    <definedName name="_atn6">#REF!</definedName>
    <definedName name="_atn7" localSheetId="1">#REF!</definedName>
    <definedName name="_atn7" localSheetId="0">#REF!</definedName>
    <definedName name="_atn7">#REF!</definedName>
    <definedName name="_atn8" localSheetId="1">#REF!</definedName>
    <definedName name="_atn8" localSheetId="0">#REF!</definedName>
    <definedName name="_atn8">#REF!</definedName>
    <definedName name="_atn9" localSheetId="1">#REF!</definedName>
    <definedName name="_atn9" localSheetId="0">#REF!</definedName>
    <definedName name="_atn9">#REF!</definedName>
    <definedName name="_cao1" localSheetId="1">#REF!</definedName>
    <definedName name="_cao1">#REF!</definedName>
    <definedName name="_cao2" localSheetId="1">#REF!</definedName>
    <definedName name="_cao2">#REF!</definedName>
    <definedName name="_cao3" localSheetId="1">#REF!</definedName>
    <definedName name="_cao3">#REF!</definedName>
    <definedName name="_cao4" localSheetId="1">#REF!</definedName>
    <definedName name="_cao4">#REF!</definedName>
    <definedName name="_cao5" localSheetId="1">#REF!</definedName>
    <definedName name="_cao5">#REF!</definedName>
    <definedName name="_cao6" localSheetId="1">#REF!</definedName>
    <definedName name="_cao6">#REF!</definedName>
    <definedName name="_CON1" localSheetId="1">#REF!</definedName>
    <definedName name="_CON1" localSheetId="0">#REF!</definedName>
    <definedName name="_CON1">#REF!</definedName>
    <definedName name="_CON2" localSheetId="1">#REF!</definedName>
    <definedName name="_CON2" localSheetId="0">#REF!</definedName>
    <definedName name="_CON2">#REF!</definedName>
    <definedName name="_dai1" localSheetId="1">#REF!</definedName>
    <definedName name="_dai1">#REF!</definedName>
    <definedName name="_dai2" localSheetId="1">#REF!</definedName>
    <definedName name="_dai2">#REF!</definedName>
    <definedName name="_dai3" localSheetId="1">#REF!</definedName>
    <definedName name="_dai3">#REF!</definedName>
    <definedName name="_dai4" localSheetId="1">#REF!</definedName>
    <definedName name="_dai4">#REF!</definedName>
    <definedName name="_dai5" localSheetId="1">#REF!</definedName>
    <definedName name="_dai5">#REF!</definedName>
    <definedName name="_dai6" localSheetId="1">#REF!</definedName>
    <definedName name="_dai6">#REF!</definedName>
    <definedName name="_dan1" localSheetId="1">#REF!</definedName>
    <definedName name="_dan1">#REF!</definedName>
    <definedName name="_dan2" localSheetId="1">#REF!</definedName>
    <definedName name="_dan2">#REF!</definedName>
    <definedName name="_deo1" localSheetId="1">#REF!</definedName>
    <definedName name="_deo1" localSheetId="0">#REF!</definedName>
    <definedName name="_deo1">#REF!</definedName>
    <definedName name="_deo10" localSheetId="1">#REF!</definedName>
    <definedName name="_deo10" localSheetId="0">#REF!</definedName>
    <definedName name="_deo10">#REF!</definedName>
    <definedName name="_deo2" localSheetId="1">#REF!</definedName>
    <definedName name="_deo2" localSheetId="0">#REF!</definedName>
    <definedName name="_deo2">#REF!</definedName>
    <definedName name="_deo3" localSheetId="1">#REF!</definedName>
    <definedName name="_deo3" localSheetId="0">#REF!</definedName>
    <definedName name="_deo3">#REF!</definedName>
    <definedName name="_deo4" localSheetId="1">#REF!</definedName>
    <definedName name="_deo4" localSheetId="0">#REF!</definedName>
    <definedName name="_deo4">#REF!</definedName>
    <definedName name="_deo5" localSheetId="1">#REF!</definedName>
    <definedName name="_deo5" localSheetId="0">#REF!</definedName>
    <definedName name="_deo5">#REF!</definedName>
    <definedName name="_deo6" localSheetId="1">#REF!</definedName>
    <definedName name="_deo6" localSheetId="0">#REF!</definedName>
    <definedName name="_deo6">#REF!</definedName>
    <definedName name="_deo7" localSheetId="1">#REF!</definedName>
    <definedName name="_deo7" localSheetId="0">#REF!</definedName>
    <definedName name="_deo7">#REF!</definedName>
    <definedName name="_deo8" localSheetId="1">#REF!</definedName>
    <definedName name="_deo8" localSheetId="0">#REF!</definedName>
    <definedName name="_deo8">#REF!</definedName>
    <definedName name="_deo9" localSheetId="1">#REF!</definedName>
    <definedName name="_deo9" localSheetId="0">#REF!</definedName>
    <definedName name="_deo9">#REF!</definedName>
    <definedName name="_DST1" localSheetId="1">#REF!</definedName>
    <definedName name="_DST1" localSheetId="0">#REF!</definedName>
    <definedName name="_DST1">#REF!</definedName>
    <definedName name="_Fill" localSheetId="1" hidden="1">#REF!</definedName>
    <definedName name="_Fill" localSheetId="0" hidden="1">#REF!</definedName>
    <definedName name="_Fill" hidden="1">#REF!</definedName>
    <definedName name="_xlnm._FilterDatabase" localSheetId="1" hidden="1">'Ke toan TC1-Lan 2'!$A$7:$R$12</definedName>
    <definedName name="_xlnm._FilterDatabase" localSheetId="0" hidden="1">KTTK!$A$7:$V$453</definedName>
    <definedName name="_JK4" localSheetId="1">#REF!</definedName>
    <definedName name="_JK4" localSheetId="0">#REF!</definedName>
    <definedName name="_JK4">#REF!</definedName>
    <definedName name="_k5" localSheetId="1">#REF!</definedName>
    <definedName name="_k5">#REF!</definedName>
    <definedName name="_Key1" localSheetId="1" hidden="1">#REF!</definedName>
    <definedName name="_Key1" hidden="1">#REF!</definedName>
    <definedName name="_Key2" localSheetId="1" hidden="1">#REF!</definedName>
    <definedName name="_Key2" hidden="1">#REF!</definedName>
    <definedName name="_NET2" localSheetId="1">#REF!</definedName>
    <definedName name="_NET2" localSheetId="0">#REF!</definedName>
    <definedName name="_NET2">#REF!</definedName>
    <definedName name="_NPV1" localSheetId="1">#REF!</definedName>
    <definedName name="_NPV1" localSheetId="0">#REF!</definedName>
    <definedName name="_NPV1">#REF!</definedName>
    <definedName name="_Order1" hidden="1">255</definedName>
    <definedName name="_Order2" hidden="1">255</definedName>
    <definedName name="_phi10" localSheetId="1">#REF!</definedName>
    <definedName name="_phi10">#REF!</definedName>
    <definedName name="_phi12" localSheetId="1">#REF!</definedName>
    <definedName name="_phi12">#REF!</definedName>
    <definedName name="_phi14" localSheetId="1">#REF!</definedName>
    <definedName name="_phi14">#REF!</definedName>
    <definedName name="_phi16" localSheetId="1">#REF!</definedName>
    <definedName name="_phi16">#REF!</definedName>
    <definedName name="_phi18" localSheetId="1">#REF!</definedName>
    <definedName name="_phi18">#REF!</definedName>
    <definedName name="_phi20" localSheetId="1">#REF!</definedName>
    <definedName name="_phi20">#REF!</definedName>
    <definedName name="_phi22" localSheetId="1">#REF!</definedName>
    <definedName name="_phi22">#REF!</definedName>
    <definedName name="_phi25" localSheetId="1">#REF!</definedName>
    <definedName name="_phi25">#REF!</definedName>
    <definedName name="_phi28" localSheetId="1">#REF!</definedName>
    <definedName name="_phi28">#REF!</definedName>
    <definedName name="_phi6" localSheetId="1">#REF!</definedName>
    <definedName name="_phi6">#REF!</definedName>
    <definedName name="_phi8" localSheetId="1">#REF!</definedName>
    <definedName name="_phi8">#REF!</definedName>
    <definedName name="_qa7" localSheetId="1">#REF!</definedName>
    <definedName name="_qa7" localSheetId="0">#REF!</definedName>
    <definedName name="_qa7">#REF!</definedName>
    <definedName name="_slg1" localSheetId="1">#REF!</definedName>
    <definedName name="_slg1">#REF!</definedName>
    <definedName name="_slg2" localSheetId="1">#REF!</definedName>
    <definedName name="_slg2">#REF!</definedName>
    <definedName name="_slg3" localSheetId="1">#REF!</definedName>
    <definedName name="_slg3">#REF!</definedName>
    <definedName name="_slg4" localSheetId="1">#REF!</definedName>
    <definedName name="_slg4">#REF!</definedName>
    <definedName name="_slg5" localSheetId="1">#REF!</definedName>
    <definedName name="_slg5">#REF!</definedName>
    <definedName name="_slg6" localSheetId="1">#REF!</definedName>
    <definedName name="_slg6">#REF!</definedName>
    <definedName name="_Sort" localSheetId="1" hidden="1">#REF!</definedName>
    <definedName name="_Sort" localSheetId="0" hidden="1">#REF!</definedName>
    <definedName name="_Sort" hidden="1">#REF!</definedName>
    <definedName name="A" localSheetId="1">#REF!</definedName>
    <definedName name="A" localSheetId="0">#REF!</definedName>
    <definedName name="A">#REF!</definedName>
    <definedName name="A01_">#N/A</definedName>
    <definedName name="A01AC">#N/A</definedName>
    <definedName name="A01CAT">#N/A</definedName>
    <definedName name="A01CODE">#N/A</definedName>
    <definedName name="A01DATA">#N/A</definedName>
    <definedName name="A01MI">#N/A</definedName>
    <definedName name="A01TO">#N/A</definedName>
    <definedName name="a277Print_Titles" localSheetId="1">#REF!</definedName>
    <definedName name="a277Print_Titles" localSheetId="0">#REF!</definedName>
    <definedName name="a277Print_Titles">#REF!</definedName>
    <definedName name="AA" localSheetId="1">#REF!</definedName>
    <definedName name="AA">#REF!</definedName>
    <definedName name="AD" localSheetId="1">#REF!</definedName>
    <definedName name="AD">#REF!</definedName>
    <definedName name="ADASD" localSheetId="1">#REF!</definedName>
    <definedName name="ADASD" localSheetId="0">#REF!</definedName>
    <definedName name="ADASD">#REF!</definedName>
    <definedName name="All_Item" localSheetId="1">#REF!</definedName>
    <definedName name="All_Item">#REF!</definedName>
    <definedName name="ALPIN">#N/A</definedName>
    <definedName name="ALPJYOU">#N/A</definedName>
    <definedName name="ALPTOI">#N/A</definedName>
    <definedName name="AQ" localSheetId="1">#REF!</definedName>
    <definedName name="AQ">#REF!</definedName>
    <definedName name="AS" localSheetId="1">#REF!</definedName>
    <definedName name="AS">#REF!</definedName>
    <definedName name="ASEFAS" localSheetId="1">#REF!</definedName>
    <definedName name="ASEFAS" localSheetId="0">#REF!</definedName>
    <definedName name="ASEFAS">#REF!</definedName>
    <definedName name="assssssssss" localSheetId="1">#REF!</definedName>
    <definedName name="assssssssss">#REF!</definedName>
    <definedName name="Ã­TÆE" localSheetId="1">#REF!</definedName>
    <definedName name="Ã­TÆE" localSheetId="0">#REF!</definedName>
    <definedName name="Ã­TÆE">#REF!</definedName>
    <definedName name="ÄUI" localSheetId="1">#REF!</definedName>
    <definedName name="ÄUI" localSheetId="0">#REF!</definedName>
    <definedName name="ÄUI">#REF!</definedName>
    <definedName name="ẤĐFHJĐFJFH" localSheetId="1" hidden="1">#REF!</definedName>
    <definedName name="ẤĐFHJĐFJFH" localSheetId="0" hidden="1">#REF!</definedName>
    <definedName name="ẤĐFHJĐFJFH" hidden="1">#REF!</definedName>
    <definedName name="b1_" localSheetId="1">#REF!</definedName>
    <definedName name="b1_">#REF!</definedName>
    <definedName name="b2_" localSheetId="1">#REF!</definedName>
    <definedName name="b2_">#REF!</definedName>
    <definedName name="b3_" localSheetId="1">#REF!</definedName>
    <definedName name="b3_">#REF!</definedName>
    <definedName name="b4_" localSheetId="1">#REF!</definedName>
    <definedName name="b4_">#REF!</definedName>
    <definedName name="Bang_cly" localSheetId="1">#REF!</definedName>
    <definedName name="Bang_cly" localSheetId="0">#REF!</definedName>
    <definedName name="Bang_cly">#REF!</definedName>
    <definedName name="Bang_CVC" localSheetId="1">#REF!</definedName>
    <definedName name="Bang_CVC" localSheetId="0">#REF!</definedName>
    <definedName name="Bang_CVC">#REF!</definedName>
    <definedName name="bang_gia" localSheetId="1">#REF!</definedName>
    <definedName name="bang_gia" localSheetId="0">#REF!</definedName>
    <definedName name="bang_gia">#REF!</definedName>
    <definedName name="Bang_travl" localSheetId="1">#REF!</definedName>
    <definedName name="Bang_travl" localSheetId="0">#REF!</definedName>
    <definedName name="Bang_travl">#REF!</definedName>
    <definedName name="bang1" localSheetId="1">#REF!</definedName>
    <definedName name="bang1" localSheetId="0">#REF!</definedName>
    <definedName name="bang1">#REF!</definedName>
    <definedName name="bangchu" localSheetId="1">#REF!</definedName>
    <definedName name="bangchu">#REF!</definedName>
    <definedName name="bb" localSheetId="1">#REF!</definedName>
    <definedName name="bb">#REF!</definedName>
    <definedName name="bc" localSheetId="1">#REF!</definedName>
    <definedName name="bc">#REF!</definedName>
    <definedName name="BD4HK" localSheetId="1">#REF!</definedName>
    <definedName name="BD4HK" localSheetId="0">#REF!</definedName>
    <definedName name="BD4HK">#REF!</definedName>
    <definedName name="BD4HKAV" localSheetId="1">#REF!</definedName>
    <definedName name="BD4HKAV" localSheetId="0">#REF!</definedName>
    <definedName name="BD4HKAV">#REF!</definedName>
    <definedName name="BD6HK" localSheetId="1">#REF!</definedName>
    <definedName name="BD6HK" localSheetId="0">#REF!</definedName>
    <definedName name="BD6HK">#REF!</definedName>
    <definedName name="BD6HK34" localSheetId="1">#REF!</definedName>
    <definedName name="BD6HK34" localSheetId="0">#REF!</definedName>
    <definedName name="BD6HK34">#REF!</definedName>
    <definedName name="BD6HKAV" localSheetId="1">#REF!</definedName>
    <definedName name="BD6HKAV" localSheetId="0">#REF!</definedName>
    <definedName name="BD6HKAV">#REF!</definedName>
    <definedName name="BD8HK" localSheetId="1">#REF!</definedName>
    <definedName name="BD8HK" localSheetId="0">#REF!</definedName>
    <definedName name="BD8HK">#REF!</definedName>
    <definedName name="BD98AV" localSheetId="1">#REF!</definedName>
    <definedName name="BD98AV" localSheetId="0">#REF!</definedName>
    <definedName name="BD98AV">#REF!</definedName>
    <definedName name="BD98TIN" localSheetId="1">#REF!</definedName>
    <definedName name="BD98TIN" localSheetId="0">#REF!</definedName>
    <definedName name="BD98TIN">#REF!</definedName>
    <definedName name="BD99T" localSheetId="1">#REF!</definedName>
    <definedName name="BD99T">#REF!</definedName>
    <definedName name="bdiem" localSheetId="1">#REF!</definedName>
    <definedName name="bdiem" localSheetId="0">#REF!</definedName>
    <definedName name="bdiem">#REF!</definedName>
    <definedName name="benuoc" localSheetId="1">#REF!</definedName>
    <definedName name="benuoc">#REF!</definedName>
    <definedName name="bengam" localSheetId="1">#REF!</definedName>
    <definedName name="bengam">#REF!</definedName>
    <definedName name="BMB" localSheetId="1">#REF!</definedName>
    <definedName name="BMB" localSheetId="0">#REF!</definedName>
    <definedName name="BMB">#REF!</definedName>
    <definedName name="BOQ" localSheetId="1">#REF!</definedName>
    <definedName name="BOQ" localSheetId="0">#REF!</definedName>
    <definedName name="BOQ">#REF!</definedName>
    <definedName name="BVCISUMMARY" localSheetId="1">#REF!</definedName>
    <definedName name="BVCISUMMARY" localSheetId="0">#REF!</definedName>
    <definedName name="BVCISUMMARY">#REF!</definedName>
    <definedName name="c_" localSheetId="1">#REF!</definedName>
    <definedName name="c_">#REF!</definedName>
    <definedName name="C0" localSheetId="1">#REF!</definedName>
    <definedName name="C0" localSheetId="0">#REF!</definedName>
    <definedName name="C0">#REF!</definedName>
    <definedName name="cao" localSheetId="1">#REF!</definedName>
    <definedName name="cao">#REF!</definedName>
    <definedName name="Category_All" localSheetId="1">#REF!</definedName>
    <definedName name="Category_All">#REF!</definedName>
    <definedName name="CATIN">#N/A</definedName>
    <definedName name="CATJYOU">#N/A</definedName>
    <definedName name="CATSYU">#N/A</definedName>
    <definedName name="CATREC">#N/A</definedName>
    <definedName name="Co" localSheetId="1">#REF!</definedName>
    <definedName name="Co" localSheetId="0">#REF!</definedName>
    <definedName name="Co">#REF!</definedName>
    <definedName name="cocbtct" localSheetId="1">#REF!</definedName>
    <definedName name="cocbtct">#REF!</definedName>
    <definedName name="cocot" localSheetId="1">#REF!</definedName>
    <definedName name="cocot">#REF!</definedName>
    <definedName name="cocott" localSheetId="1">#REF!</definedName>
    <definedName name="cocott">#REF!</definedName>
    <definedName name="COMMON" localSheetId="1">#REF!</definedName>
    <definedName name="COMMON" localSheetId="0">#REF!</definedName>
    <definedName name="COMMON">#REF!</definedName>
    <definedName name="comong" localSheetId="1">#REF!</definedName>
    <definedName name="comong">#REF!</definedName>
    <definedName name="CON_EQP_COS" localSheetId="1">#REF!</definedName>
    <definedName name="CON_EQP_COS" localSheetId="0">#REF!</definedName>
    <definedName name="CON_EQP_COS">#REF!</definedName>
    <definedName name="CON_EQP_COST" localSheetId="1">#REF!</definedName>
    <definedName name="CON_EQP_COST">#REF!</definedName>
    <definedName name="CONST_EQ" localSheetId="1">#REF!</definedName>
    <definedName name="CONST_EQ">#REF!</definedName>
    <definedName name="Cong_HM_DTCT" localSheetId="1">#REF!</definedName>
    <definedName name="Cong_HM_DTCT" localSheetId="0">#REF!</definedName>
    <definedName name="Cong_HM_DTCT">#REF!</definedName>
    <definedName name="Cong_M_DTCT" localSheetId="1">#REF!</definedName>
    <definedName name="Cong_M_DTCT" localSheetId="0">#REF!</definedName>
    <definedName name="Cong_M_DTCT">#REF!</definedName>
    <definedName name="Cong_NC_DTCT" localSheetId="1">#REF!</definedName>
    <definedName name="Cong_NC_DTCT" localSheetId="0">#REF!</definedName>
    <definedName name="Cong_NC_DTCT">#REF!</definedName>
    <definedName name="Cong_VL_DTCT" localSheetId="1">#REF!</definedName>
    <definedName name="Cong_VL_DTCT" localSheetId="0">#REF!</definedName>
    <definedName name="Cong_VL_DTCT">#REF!</definedName>
    <definedName name="congbenuoc" localSheetId="1">#REF!</definedName>
    <definedName name="congbenuoc">#REF!</definedName>
    <definedName name="congbengam" localSheetId="1">#REF!</definedName>
    <definedName name="congbengam">#REF!</definedName>
    <definedName name="congcoc" localSheetId="1">#REF!</definedName>
    <definedName name="congcoc">#REF!</definedName>
    <definedName name="congcocot" localSheetId="1">#REF!</definedName>
    <definedName name="congcocot">#REF!</definedName>
    <definedName name="congcocott" localSheetId="1">#REF!</definedName>
    <definedName name="congcocott">#REF!</definedName>
    <definedName name="congcomong" localSheetId="1">#REF!</definedName>
    <definedName name="congcomong">#REF!</definedName>
    <definedName name="congcottron" localSheetId="1">#REF!</definedName>
    <definedName name="congcottron">#REF!</definedName>
    <definedName name="congcotvuong" localSheetId="1">#REF!</definedName>
    <definedName name="congcotvuong">#REF!</definedName>
    <definedName name="congdam" localSheetId="1">#REF!</definedName>
    <definedName name="congdam">#REF!</definedName>
    <definedName name="congdan1" localSheetId="1">#REF!</definedName>
    <definedName name="congdan1">#REF!</definedName>
    <definedName name="congdan2" localSheetId="1">#REF!</definedName>
    <definedName name="congdan2">#REF!</definedName>
    <definedName name="congdandusan" localSheetId="1">#REF!</definedName>
    <definedName name="congdandusan">#REF!</definedName>
    <definedName name="conglanhto" localSheetId="1">#REF!</definedName>
    <definedName name="conglanhto">#REF!</definedName>
    <definedName name="congmong" localSheetId="1">#REF!</definedName>
    <definedName name="congmong">#REF!</definedName>
    <definedName name="congmongbang" localSheetId="1">#REF!</definedName>
    <definedName name="congmongbang">#REF!</definedName>
    <definedName name="congmongdon" localSheetId="1">#REF!</definedName>
    <definedName name="congmongdon">#REF!</definedName>
    <definedName name="congpanen" localSheetId="1">#REF!</definedName>
    <definedName name="congpanen">#REF!</definedName>
    <definedName name="congsan" localSheetId="1">#REF!</definedName>
    <definedName name="congsan">#REF!</definedName>
    <definedName name="congthang" localSheetId="1">#REF!</definedName>
    <definedName name="congthang">#REF!</definedName>
    <definedName name="cottron" localSheetId="1">#REF!</definedName>
    <definedName name="cottron">#REF!</definedName>
    <definedName name="cotvuong" localSheetId="1">#REF!</definedName>
    <definedName name="cotvuong">#REF!</definedName>
    <definedName name="COVER" localSheetId="1">#REF!</definedName>
    <definedName name="COVER" localSheetId="0">#REF!</definedName>
    <definedName name="COVER">#REF!</definedName>
    <definedName name="CPT" localSheetId="1">#REF!</definedName>
    <definedName name="CPT">#REF!</definedName>
    <definedName name="CRITINST" localSheetId="1">#REF!</definedName>
    <definedName name="CRITINST" localSheetId="0">#REF!</definedName>
    <definedName name="CRITINST">#REF!</definedName>
    <definedName name="CRITPURC" localSheetId="1">#REF!</definedName>
    <definedName name="CRITPURC" localSheetId="0">#REF!</definedName>
    <definedName name="CRITPURC">#REF!</definedName>
    <definedName name="CS_10" localSheetId="1">#REF!</definedName>
    <definedName name="CS_10" localSheetId="0">#REF!</definedName>
    <definedName name="CS_10">#REF!</definedName>
    <definedName name="CS_100" localSheetId="1">#REF!</definedName>
    <definedName name="CS_100" localSheetId="0">#REF!</definedName>
    <definedName name="CS_100">#REF!</definedName>
    <definedName name="CS_10S" localSheetId="1">#REF!</definedName>
    <definedName name="CS_10S" localSheetId="0">#REF!</definedName>
    <definedName name="CS_10S">#REF!</definedName>
    <definedName name="CS_120" localSheetId="1">#REF!</definedName>
    <definedName name="CS_120" localSheetId="0">#REF!</definedName>
    <definedName name="CS_120">#REF!</definedName>
    <definedName name="CS_140" localSheetId="1">#REF!</definedName>
    <definedName name="CS_140" localSheetId="0">#REF!</definedName>
    <definedName name="CS_140">#REF!</definedName>
    <definedName name="CS_160" localSheetId="1">#REF!</definedName>
    <definedName name="CS_160" localSheetId="0">#REF!</definedName>
    <definedName name="CS_160">#REF!</definedName>
    <definedName name="CS_20" localSheetId="1">#REF!</definedName>
    <definedName name="CS_20" localSheetId="0">#REF!</definedName>
    <definedName name="CS_20">#REF!</definedName>
    <definedName name="CS_30" localSheetId="1">#REF!</definedName>
    <definedName name="CS_30" localSheetId="0">#REF!</definedName>
    <definedName name="CS_30">#REF!</definedName>
    <definedName name="CS_40" localSheetId="1">#REF!</definedName>
    <definedName name="CS_40" localSheetId="0">#REF!</definedName>
    <definedName name="CS_40">#REF!</definedName>
    <definedName name="CS_40S" localSheetId="1">#REF!</definedName>
    <definedName name="CS_40S" localSheetId="0">#REF!</definedName>
    <definedName name="CS_40S">#REF!</definedName>
    <definedName name="CS_5S" localSheetId="1">#REF!</definedName>
    <definedName name="CS_5S" localSheetId="0">#REF!</definedName>
    <definedName name="CS_5S">#REF!</definedName>
    <definedName name="CS_60" localSheetId="1">#REF!</definedName>
    <definedName name="CS_60" localSheetId="0">#REF!</definedName>
    <definedName name="CS_60">#REF!</definedName>
    <definedName name="CS_80" localSheetId="1">#REF!</definedName>
    <definedName name="CS_80" localSheetId="0">#REF!</definedName>
    <definedName name="CS_80">#REF!</definedName>
    <definedName name="CS_80S" localSheetId="1">#REF!</definedName>
    <definedName name="CS_80S" localSheetId="0">#REF!</definedName>
    <definedName name="CS_80S">#REF!</definedName>
    <definedName name="CS_STD" localSheetId="1">#REF!</definedName>
    <definedName name="CS_STD" localSheetId="0">#REF!</definedName>
    <definedName name="CS_STD">#REF!</definedName>
    <definedName name="CS_XS" localSheetId="1">#REF!</definedName>
    <definedName name="CS_XS" localSheetId="0">#REF!</definedName>
    <definedName name="CS_XS">#REF!</definedName>
    <definedName name="CS_XXS" localSheetId="1">#REF!</definedName>
    <definedName name="CS_XXS" localSheetId="0">#REF!</definedName>
    <definedName name="CS_XXS">#REF!</definedName>
    <definedName name="ctiep" localSheetId="1">#REF!</definedName>
    <definedName name="ctiep" localSheetId="0">#REF!</definedName>
    <definedName name="ctiep">#REF!</definedName>
    <definedName name="CURRENCY" localSheetId="1">#REF!</definedName>
    <definedName name="CURRENCY">#REF!</definedName>
    <definedName name="chay1" localSheetId="1">#REF!</definedName>
    <definedName name="chay1" localSheetId="0">#REF!</definedName>
    <definedName name="chay1">#REF!</definedName>
    <definedName name="chay10" localSheetId="1">#REF!</definedName>
    <definedName name="chay10" localSheetId="0">#REF!</definedName>
    <definedName name="chay10">#REF!</definedName>
    <definedName name="chay2" localSheetId="1">#REF!</definedName>
    <definedName name="chay2" localSheetId="0">#REF!</definedName>
    <definedName name="chay2">#REF!</definedName>
    <definedName name="chay3" localSheetId="1">#REF!</definedName>
    <definedName name="chay3" localSheetId="0">#REF!</definedName>
    <definedName name="chay3">#REF!</definedName>
    <definedName name="chay4" localSheetId="1">#REF!</definedName>
    <definedName name="chay4" localSheetId="0">#REF!</definedName>
    <definedName name="chay4">#REF!</definedName>
    <definedName name="chay5" localSheetId="1">#REF!</definedName>
    <definedName name="chay5" localSheetId="0">#REF!</definedName>
    <definedName name="chay5">#REF!</definedName>
    <definedName name="chay6" localSheetId="1">#REF!</definedName>
    <definedName name="chay6" localSheetId="0">#REF!</definedName>
    <definedName name="chay6">#REF!</definedName>
    <definedName name="chay7" localSheetId="1">#REF!</definedName>
    <definedName name="chay7" localSheetId="0">#REF!</definedName>
    <definedName name="chay7">#REF!</definedName>
    <definedName name="chay8" localSheetId="1">#REF!</definedName>
    <definedName name="chay8" localSheetId="0">#REF!</definedName>
    <definedName name="chay8">#REF!</definedName>
    <definedName name="chay9" localSheetId="1">#REF!</definedName>
    <definedName name="chay9" localSheetId="0">#REF!</definedName>
    <definedName name="chay9">#REF!</definedName>
    <definedName name="d" localSheetId="1" hidden="1">{"'Sheet1'!$L$16"}</definedName>
    <definedName name="d" hidden="1">{"'Sheet1'!$L$16"}</definedName>
    <definedName name="D_7101A_B" localSheetId="1">#REF!</definedName>
    <definedName name="D_7101A_B">#REF!</definedName>
    <definedName name="d1_" localSheetId="1">#REF!</definedName>
    <definedName name="d1_">#REF!</definedName>
    <definedName name="d2_" localSheetId="1">#REF!</definedName>
    <definedName name="d2_">#REF!</definedName>
    <definedName name="d3_" localSheetId="1">#REF!</definedName>
    <definedName name="d3_">#REF!</definedName>
    <definedName name="d4_" localSheetId="1">#REF!</definedName>
    <definedName name="d4_">#REF!</definedName>
    <definedName name="d5_" localSheetId="1">#REF!</definedName>
    <definedName name="d5_">#REF!</definedName>
    <definedName name="dam" localSheetId="1">#REF!</definedName>
    <definedName name="dam">#REF!</definedName>
    <definedName name="danducsan" localSheetId="1">#REF!</definedName>
    <definedName name="danducsan">#REF!</definedName>
    <definedName name="_xlnm.Database" localSheetId="1">#REF!</definedName>
    <definedName name="_xlnm.Database" localSheetId="0">#REF!</definedName>
    <definedName name="_xlnm.Database">#REF!</definedName>
    <definedName name="dd" localSheetId="1" hidden="1">{"'Sheet1'!$L$16"}</definedName>
    <definedName name="dd" hidden="1">{"'Sheet1'!$L$16"}</definedName>
    <definedName name="DDT" localSheetId="1">#REF!</definedName>
    <definedName name="DDT" localSheetId="0">#REF!</definedName>
    <definedName name="DDT">#REF!</definedName>
    <definedName name="den_bu" localSheetId="1">#REF!</definedName>
    <definedName name="den_bu" localSheetId="0">#REF!</definedName>
    <definedName name="den_bu">#REF!</definedName>
    <definedName name="DGCTI592" localSheetId="1">#REF!</definedName>
    <definedName name="DGCTI592" localSheetId="0">#REF!</definedName>
    <definedName name="DGCTI592">#REF!</definedName>
    <definedName name="dientichck" localSheetId="1">#REF!</definedName>
    <definedName name="dientichck">#REF!</definedName>
    <definedName name="doan1" localSheetId="1">#REF!</definedName>
    <definedName name="doan1">#REF!</definedName>
    <definedName name="doan2" localSheetId="1">#REF!</definedName>
    <definedName name="doan2">#REF!</definedName>
    <definedName name="doan3" localSheetId="1">#REF!</definedName>
    <definedName name="doan3">#REF!</definedName>
    <definedName name="doan4" localSheetId="1">#REF!</definedName>
    <definedName name="doan4">#REF!</definedName>
    <definedName name="doan5" localSheetId="1">#REF!</definedName>
    <definedName name="doan5">#REF!</definedName>
    <definedName name="doan6" localSheetId="1">#REF!</definedName>
    <definedName name="doan6">#REF!</definedName>
    <definedName name="ds" localSheetId="1">#REF!</definedName>
    <definedName name="ds">#REF!</definedName>
    <definedName name="DSH" localSheetId="1">#REF!</definedName>
    <definedName name="DSH" localSheetId="0">#REF!</definedName>
    <definedName name="DSH">#REF!</definedName>
    <definedName name="DSUMDATA" localSheetId="1">#REF!</definedName>
    <definedName name="DSUMDATA" localSheetId="0">#REF!</definedName>
    <definedName name="DSUMDATA">#REF!</definedName>
    <definedName name="dtich1" localSheetId="1">#REF!</definedName>
    <definedName name="dtich1">#REF!</definedName>
    <definedName name="dtich2" localSheetId="1">#REF!</definedName>
    <definedName name="dtich2">#REF!</definedName>
    <definedName name="dtich3" localSheetId="1">#REF!</definedName>
    <definedName name="dtich3">#REF!</definedName>
    <definedName name="dtich4" localSheetId="1">#REF!</definedName>
    <definedName name="dtich4">#REF!</definedName>
    <definedName name="dtich5" localSheetId="1">#REF!</definedName>
    <definedName name="dtich5">#REF!</definedName>
    <definedName name="dtich6" localSheetId="1">#REF!</definedName>
    <definedName name="dtich6">#REF!</definedName>
    <definedName name="du_dkien" localSheetId="1">#REF!</definedName>
    <definedName name="du_dkien" localSheetId="0">#REF!</definedName>
    <definedName name="du_dkien">#REF!</definedName>
    <definedName name="DYÕ" localSheetId="1">#REF!</definedName>
    <definedName name="DYÕ" localSheetId="0">#REF!</definedName>
    <definedName name="DYÕ">#REF!</definedName>
    <definedName name="E" localSheetId="1">#REF!</definedName>
    <definedName name="E">#REF!</definedName>
    <definedName name="End_1" localSheetId="1">#REF!</definedName>
    <definedName name="End_1" localSheetId="0">#REF!</definedName>
    <definedName name="End_1">#REF!</definedName>
    <definedName name="End_10" localSheetId="1">#REF!</definedName>
    <definedName name="End_10" localSheetId="0">#REF!</definedName>
    <definedName name="End_10">#REF!</definedName>
    <definedName name="End_11" localSheetId="1">#REF!</definedName>
    <definedName name="End_11" localSheetId="0">#REF!</definedName>
    <definedName name="End_11">#REF!</definedName>
    <definedName name="End_12" localSheetId="1">#REF!</definedName>
    <definedName name="End_12" localSheetId="0">#REF!</definedName>
    <definedName name="End_12">#REF!</definedName>
    <definedName name="End_13" localSheetId="1">#REF!</definedName>
    <definedName name="End_13" localSheetId="0">#REF!</definedName>
    <definedName name="End_13">#REF!</definedName>
    <definedName name="End_2" localSheetId="1">#REF!</definedName>
    <definedName name="End_2" localSheetId="0">#REF!</definedName>
    <definedName name="End_2">#REF!</definedName>
    <definedName name="End_3" localSheetId="1">#REF!</definedName>
    <definedName name="End_3" localSheetId="0">#REF!</definedName>
    <definedName name="End_3">#REF!</definedName>
    <definedName name="End_4" localSheetId="1">#REF!</definedName>
    <definedName name="End_4" localSheetId="0">#REF!</definedName>
    <definedName name="End_4">#REF!</definedName>
    <definedName name="End_5" localSheetId="1">#REF!</definedName>
    <definedName name="End_5" localSheetId="0">#REF!</definedName>
    <definedName name="End_5">#REF!</definedName>
    <definedName name="End_6" localSheetId="1">#REF!</definedName>
    <definedName name="End_6" localSheetId="0">#REF!</definedName>
    <definedName name="End_6">#REF!</definedName>
    <definedName name="End_7" localSheetId="1">#REF!</definedName>
    <definedName name="End_7" localSheetId="0">#REF!</definedName>
    <definedName name="End_7">#REF!</definedName>
    <definedName name="End_8" localSheetId="1">#REF!</definedName>
    <definedName name="End_8" localSheetId="0">#REF!</definedName>
    <definedName name="End_8">#REF!</definedName>
    <definedName name="End_9" localSheetId="1">#REF!</definedName>
    <definedName name="End_9" localSheetId="0">#REF!</definedName>
    <definedName name="End_9">#REF!</definedName>
    <definedName name="ethg" localSheetId="1">#REF!</definedName>
    <definedName name="ethg" localSheetId="0">#REF!</definedName>
    <definedName name="ethg">#REF!</definedName>
    <definedName name="_xlnm.Extract" localSheetId="1">#REF!</definedName>
    <definedName name="_xlnm.Extract" localSheetId="0">#REF!</definedName>
    <definedName name="_xlnm.Extract">#REF!</definedName>
    <definedName name="f" localSheetId="1">#REF!</definedName>
    <definedName name="f">#REF!</definedName>
    <definedName name="FACTOR" localSheetId="1">#REF!</definedName>
    <definedName name="FACTOR">#REF!</definedName>
    <definedName name="FGHFG" localSheetId="1">#REF!</definedName>
    <definedName name="FGHFG" localSheetId="0">#REF!</definedName>
    <definedName name="FGHFG">#REF!</definedName>
    <definedName name="FGHKGFKGF" localSheetId="1">#REF!</definedName>
    <definedName name="FGHKGFKGF" localSheetId="0">#REF!</definedName>
    <definedName name="FGHKGFKGF">#REF!</definedName>
    <definedName name="FJK" localSheetId="1">#REF!</definedName>
    <definedName name="FJK" localSheetId="0">#REF!</definedName>
    <definedName name="FJK">#REF!</definedName>
    <definedName name="FJKJGHJ" localSheetId="1">#REF!</definedName>
    <definedName name="FJKJGHJ" localSheetId="0">#REF!</definedName>
    <definedName name="FJKJGHJ">#REF!</definedName>
    <definedName name="fs" localSheetId="1">#REF!</definedName>
    <definedName name="fs">#REF!</definedName>
    <definedName name="g" localSheetId="1" hidden="1">#REF!</definedName>
    <definedName name="g" localSheetId="0" hidden="1">#REF!</definedName>
    <definedName name="g" hidden="1">#REF!</definedName>
    <definedName name="GFHG" localSheetId="1">#REF!</definedName>
    <definedName name="GFHG" localSheetId="0">#REF!</definedName>
    <definedName name="GFHG">#REF!</definedName>
    <definedName name="GFHKFFGJF" localSheetId="1">#REF!</definedName>
    <definedName name="GFHKFFGJF" localSheetId="0">#REF!</definedName>
    <definedName name="GFHKFFGJF">#REF!</definedName>
    <definedName name="GHKJHJ" localSheetId="1">#REF!</definedName>
    <definedName name="GHKJHJ" localSheetId="0">#REF!</definedName>
    <definedName name="GHKJHJ">#REF!</definedName>
    <definedName name="GJKGHJGJ" localSheetId="1">#REF!</definedName>
    <definedName name="GJKGHJGJ" localSheetId="0">#REF!</definedName>
    <definedName name="GJKGHJGJ">#REF!</definedName>
    <definedName name="GJKL.JKGHJ" localSheetId="1">#REF!</definedName>
    <definedName name="GJKL.JKGHJ" localSheetId="0">#REF!</definedName>
    <definedName name="GJKL.JKGHJ">#REF!</definedName>
    <definedName name="GJKLH" localSheetId="1">#REF!</definedName>
    <definedName name="GJKLH" localSheetId="0">#REF!</definedName>
    <definedName name="GJKLH">#REF!</definedName>
    <definedName name="GKFGHF" localSheetId="1">#REF!</definedName>
    <definedName name="GKFGHF" localSheetId="0">#REF!</definedName>
    <definedName name="GKFGHF">#REF!</definedName>
    <definedName name="gs" localSheetId="1">#REF!</definedName>
    <definedName name="gs">#REF!</definedName>
    <definedName name="GTXL" localSheetId="1">#REF!</definedName>
    <definedName name="GTXL" localSheetId="0">#REF!</definedName>
    <definedName name="GTXL">#REF!</definedName>
    <definedName name="gia_tien" localSheetId="1">#REF!</definedName>
    <definedName name="gia_tien" localSheetId="0">#REF!</definedName>
    <definedName name="gia_tien">#REF!</definedName>
    <definedName name="gia_tien_BTN" localSheetId="1">#REF!</definedName>
    <definedName name="gia_tien_BTN" localSheetId="0">#REF!</definedName>
    <definedName name="gia_tien_BTN">#REF!</definedName>
    <definedName name="h" localSheetId="1" hidden="1">{"'Sheet1'!$L$16"}</definedName>
    <definedName name="h" localSheetId="0" hidden="1">{"'Sheet1'!$L$16"}</definedName>
    <definedName name="h" hidden="1">{"'Sheet1'!$L$16"}</definedName>
    <definedName name="hc" localSheetId="1">#REF!</definedName>
    <definedName name="hc">#REF!</definedName>
    <definedName name="HGKH" localSheetId="1">#REF!</definedName>
    <definedName name="HGKH" localSheetId="0">#REF!</definedName>
    <definedName name="HGKH">#REF!</definedName>
    <definedName name="HH" localSheetId="1">#REF!</definedName>
    <definedName name="HH" localSheetId="0">#REF!</definedName>
    <definedName name="HH">#REF!</definedName>
    <definedName name="hien" localSheetId="1">#REF!</definedName>
    <definedName name="hien" localSheetId="0">#REF!</definedName>
    <definedName name="hien">#REF!</definedName>
    <definedName name="HJKJJGKLJKGJ" localSheetId="1">#REF!</definedName>
    <definedName name="HJKJJGKLJKGJ" localSheetId="0">#REF!</definedName>
    <definedName name="HJKJJGKLJKGJ">#REF!</definedName>
    <definedName name="HLHKGLGJ" localSheetId="1">#REF!</definedName>
    <definedName name="HLHKGLGJ" localSheetId="0">#REF!</definedName>
    <definedName name="HLHKGLGJ">#REF!</definedName>
    <definedName name="HOME_MANP" localSheetId="1">#REF!</definedName>
    <definedName name="HOME_MANP" localSheetId="0">#REF!</definedName>
    <definedName name="HOME_MANP">#REF!</definedName>
    <definedName name="HOMEOFFICE_COST" localSheetId="1">#REF!</definedName>
    <definedName name="HOMEOFFICE_COST" localSheetId="0">#REF!</definedName>
    <definedName name="HOMEOFFICE_COST">#REF!</definedName>
    <definedName name="Ht" localSheetId="1">#REF!</definedName>
    <definedName name="Ht">#REF!</definedName>
    <definedName name="HTML_CodePage" hidden="1">950</definedName>
    <definedName name="HTML_Control" localSheetId="1" hidden="1">{"'Sheet1'!$L$16"}</definedName>
    <definedName name="HTML_Control" localSheetId="0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1" hidden="1">{"'Sheet1'!$L$16"}</definedName>
    <definedName name="huy" localSheetId="0" hidden="1">{"'Sheet1'!$L$16"}</definedName>
    <definedName name="huy" hidden="1">{"'Sheet1'!$L$16"}</definedName>
    <definedName name="I" localSheetId="1">#REF!</definedName>
    <definedName name="I" localSheetId="0">#REF!</definedName>
    <definedName name="I">#REF!</definedName>
    <definedName name="I_A" localSheetId="1">#REF!</definedName>
    <definedName name="I_A" localSheetId="0">#REF!</definedName>
    <definedName name="I_A">#REF!</definedName>
    <definedName name="I_B" localSheetId="1">#REF!</definedName>
    <definedName name="I_B" localSheetId="0">#REF!</definedName>
    <definedName name="I_B">#REF!</definedName>
    <definedName name="I_c" localSheetId="1">#REF!</definedName>
    <definedName name="I_c" localSheetId="0">#REF!</definedName>
    <definedName name="I_c">#REF!</definedName>
    <definedName name="IDLAB_COST" localSheetId="1">#REF!</definedName>
    <definedName name="IDLAB_COST" localSheetId="0">#REF!</definedName>
    <definedName name="IDLAB_COST">#REF!</definedName>
    <definedName name="II_A" localSheetId="1">#REF!</definedName>
    <definedName name="II_A" localSheetId="0">#REF!</definedName>
    <definedName name="II_A">#REF!</definedName>
    <definedName name="II_B" localSheetId="1">#REF!</definedName>
    <definedName name="II_B" localSheetId="0">#REF!</definedName>
    <definedName name="II_B">#REF!</definedName>
    <definedName name="II_c" localSheetId="1">#REF!</definedName>
    <definedName name="II_c" localSheetId="0">#REF!</definedName>
    <definedName name="II_c">#REF!</definedName>
    <definedName name="III_a" localSheetId="1">#REF!</definedName>
    <definedName name="III_a" localSheetId="0">#REF!</definedName>
    <definedName name="III_a">#REF!</definedName>
    <definedName name="III_B" localSheetId="1">#REF!</definedName>
    <definedName name="III_B" localSheetId="0">#REF!</definedName>
    <definedName name="III_B">#REF!</definedName>
    <definedName name="III_c" localSheetId="1">#REF!</definedName>
    <definedName name="III_c" localSheetId="0">#REF!</definedName>
    <definedName name="III_c">#REF!</definedName>
    <definedName name="IND_LAB" localSheetId="1">#REF!</definedName>
    <definedName name="IND_LAB">#REF!</definedName>
    <definedName name="INDMANP" localSheetId="1">#REF!</definedName>
    <definedName name="INDMANP" localSheetId="0">#REF!</definedName>
    <definedName name="INDMANP">#REF!</definedName>
    <definedName name="Ip" localSheetId="1">#REF!</definedName>
    <definedName name="Ip">#REF!</definedName>
    <definedName name="IUPUIOÅUPIOÅP" localSheetId="1">#REF!</definedName>
    <definedName name="IUPUIOÅUPIOÅP" localSheetId="0">#REF!</definedName>
    <definedName name="IUPUIOÅUPIOÅP">#REF!</definedName>
    <definedName name="j" localSheetId="1" hidden="1">{"'Sheet1'!$L$16"}</definedName>
    <definedName name="j" hidden="1">{"'Sheet1'!$L$16"}</definedName>
    <definedName name="j356C8" localSheetId="1">#REF!</definedName>
    <definedName name="j356C8" localSheetId="0">#REF!</definedName>
    <definedName name="j356C8">#REF!</definedName>
    <definedName name="JHAH" localSheetId="1">#REF!</definedName>
    <definedName name="JHAH">#REF!</definedName>
    <definedName name="jjjjg" localSheetId="1">#REF!</definedName>
    <definedName name="jjjjg">#REF!</definedName>
    <definedName name="JKGDF" localSheetId="1">#REF!</definedName>
    <definedName name="JKGDF" localSheetId="0">#REF!</definedName>
    <definedName name="JKGDF">#REF!</definedName>
    <definedName name="JKHJKHK" localSheetId="1">#REF!</definedName>
    <definedName name="JKHJKHK" localSheetId="0">#REF!</definedName>
    <definedName name="JKHJKHK">#REF!</definedName>
    <definedName name="k" localSheetId="1" hidden="1">{"'Sheet1'!$L$16"}</definedName>
    <definedName name="k" hidden="1">{"'Sheet1'!$L$16"}</definedName>
    <definedName name="KA" localSheetId="1">#REF!</definedName>
    <definedName name="KA">#REF!</definedName>
    <definedName name="KAE" localSheetId="1">#REF!</definedName>
    <definedName name="KAE">#REF!</definedName>
    <definedName name="KAS" localSheetId="1">#REF!</definedName>
    <definedName name="KAS">#REF!</definedName>
    <definedName name="kcong" localSheetId="1">#REF!</definedName>
    <definedName name="kcong" localSheetId="0">#REF!</definedName>
    <definedName name="kcong">#REF!</definedName>
    <definedName name="KKJH" localSheetId="1">#REF!</definedName>
    <definedName name="KKJH" localSheetId="0">#REF!</definedName>
    <definedName name="KKJH">#REF!</definedName>
    <definedName name="KP" localSheetId="1">#REF!</definedName>
    <definedName name="KP">#REF!</definedName>
    <definedName name="L" localSheetId="1">#REF!</definedName>
    <definedName name="L">#REF!</definedName>
    <definedName name="lanhto" localSheetId="1">#REF!</definedName>
    <definedName name="lanhto">#REF!</definedName>
    <definedName name="lkidfgkdrldfkjgeker" localSheetId="1">#REF!</definedName>
    <definedName name="lkidfgkdrldfkjgeker">#REF!</definedName>
    <definedName name="lkjh" localSheetId="1">#REF!</definedName>
    <definedName name="lkjh">#REF!</definedName>
    <definedName name="m" localSheetId="1">#REF!</definedName>
    <definedName name="m" localSheetId="0">#REF!</definedName>
    <definedName name="m">#REF!</definedName>
    <definedName name="MAJ_CON_EQP" localSheetId="1">#REF!</definedName>
    <definedName name="MAJ_CON_EQP" localSheetId="0">#REF!</definedName>
    <definedName name="MAJ_CON_EQP">#REF!</definedName>
    <definedName name="MG_A" localSheetId="1">#REF!</definedName>
    <definedName name="MG_A" localSheetId="0">#REF!</definedName>
    <definedName name="MG_A">#REF!</definedName>
    <definedName name="mhny" localSheetId="1">#REF!</definedName>
    <definedName name="mhny">#REF!</definedName>
    <definedName name="mhyt" localSheetId="1">#REF!</definedName>
    <definedName name="mhyt">#REF!</definedName>
    <definedName name="mnbvc" localSheetId="1">#REF!</definedName>
    <definedName name="mnbvc">#REF!</definedName>
    <definedName name="mongbang" localSheetId="1">#REF!</definedName>
    <definedName name="mongbang">#REF!</definedName>
    <definedName name="mongdon" localSheetId="1">#REF!</definedName>
    <definedName name="mongdon">#REF!</definedName>
    <definedName name="NET" localSheetId="1">#REF!</definedName>
    <definedName name="NET" localSheetId="0">#REF!</definedName>
    <definedName name="NET">#REF!</definedName>
    <definedName name="NET_1" localSheetId="1">#REF!</definedName>
    <definedName name="NET_1" localSheetId="0">#REF!</definedName>
    <definedName name="NET_1">#REF!</definedName>
    <definedName name="NET_ANA" localSheetId="1">#REF!</definedName>
    <definedName name="NET_ANA" localSheetId="0">#REF!</definedName>
    <definedName name="NET_ANA">#REF!</definedName>
    <definedName name="NET_ANA_1" localSheetId="1">#REF!</definedName>
    <definedName name="NET_ANA_1" localSheetId="0">#REF!</definedName>
    <definedName name="NET_ANA_1">#REF!</definedName>
    <definedName name="NET_ANA_2" localSheetId="1">#REF!</definedName>
    <definedName name="NET_ANA_2" localSheetId="0">#REF!</definedName>
    <definedName name="NET_ANA_2">#REF!</definedName>
    <definedName name="No" localSheetId="1">#REF!</definedName>
    <definedName name="No" localSheetId="0">#REF!</definedName>
    <definedName name="No">#REF!</definedName>
    <definedName name="Np" localSheetId="1">#REF!</definedName>
    <definedName name="Np">#REF!</definedName>
    <definedName name="NH" localSheetId="1">#REF!</definedName>
    <definedName name="NH" localSheetId="0">#REF!</definedName>
    <definedName name="NH">#REF!</definedName>
    <definedName name="NHot" localSheetId="1">#REF!</definedName>
    <definedName name="NHot" localSheetId="0">#REF!</definedName>
    <definedName name="NHot">#REF!</definedName>
    <definedName name="ojoo" localSheetId="1">#REF!</definedName>
    <definedName name="ojoo">#REF!</definedName>
    <definedName name="OUIUIYIOPIO" localSheetId="1">#REF!</definedName>
    <definedName name="OUIUIYIOPIO" localSheetId="0">#REF!</definedName>
    <definedName name="OUIUIYIOPIO">#REF!</definedName>
    <definedName name="panen" localSheetId="1">#REF!</definedName>
    <definedName name="panen">#REF!</definedName>
    <definedName name="pm" localSheetId="1">#REF!</definedName>
    <definedName name="pm" localSheetId="0">#REF!</definedName>
    <definedName name="pm">#REF!</definedName>
    <definedName name="POL" localSheetId="1">#REF!</definedName>
    <definedName name="POL">#REF!</definedName>
    <definedName name="poui" localSheetId="1">#REF!</definedName>
    <definedName name="poui">#REF!</definedName>
    <definedName name="PRICE" localSheetId="1">#REF!</definedName>
    <definedName name="PRICE">#REF!</definedName>
    <definedName name="PRICE1" localSheetId="1">#REF!</definedName>
    <definedName name="PRICE1">#REF!</definedName>
    <definedName name="_xlnm.Print_Area" localSheetId="1">#REF!</definedName>
    <definedName name="_xlnm.Print_Area" localSheetId="0">#REF!</definedName>
    <definedName name="_xlnm.Print_Area">#REF!</definedName>
    <definedName name="PRINT_AREA_MI" localSheetId="1">#REF!</definedName>
    <definedName name="PRINT_AREA_MI" localSheetId="0">#REF!</definedName>
    <definedName name="PRINT_AREA_MI">#REF!</definedName>
    <definedName name="_xlnm.Print_Titles" localSheetId="1">'Ke toan TC1-Lan 2'!$1:$7</definedName>
    <definedName name="_xlnm.Print_Titles" localSheetId="0">KTTK!$1:$7</definedName>
    <definedName name="_xlnm.Print_Titles">#N/A</definedName>
    <definedName name="PRINT_TITLES_MI" localSheetId="1">#REF!</definedName>
    <definedName name="PRINT_TITLES_MI" localSheetId="0">#REF!</definedName>
    <definedName name="PRINT_TITLES_MI">#REF!</definedName>
    <definedName name="PRINTA" localSheetId="1">#REF!</definedName>
    <definedName name="PRINTA" localSheetId="0">#REF!</definedName>
    <definedName name="PRINTA">#REF!</definedName>
    <definedName name="PRINTB" localSheetId="1">#REF!</definedName>
    <definedName name="PRINTB" localSheetId="0">#REF!</definedName>
    <definedName name="PRINTB">#REF!</definedName>
    <definedName name="PRINTC" localSheetId="1">#REF!</definedName>
    <definedName name="PRINTC" localSheetId="0">#REF!</definedName>
    <definedName name="PRINTC">#REF!</definedName>
    <definedName name="PROPOSAL" localSheetId="1">#REF!</definedName>
    <definedName name="PROPOSAL" localSheetId="0">#REF!</definedName>
    <definedName name="PROPOSAL">#REF!</definedName>
    <definedName name="PT_Duong" localSheetId="1">#REF!</definedName>
    <definedName name="PT_Duong" localSheetId="0">#REF!</definedName>
    <definedName name="PT_Duong">#REF!</definedName>
    <definedName name="ptdg" localSheetId="1">#REF!</definedName>
    <definedName name="ptdg" localSheetId="0">#REF!</definedName>
    <definedName name="ptdg">#REF!</definedName>
    <definedName name="PTDG_cau" localSheetId="1">#REF!</definedName>
    <definedName name="PTDG_cau" localSheetId="0">#REF!</definedName>
    <definedName name="PTDG_cau">#REF!</definedName>
    <definedName name="phu_luc_vua" localSheetId="1">#REF!</definedName>
    <definedName name="phu_luc_vua" localSheetId="0">#REF!</definedName>
    <definedName name="phu_luc_vua">#REF!</definedName>
    <definedName name="q" localSheetId="1">#REF!</definedName>
    <definedName name="q">#REF!</definedName>
    <definedName name="QÆ" localSheetId="1">#REF!</definedName>
    <definedName name="QÆ" localSheetId="0">#REF!</definedName>
    <definedName name="QÆ">#REF!</definedName>
    <definedName name="qc" localSheetId="1">#REF!</definedName>
    <definedName name="qc">#REF!</definedName>
    <definedName name="QE" localSheetId="1">#REF!</definedName>
    <definedName name="QE" localSheetId="0">#REF!</definedName>
    <definedName name="QE">#REF!</definedName>
    <definedName name="QERTQWT" localSheetId="1">#REF!</definedName>
    <definedName name="QERTQWT" localSheetId="0">#REF!</definedName>
    <definedName name="QERTQWT">#REF!</definedName>
    <definedName name="RECOUT">#N/A</definedName>
    <definedName name="RFP003A" localSheetId="1">#REF!</definedName>
    <definedName name="RFP003A">#REF!</definedName>
    <definedName name="RFP003B" localSheetId="1">#REF!</definedName>
    <definedName name="RFP003B">#REF!</definedName>
    <definedName name="RFP003C" localSheetId="1">#REF!</definedName>
    <definedName name="RFP003C">#REF!</definedName>
    <definedName name="RFP003D" localSheetId="1">#REF!</definedName>
    <definedName name="RFP003D">#REF!</definedName>
    <definedName name="RFP003E" localSheetId="1">#REF!</definedName>
    <definedName name="RFP003E">#REF!</definedName>
    <definedName name="RFP003F" localSheetId="1">#REF!</definedName>
    <definedName name="RFP003F">#REF!</definedName>
    <definedName name="rong1" localSheetId="1">#REF!</definedName>
    <definedName name="rong1">#REF!</definedName>
    <definedName name="rong2" localSheetId="1">#REF!</definedName>
    <definedName name="rong2">#REF!</definedName>
    <definedName name="rong3" localSheetId="1">#REF!</definedName>
    <definedName name="rong3">#REF!</definedName>
    <definedName name="rong4" localSheetId="1">#REF!</definedName>
    <definedName name="rong4">#REF!</definedName>
    <definedName name="rong5" localSheetId="1">#REF!</definedName>
    <definedName name="rong5">#REF!</definedName>
    <definedName name="rong6" localSheetId="1">#REF!</definedName>
    <definedName name="rong6">#REF!</definedName>
    <definedName name="SAAS" localSheetId="1">#REF!</definedName>
    <definedName name="SAAS">#REF!</definedName>
    <definedName name="sad" localSheetId="1">#REF!</definedName>
    <definedName name="sad">#REF!</definedName>
    <definedName name="san" localSheetId="1">#REF!</definedName>
    <definedName name="san">#REF!</definedName>
    <definedName name="SCH" localSheetId="1">#REF!</definedName>
    <definedName name="SCH">#REF!</definedName>
    <definedName name="SGFD" localSheetId="1" hidden="1">#REF!</definedName>
    <definedName name="SGFD" localSheetId="0" hidden="1">#REF!</definedName>
    <definedName name="SGFD" hidden="1">#REF!</definedName>
    <definedName name="SIZE" localSheetId="1">#REF!</definedName>
    <definedName name="SIZE">#REF!</definedName>
    <definedName name="slg" localSheetId="1">#REF!</definedName>
    <definedName name="slg">#REF!</definedName>
    <definedName name="SORT" localSheetId="1">#REF!</definedName>
    <definedName name="SORT" localSheetId="0">#REF!</definedName>
    <definedName name="SORT">#REF!</definedName>
    <definedName name="SPEC" localSheetId="1">#REF!</definedName>
    <definedName name="SPEC" localSheetId="0">#REF!</definedName>
    <definedName name="SPEC">#REF!</definedName>
    <definedName name="SPECSUMMARY" localSheetId="1">#REF!</definedName>
    <definedName name="SPECSUMMARY" localSheetId="0">#REF!</definedName>
    <definedName name="SPECSUMMARY">#REF!</definedName>
    <definedName name="SRDFTSFSD" localSheetId="1">#REF!</definedName>
    <definedName name="SRDFTSFSD" localSheetId="0">#REF!</definedName>
    <definedName name="SRDFTSFSD">#REF!</definedName>
    <definedName name="SRFTTSDF" localSheetId="1">#REF!</definedName>
    <definedName name="SRFTTSDF">#REF!</definedName>
    <definedName name="Start_1" localSheetId="1">#REF!</definedName>
    <definedName name="Start_1" localSheetId="0">#REF!</definedName>
    <definedName name="Start_1">#REF!</definedName>
    <definedName name="Start_10" localSheetId="1">#REF!</definedName>
    <definedName name="Start_10" localSheetId="0">#REF!</definedName>
    <definedName name="Start_10">#REF!</definedName>
    <definedName name="Start_11" localSheetId="1">#REF!</definedName>
    <definedName name="Start_11" localSheetId="0">#REF!</definedName>
    <definedName name="Start_11">#REF!</definedName>
    <definedName name="Start_12" localSheetId="1">#REF!</definedName>
    <definedName name="Start_12" localSheetId="0">#REF!</definedName>
    <definedName name="Start_12">#REF!</definedName>
    <definedName name="Start_13" localSheetId="1">#REF!</definedName>
    <definedName name="Start_13" localSheetId="0">#REF!</definedName>
    <definedName name="Start_13">#REF!</definedName>
    <definedName name="Start_2" localSheetId="1">#REF!</definedName>
    <definedName name="Start_2" localSheetId="0">#REF!</definedName>
    <definedName name="Start_2">#REF!</definedName>
    <definedName name="Start_3" localSheetId="1">#REF!</definedName>
    <definedName name="Start_3" localSheetId="0">#REF!</definedName>
    <definedName name="Start_3">#REF!</definedName>
    <definedName name="Start_4" localSheetId="1">#REF!</definedName>
    <definedName name="Start_4" localSheetId="0">#REF!</definedName>
    <definedName name="Start_4">#REF!</definedName>
    <definedName name="Start_5" localSheetId="1">#REF!</definedName>
    <definedName name="Start_5" localSheetId="0">#REF!</definedName>
    <definedName name="Start_5">#REF!</definedName>
    <definedName name="Start_6" localSheetId="1">#REF!</definedName>
    <definedName name="Start_6" localSheetId="0">#REF!</definedName>
    <definedName name="Start_6">#REF!</definedName>
    <definedName name="Start_7" localSheetId="1">#REF!</definedName>
    <definedName name="Start_7" localSheetId="0">#REF!</definedName>
    <definedName name="Start_7">#REF!</definedName>
    <definedName name="Start_8" localSheetId="1">#REF!</definedName>
    <definedName name="Start_8" localSheetId="0">#REF!</definedName>
    <definedName name="Start_8">#REF!</definedName>
    <definedName name="Start_9" localSheetId="1">#REF!</definedName>
    <definedName name="Start_9" localSheetId="0">#REF!</definedName>
    <definedName name="Start_9">#REF!</definedName>
    <definedName name="SUMMARY" localSheetId="1">#REF!</definedName>
    <definedName name="SUMMARY" localSheetId="0">#REF!</definedName>
    <definedName name="SUMMARY">#REF!</definedName>
    <definedName name="T" localSheetId="1">#REF!</definedName>
    <definedName name="T" localSheetId="0">#REF!</definedName>
    <definedName name="T">#REF!</definedName>
    <definedName name="TaxTV">10%</definedName>
    <definedName name="TaxXL">5%</definedName>
    <definedName name="tenck" localSheetId="1">#REF!</definedName>
    <definedName name="tenck">#REF!</definedName>
    <definedName name="Tien" localSheetId="1">#REF!</definedName>
    <definedName name="Tien" localSheetId="0">#REF!</definedName>
    <definedName name="Tien">#REF!</definedName>
    <definedName name="TITAN" localSheetId="1">#REF!</definedName>
    <definedName name="TITAN">#REF!</definedName>
    <definedName name="tkb" localSheetId="1" hidden="1">{"'Sheet1'!$L$16"}</definedName>
    <definedName name="tkb" hidden="1">{"'Sheet1'!$L$16"}</definedName>
    <definedName name="Tle" localSheetId="1">#REF!</definedName>
    <definedName name="Tle" localSheetId="0">#REF!</definedName>
    <definedName name="Tle">#REF!</definedName>
    <definedName name="tongbt" localSheetId="1">#REF!</definedName>
    <definedName name="tongbt">#REF!</definedName>
    <definedName name="tongcong" localSheetId="1">#REF!</definedName>
    <definedName name="tongcong">#REF!</definedName>
    <definedName name="tongdientich" localSheetId="1">#REF!</definedName>
    <definedName name="tongdientich">#REF!</definedName>
    <definedName name="tongthep" localSheetId="1">#REF!</definedName>
    <definedName name="tongthep">#REF!</definedName>
    <definedName name="tongthetich" localSheetId="1">#REF!</definedName>
    <definedName name="tongthetich">#REF!</definedName>
    <definedName name="TPLRP" localSheetId="1">#REF!</definedName>
    <definedName name="TPLRP">#REF!</definedName>
    <definedName name="tthi" localSheetId="1">#REF!</definedName>
    <definedName name="tthi" localSheetId="0">#REF!</definedName>
    <definedName name="tthi">#REF!</definedName>
    <definedName name="ty_le" localSheetId="1">#REF!</definedName>
    <definedName name="ty_le" localSheetId="0">#REF!</definedName>
    <definedName name="ty_le">#REF!</definedName>
    <definedName name="ty_le_BTN" localSheetId="1">#REF!</definedName>
    <definedName name="ty_le_BTN" localSheetId="0">#REF!</definedName>
    <definedName name="ty_le_BTN">#REF!</definedName>
    <definedName name="Ty_le1" localSheetId="1">#REF!</definedName>
    <definedName name="Ty_le1" localSheetId="0">#REF!</definedName>
    <definedName name="Ty_le1">#REF!</definedName>
    <definedName name="TYURU" localSheetId="1">#REF!</definedName>
    <definedName name="TYURU" localSheetId="0">#REF!</definedName>
    <definedName name="TYURU">#REF!</definedName>
    <definedName name="thang" localSheetId="1">#REF!</definedName>
    <definedName name="thang">#REF!</definedName>
    <definedName name="thanhtien" localSheetId="1">#REF!</definedName>
    <definedName name="thanhtien">#REF!</definedName>
    <definedName name="thepban" localSheetId="1">#REF!</definedName>
    <definedName name="thepban">#REF!</definedName>
    <definedName name="thetichck" localSheetId="1">#REF!</definedName>
    <definedName name="thetichck">#REF!</definedName>
    <definedName name="thtich1" localSheetId="1">#REF!</definedName>
    <definedName name="thtich1">#REF!</definedName>
    <definedName name="thtich2" localSheetId="1">#REF!</definedName>
    <definedName name="thtich2">#REF!</definedName>
    <definedName name="thtich3" localSheetId="1">#REF!</definedName>
    <definedName name="thtich3">#REF!</definedName>
    <definedName name="thtich4" localSheetId="1">#REF!</definedName>
    <definedName name="thtich4">#REF!</definedName>
    <definedName name="thtich5" localSheetId="1">#REF!</definedName>
    <definedName name="thtich5">#REF!</definedName>
    <definedName name="thtich6" localSheetId="1">#REF!</definedName>
    <definedName name="thtich6">#REF!</definedName>
    <definedName name="Tra_DM_su_dung" localSheetId="1">#REF!</definedName>
    <definedName name="Tra_DM_su_dung" localSheetId="0">#REF!</definedName>
    <definedName name="Tra_DM_su_dung">#REF!</definedName>
    <definedName name="Tra_don_gia_KS" localSheetId="1">#REF!</definedName>
    <definedName name="Tra_don_gia_KS" localSheetId="0">#REF!</definedName>
    <definedName name="Tra_don_gia_KS">#REF!</definedName>
    <definedName name="Tra_DTCT" localSheetId="1">#REF!</definedName>
    <definedName name="Tra_DTCT" localSheetId="0">#REF!</definedName>
    <definedName name="Tra_DTCT">#REF!</definedName>
    <definedName name="Tra_tim_hang_mucPT_trung" localSheetId="1">#REF!</definedName>
    <definedName name="Tra_tim_hang_mucPT_trung" localSheetId="0">#REF!</definedName>
    <definedName name="Tra_tim_hang_mucPT_trung">#REF!</definedName>
    <definedName name="Tra_TL" localSheetId="1">#REF!</definedName>
    <definedName name="Tra_TL" localSheetId="0">#REF!</definedName>
    <definedName name="Tra_TL">#REF!</definedName>
    <definedName name="Tra_ty_le2" localSheetId="1">#REF!</definedName>
    <definedName name="Tra_ty_le2" localSheetId="0">#REF!</definedName>
    <definedName name="Tra_ty_le2">#REF!</definedName>
    <definedName name="Tra_ty_le3" localSheetId="1">#REF!</definedName>
    <definedName name="Tra_ty_le3" localSheetId="0">#REF!</definedName>
    <definedName name="Tra_ty_le3">#REF!</definedName>
    <definedName name="Tra_ty_le4" localSheetId="1">#REF!</definedName>
    <definedName name="Tra_ty_le4" localSheetId="0">#REF!</definedName>
    <definedName name="Tra_ty_le4">#REF!</definedName>
    <definedName name="Tra_ty_le5" localSheetId="1">#REF!</definedName>
    <definedName name="Tra_ty_le5" localSheetId="0">#REF!</definedName>
    <definedName name="Tra_ty_le5">#REF!</definedName>
    <definedName name="Tracp" localSheetId="1">#REF!</definedName>
    <definedName name="Tracp" localSheetId="0">#REF!</definedName>
    <definedName name="Tracp">#REF!</definedName>
    <definedName name="TRADE2" localSheetId="1">#REF!</definedName>
    <definedName name="TRADE2">#REF!</definedName>
    <definedName name="TRW" localSheetId="1">#REF!</definedName>
    <definedName name="TRW" localSheetId="0">#REF!</definedName>
    <definedName name="TRW">#REF!</definedName>
    <definedName name="u" localSheetId="1">#REF!</definedName>
    <definedName name="u">#REF!</definedName>
    <definedName name="UIOUIGyGF" localSheetId="1">#REF!</definedName>
    <definedName name="UIOUIGyGF" localSheetId="0">#REF!</definedName>
    <definedName name="UIOUIGyGF">#REF!</definedName>
    <definedName name="uyt" localSheetId="1">#REF!</definedName>
    <definedName name="uyt">#REF!</definedName>
    <definedName name="VARIINST" localSheetId="1">#REF!</definedName>
    <definedName name="VARIINST" localSheetId="0">#REF!</definedName>
    <definedName name="VARIINST">#REF!</definedName>
    <definedName name="VARIPURC" localSheetId="1">#REF!</definedName>
    <definedName name="VARIPURC" localSheetId="0">#REF!</definedName>
    <definedName name="VARIPURC">#REF!</definedName>
    <definedName name="W" localSheetId="1">#REF!</definedName>
    <definedName name="W" localSheetId="0">#REF!</definedName>
    <definedName name="W">#REF!</definedName>
    <definedName name="WERQYUTIK" localSheetId="1">#REF!</definedName>
    <definedName name="WERQYUTIK" localSheetId="0">#REF!</definedName>
    <definedName name="WERQYUTIK">#REF!</definedName>
    <definedName name="WERTRQWETR" localSheetId="1">#REF!</definedName>
    <definedName name="WERTRQWETR" localSheetId="0">#REF!</definedName>
    <definedName name="WERTRQWETR">#REF!</definedName>
    <definedName name="X" localSheetId="1">#REF!</definedName>
    <definedName name="X" localSheetId="0">#REF!</definedName>
    <definedName name="X">#REF!</definedName>
    <definedName name="x1_" localSheetId="1">#REF!</definedName>
    <definedName name="x1_">#REF!</definedName>
    <definedName name="x2_" localSheetId="1">#REF!</definedName>
    <definedName name="x2_">#REF!</definedName>
    <definedName name="xh" localSheetId="1">#REF!</definedName>
    <definedName name="xh" localSheetId="0">#REF!</definedName>
    <definedName name="xh">#REF!</definedName>
    <definedName name="xn" localSheetId="1">#REF!</definedName>
    <definedName name="xn" localSheetId="0">#REF!</definedName>
    <definedName name="xn">#REF!</definedName>
    <definedName name="YUIPYU" localSheetId="1">#REF!</definedName>
    <definedName name="YUIPYU" localSheetId="0">#REF!</definedName>
    <definedName name="YUIPYU">#REF!</definedName>
    <definedName name="ZYX" localSheetId="1">#REF!</definedName>
    <definedName name="ZYX" localSheetId="0">#REF!</definedName>
    <definedName name="ZYX">#REF!</definedName>
    <definedName name="ZZZ" localSheetId="1">#REF!</definedName>
    <definedName name="ZZZ" localSheetId="0">#REF!</definedName>
    <definedName name="ZZZ">#REF!</definedName>
  </definedNames>
  <calcPr calcId="124519" iterate="1"/>
</workbook>
</file>

<file path=xl/calcChain.xml><?xml version="1.0" encoding="utf-8"?>
<calcChain xmlns="http://schemas.openxmlformats.org/spreadsheetml/2006/main">
  <c r="C16" i="31"/>
  <c r="C15"/>
  <c r="C17" s="1"/>
  <c r="D16" s="1"/>
  <c r="P7"/>
  <c r="AD6" i="20"/>
  <c r="D15" i="31" l="1"/>
  <c r="D17" s="1"/>
  <c r="AE6" i="20"/>
  <c r="A10" l="1"/>
  <c r="A11" s="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A38" s="1"/>
  <c r="A39" s="1"/>
  <c r="A40" s="1"/>
  <c r="A41" s="1"/>
  <c r="A42" s="1"/>
  <c r="A43" s="1"/>
  <c r="A44" s="1"/>
  <c r="A45" s="1"/>
  <c r="A46" s="1"/>
  <c r="A47" s="1"/>
  <c r="A48" s="1"/>
  <c r="A49" s="1"/>
  <c r="A50" s="1"/>
  <c r="A51" s="1"/>
  <c r="A52" s="1"/>
  <c r="A53" s="1"/>
  <c r="A54" s="1"/>
  <c r="A55" s="1"/>
  <c r="A56" s="1"/>
  <c r="A57" s="1"/>
  <c r="A58" s="1"/>
  <c r="A59" s="1"/>
  <c r="A60" s="1"/>
  <c r="A61" s="1"/>
  <c r="A62" s="1"/>
  <c r="A63" s="1"/>
  <c r="A64" s="1"/>
  <c r="A65" s="1"/>
  <c r="A66" s="1"/>
  <c r="A67" s="1"/>
  <c r="A68" s="1"/>
  <c r="A69" s="1"/>
  <c r="A70" s="1"/>
  <c r="A71" s="1"/>
  <c r="A72" s="1"/>
  <c r="A73" s="1"/>
  <c r="A74" s="1"/>
  <c r="A75" s="1"/>
  <c r="A76" s="1"/>
  <c r="A77" s="1"/>
  <c r="A78" s="1"/>
  <c r="A79" s="1"/>
  <c r="A80" s="1"/>
  <c r="A81" s="1"/>
  <c r="A82" s="1"/>
  <c r="A83" s="1"/>
  <c r="A84" s="1"/>
  <c r="A85" s="1"/>
  <c r="A86" s="1"/>
  <c r="A87" s="1"/>
  <c r="A88" s="1"/>
  <c r="A89" s="1"/>
  <c r="A90" s="1"/>
  <c r="A91" s="1"/>
  <c r="A92" s="1"/>
  <c r="A93" s="1"/>
  <c r="A94" s="1"/>
  <c r="A95" s="1"/>
  <c r="A96" s="1"/>
  <c r="A97" s="1"/>
  <c r="A98" s="1"/>
  <c r="A99" s="1"/>
  <c r="A100" s="1"/>
  <c r="A101" s="1"/>
  <c r="A102" s="1"/>
  <c r="A103" s="1"/>
  <c r="A104" s="1"/>
  <c r="A105" s="1"/>
  <c r="A106" s="1"/>
  <c r="A107" s="1"/>
  <c r="A108" s="1"/>
  <c r="A109" s="1"/>
  <c r="A110" s="1"/>
  <c r="A111" s="1"/>
  <c r="A112" s="1"/>
  <c r="A113" s="1"/>
  <c r="A114" s="1"/>
  <c r="A115" s="1"/>
  <c r="A116" s="1"/>
  <c r="A117" s="1"/>
  <c r="A118" s="1"/>
  <c r="A119" s="1"/>
  <c r="A120" s="1"/>
  <c r="A121" s="1"/>
  <c r="A122" s="1"/>
  <c r="A123" s="1"/>
  <c r="A124" s="1"/>
  <c r="A125" s="1"/>
  <c r="A126" s="1"/>
  <c r="A127" s="1"/>
  <c r="A128" s="1"/>
  <c r="A129" s="1"/>
  <c r="A130" s="1"/>
  <c r="A131" s="1"/>
  <c r="A132" s="1"/>
  <c r="A133" s="1"/>
  <c r="A134" s="1"/>
  <c r="A135" s="1"/>
  <c r="A136" s="1"/>
  <c r="A137" s="1"/>
  <c r="A138" s="1"/>
  <c r="A139" s="1"/>
  <c r="A140" s="1"/>
  <c r="A141" s="1"/>
  <c r="A142" s="1"/>
  <c r="A143" s="1"/>
  <c r="A144" s="1"/>
  <c r="A145" s="1"/>
  <c r="A146" s="1"/>
  <c r="A147" s="1"/>
  <c r="A148" s="1"/>
  <c r="A149" s="1"/>
  <c r="A150" s="1"/>
  <c r="A151" s="1"/>
  <c r="A152" s="1"/>
  <c r="A153" s="1"/>
  <c r="A154" s="1"/>
  <c r="A155" s="1"/>
  <c r="A156" s="1"/>
  <c r="A157" s="1"/>
  <c r="A158" s="1"/>
  <c r="A159" s="1"/>
  <c r="A160" s="1"/>
  <c r="A161" s="1"/>
  <c r="A162" s="1"/>
  <c r="A163" s="1"/>
  <c r="A164" s="1"/>
  <c r="A165" s="1"/>
  <c r="A166" s="1"/>
  <c r="A167" s="1"/>
  <c r="A168" s="1"/>
  <c r="A169" s="1"/>
  <c r="A170" s="1"/>
  <c r="A171" s="1"/>
  <c r="A172" s="1"/>
  <c r="A173" s="1"/>
  <c r="A174" s="1"/>
  <c r="A175" s="1"/>
  <c r="A176" s="1"/>
  <c r="A177" s="1"/>
  <c r="A178" s="1"/>
  <c r="A179" s="1"/>
  <c r="A180" s="1"/>
  <c r="A181" s="1"/>
  <c r="A182" s="1"/>
  <c r="A183" s="1"/>
  <c r="A184" s="1"/>
  <c r="A185" s="1"/>
  <c r="A186" s="1"/>
  <c r="A187" s="1"/>
  <c r="A188" s="1"/>
  <c r="A189" s="1"/>
  <c r="A190" s="1"/>
  <c r="A191" s="1"/>
  <c r="A192" s="1"/>
  <c r="A193" s="1"/>
  <c r="A194" s="1"/>
  <c r="A195" s="1"/>
  <c r="A196" s="1"/>
  <c r="A197" s="1"/>
  <c r="A198" s="1"/>
  <c r="A199" s="1"/>
  <c r="A200" s="1"/>
  <c r="A201" s="1"/>
  <c r="A202" s="1"/>
  <c r="A203" s="1"/>
  <c r="A204" s="1"/>
  <c r="A205" s="1"/>
  <c r="A206" s="1"/>
  <c r="A207" s="1"/>
  <c r="A208" s="1"/>
  <c r="A209" s="1"/>
  <c r="A210" s="1"/>
  <c r="A211" s="1"/>
  <c r="A212" s="1"/>
  <c r="A213" s="1"/>
  <c r="A214" s="1"/>
  <c r="A215" s="1"/>
  <c r="A216" s="1"/>
  <c r="A217" s="1"/>
  <c r="A218" s="1"/>
  <c r="A219" s="1"/>
  <c r="A220" s="1"/>
  <c r="A221" s="1"/>
  <c r="A222" s="1"/>
  <c r="A223" s="1"/>
  <c r="A224" s="1"/>
  <c r="A225" s="1"/>
  <c r="A226" s="1"/>
  <c r="A227" s="1"/>
  <c r="A228" s="1"/>
  <c r="A229" s="1"/>
  <c r="A230" s="1"/>
  <c r="A231" s="1"/>
  <c r="A232" s="1"/>
  <c r="A233" s="1"/>
  <c r="A234" s="1"/>
  <c r="A235" s="1"/>
  <c r="A236" s="1"/>
  <c r="A237" s="1"/>
  <c r="A238" s="1"/>
  <c r="A239" s="1"/>
  <c r="A240" s="1"/>
  <c r="A241" s="1"/>
  <c r="A242" s="1"/>
  <c r="A243" s="1"/>
  <c r="A244" s="1"/>
  <c r="A245" s="1"/>
  <c r="A246" s="1"/>
  <c r="A247" s="1"/>
  <c r="A248" s="1"/>
  <c r="A249" s="1"/>
  <c r="A250" s="1"/>
  <c r="A251" s="1"/>
  <c r="A252" s="1"/>
  <c r="A253" s="1"/>
  <c r="A254" s="1"/>
  <c r="A255" s="1"/>
  <c r="A256" s="1"/>
  <c r="A257" s="1"/>
  <c r="A258" s="1"/>
  <c r="A259" s="1"/>
  <c r="A260" s="1"/>
  <c r="A261" s="1"/>
  <c r="A262" s="1"/>
  <c r="A263" s="1"/>
  <c r="A264" s="1"/>
  <c r="A265" s="1"/>
  <c r="A266" s="1"/>
  <c r="A267" s="1"/>
  <c r="A268" s="1"/>
  <c r="A269" s="1"/>
  <c r="A270" s="1"/>
  <c r="A271" s="1"/>
  <c r="A272" s="1"/>
  <c r="A273" s="1"/>
  <c r="A274" s="1"/>
  <c r="A275" s="1"/>
  <c r="A276" s="1"/>
  <c r="A277" s="1"/>
  <c r="A278" s="1"/>
  <c r="A279" s="1"/>
  <c r="A280" s="1"/>
  <c r="A281" s="1"/>
  <c r="A282" s="1"/>
  <c r="A283" s="1"/>
  <c r="A284" s="1"/>
  <c r="A285" s="1"/>
  <c r="A286" s="1"/>
  <c r="A287" s="1"/>
  <c r="A288" s="1"/>
  <c r="A289" s="1"/>
  <c r="A290" s="1"/>
  <c r="A291" s="1"/>
  <c r="A292" s="1"/>
  <c r="A293" s="1"/>
  <c r="A294" s="1"/>
  <c r="A295" s="1"/>
  <c r="A296" s="1"/>
  <c r="A297" s="1"/>
  <c r="A298" s="1"/>
  <c r="A299" s="1"/>
  <c r="A300" s="1"/>
  <c r="A301" s="1"/>
  <c r="A302" s="1"/>
  <c r="A303" s="1"/>
  <c r="A304" s="1"/>
  <c r="A305" s="1"/>
  <c r="A306" s="1"/>
  <c r="A307" s="1"/>
  <c r="A308" s="1"/>
  <c r="A309" s="1"/>
  <c r="A310" s="1"/>
  <c r="A311" s="1"/>
  <c r="A312" s="1"/>
  <c r="A313" s="1"/>
  <c r="A314" s="1"/>
  <c r="A315" s="1"/>
  <c r="A316" s="1"/>
  <c r="A317" s="1"/>
  <c r="A318" s="1"/>
  <c r="A319" s="1"/>
  <c r="A320" s="1"/>
  <c r="A321" s="1"/>
  <c r="A322" s="1"/>
  <c r="A323" s="1"/>
  <c r="A324" s="1"/>
  <c r="A325" s="1"/>
  <c r="A326" s="1"/>
  <c r="A327" s="1"/>
  <c r="A328" s="1"/>
  <c r="A329" s="1"/>
  <c r="A330" s="1"/>
  <c r="A331" s="1"/>
  <c r="A332" s="1"/>
  <c r="A333" s="1"/>
  <c r="A334" s="1"/>
  <c r="A335" s="1"/>
  <c r="A336" s="1"/>
  <c r="A337" s="1"/>
  <c r="A338" s="1"/>
  <c r="A339" s="1"/>
  <c r="A340" s="1"/>
  <c r="A341" s="1"/>
  <c r="A342" s="1"/>
  <c r="A343" s="1"/>
  <c r="A344" s="1"/>
  <c r="A345" s="1"/>
  <c r="A346" s="1"/>
  <c r="A347" s="1"/>
  <c r="A348" s="1"/>
  <c r="A349" s="1"/>
  <c r="A350" s="1"/>
  <c r="A351" s="1"/>
  <c r="A352" s="1"/>
  <c r="A353" s="1"/>
  <c r="A354" s="1"/>
  <c r="A355" s="1"/>
  <c r="A356" s="1"/>
  <c r="A357" s="1"/>
  <c r="A358" s="1"/>
  <c r="A359" s="1"/>
  <c r="A360" s="1"/>
  <c r="A361" s="1"/>
  <c r="A362" s="1"/>
  <c r="A363" s="1"/>
  <c r="A364" s="1"/>
  <c r="A365" s="1"/>
  <c r="A366" s="1"/>
  <c r="A367" s="1"/>
  <c r="A368" s="1"/>
  <c r="A369" s="1"/>
  <c r="A370" s="1"/>
  <c r="A371" s="1"/>
  <c r="A372" s="1"/>
  <c r="A373" s="1"/>
  <c r="A374" s="1"/>
  <c r="A375" s="1"/>
  <c r="A376" s="1"/>
  <c r="A377" s="1"/>
  <c r="A378" s="1"/>
  <c r="A379" s="1"/>
  <c r="A380" s="1"/>
  <c r="A381" s="1"/>
  <c r="A382" s="1"/>
  <c r="A383" s="1"/>
  <c r="A384" s="1"/>
  <c r="A385" s="1"/>
  <c r="A386" s="1"/>
  <c r="A387" s="1"/>
  <c r="A388" s="1"/>
  <c r="A389" s="1"/>
  <c r="A390" s="1"/>
  <c r="A391" s="1"/>
  <c r="A392" s="1"/>
  <c r="A393" s="1"/>
  <c r="A394" s="1"/>
  <c r="A395" s="1"/>
  <c r="A396" s="1"/>
  <c r="A397" s="1"/>
  <c r="A398" s="1"/>
  <c r="A399" s="1"/>
  <c r="A400" s="1"/>
  <c r="A401" s="1"/>
  <c r="A402" s="1"/>
  <c r="A403" s="1"/>
  <c r="A404" s="1"/>
  <c r="A405" s="1"/>
  <c r="A406" s="1"/>
  <c r="A407" s="1"/>
  <c r="A408" s="1"/>
  <c r="A409" s="1"/>
  <c r="A410" s="1"/>
  <c r="A411" s="1"/>
  <c r="A412" s="1"/>
  <c r="A413" s="1"/>
  <c r="A414" s="1"/>
  <c r="A415" s="1"/>
  <c r="A416" s="1"/>
  <c r="A417" s="1"/>
  <c r="A418" s="1"/>
  <c r="A419" s="1"/>
  <c r="A420" s="1"/>
  <c r="A421" s="1"/>
  <c r="A422" s="1"/>
  <c r="A423" s="1"/>
  <c r="A424" s="1"/>
  <c r="A425" s="1"/>
  <c r="A426" s="1"/>
  <c r="A427" s="1"/>
  <c r="A428" s="1"/>
  <c r="A429" s="1"/>
  <c r="A430" s="1"/>
  <c r="A431" s="1"/>
  <c r="A432" s="1"/>
  <c r="A433" s="1"/>
  <c r="A434" s="1"/>
  <c r="A435" s="1"/>
  <c r="A436" s="1"/>
  <c r="A437" s="1"/>
  <c r="A438" s="1"/>
  <c r="A439" s="1"/>
  <c r="A440" s="1"/>
  <c r="A441" s="1"/>
  <c r="A442" s="1"/>
  <c r="A443" s="1"/>
  <c r="A444" s="1"/>
  <c r="A445" s="1"/>
  <c r="A446" s="1"/>
  <c r="A447" s="1"/>
  <c r="A448" s="1"/>
  <c r="A449" s="1"/>
  <c r="A450" s="1"/>
  <c r="A451" s="1"/>
  <c r="A452" s="1"/>
  <c r="A453" s="1"/>
  <c r="A454" s="1"/>
  <c r="A455" s="1"/>
  <c r="A456" s="1"/>
  <c r="Z75"/>
  <c r="Z9"/>
  <c r="Z8"/>
  <c r="Z270"/>
  <c r="Z173"/>
  <c r="AA175"/>
  <c r="AA273"/>
  <c r="AA9"/>
  <c r="AA10"/>
  <c r="AA11"/>
  <c r="AA12"/>
  <c r="AA13"/>
  <c r="AA14"/>
  <c r="AA15"/>
  <c r="AA16"/>
  <c r="AA17"/>
  <c r="AA18"/>
  <c r="AA19"/>
  <c r="AA20"/>
  <c r="AA21"/>
  <c r="AA22"/>
  <c r="AA23"/>
  <c r="AA24"/>
  <c r="AA25"/>
  <c r="AA26"/>
  <c r="AA27"/>
  <c r="AA28"/>
  <c r="AA29"/>
  <c r="AA30"/>
  <c r="AA31"/>
  <c r="AA32"/>
  <c r="AA33"/>
  <c r="AA34"/>
  <c r="AA35"/>
  <c r="AA36"/>
  <c r="AA37"/>
  <c r="AA38"/>
  <c r="AA39"/>
  <c r="AA40"/>
  <c r="AA41"/>
  <c r="AA42"/>
  <c r="AA43"/>
  <c r="AA44"/>
  <c r="AA45"/>
  <c r="AA46"/>
  <c r="AA47"/>
  <c r="AA48"/>
  <c r="AA49"/>
  <c r="AA50"/>
  <c r="AA51"/>
  <c r="AA52"/>
  <c r="AA53"/>
  <c r="AA54"/>
  <c r="AA55"/>
  <c r="AA56"/>
  <c r="AA57"/>
  <c r="AA58"/>
  <c r="AA59"/>
  <c r="AA60"/>
  <c r="AA61"/>
  <c r="AA62"/>
  <c r="AA63"/>
  <c r="AA64"/>
  <c r="AA65"/>
  <c r="AA66"/>
  <c r="AA67"/>
  <c r="AA68"/>
  <c r="AA69"/>
  <c r="AA70"/>
  <c r="AA71"/>
  <c r="AA72"/>
  <c r="AA73"/>
  <c r="AA74"/>
  <c r="AA75"/>
  <c r="AA76"/>
  <c r="AA77"/>
  <c r="AA78"/>
  <c r="AA79"/>
  <c r="AA80"/>
  <c r="AA81"/>
  <c r="AA82"/>
  <c r="AA83"/>
  <c r="AA84"/>
  <c r="AA85"/>
  <c r="AA86"/>
  <c r="AA87"/>
  <c r="AA88"/>
  <c r="AA89"/>
  <c r="AA90"/>
  <c r="AA91"/>
  <c r="AA92"/>
  <c r="AA93"/>
  <c r="AA94"/>
  <c r="AA95"/>
  <c r="AA96"/>
  <c r="AA97"/>
  <c r="AA98"/>
  <c r="AA99"/>
  <c r="AA100"/>
  <c r="AA101"/>
  <c r="AA102"/>
  <c r="AA103"/>
  <c r="AA104"/>
  <c r="AA105"/>
  <c r="AA106"/>
  <c r="AA107"/>
  <c r="AA108"/>
  <c r="AA109"/>
  <c r="AA110"/>
  <c r="AA111"/>
  <c r="AA112"/>
  <c r="AA113"/>
  <c r="AA114"/>
  <c r="AA115"/>
  <c r="AA116"/>
  <c r="AA117"/>
  <c r="AA118"/>
  <c r="AA119"/>
  <c r="AA120"/>
  <c r="AA121"/>
  <c r="AA122"/>
  <c r="AA123"/>
  <c r="AA124"/>
  <c r="AA125"/>
  <c r="AA126"/>
  <c r="AA127"/>
  <c r="AA128"/>
  <c r="AA129"/>
  <c r="AA130"/>
  <c r="AA131"/>
  <c r="AA132"/>
  <c r="AA133"/>
  <c r="AA134"/>
  <c r="AA135"/>
  <c r="AA136"/>
  <c r="AA137"/>
  <c r="AA138"/>
  <c r="AA139"/>
  <c r="AA140"/>
  <c r="AA141"/>
  <c r="AA142"/>
  <c r="AA143"/>
  <c r="AA144"/>
  <c r="AA145"/>
  <c r="AA146"/>
  <c r="AA147"/>
  <c r="AA148"/>
  <c r="AA149"/>
  <c r="AA150"/>
  <c r="AA151"/>
  <c r="AA152"/>
  <c r="AA153"/>
  <c r="AA154"/>
  <c r="AA155"/>
  <c r="AA156"/>
  <c r="AA157"/>
  <c r="AA158"/>
  <c r="AA159"/>
  <c r="AA160"/>
  <c r="AA161"/>
  <c r="AA162"/>
  <c r="AA163"/>
  <c r="AA164"/>
  <c r="AA165"/>
  <c r="AA166"/>
  <c r="AA167"/>
  <c r="AA168"/>
  <c r="AA169"/>
  <c r="AA170"/>
  <c r="AA171"/>
  <c r="AA172"/>
  <c r="AA173"/>
  <c r="AA174"/>
  <c r="AA176"/>
  <c r="AA177"/>
  <c r="AA178"/>
  <c r="AA179"/>
  <c r="AA180"/>
  <c r="AA181"/>
  <c r="AA182"/>
  <c r="AA183"/>
  <c r="AA184"/>
  <c r="AA185"/>
  <c r="AA186"/>
  <c r="AA187"/>
  <c r="AA188"/>
  <c r="AA189"/>
  <c r="AA190"/>
  <c r="AA191"/>
  <c r="AA192"/>
  <c r="AA193"/>
  <c r="AA194"/>
  <c r="AA195"/>
  <c r="AA196"/>
  <c r="AA197"/>
  <c r="AA198"/>
  <c r="AA199"/>
  <c r="AA200"/>
  <c r="AA201"/>
  <c r="AA202"/>
  <c r="AA203"/>
  <c r="AA204"/>
  <c r="AA205"/>
  <c r="AA206"/>
  <c r="AA207"/>
  <c r="AA208"/>
  <c r="AA209"/>
  <c r="AA210"/>
  <c r="AA211"/>
  <c r="AA212"/>
  <c r="AA213"/>
  <c r="AA214"/>
  <c r="AA215"/>
  <c r="AA216"/>
  <c r="AA217"/>
  <c r="AA218"/>
  <c r="AA219"/>
  <c r="AA220"/>
  <c r="AA221"/>
  <c r="AA222"/>
  <c r="AA223"/>
  <c r="AA224"/>
  <c r="AA225"/>
  <c r="AA226"/>
  <c r="AA227"/>
  <c r="AA228"/>
  <c r="AA229"/>
  <c r="AA230"/>
  <c r="AA231"/>
  <c r="AA232"/>
  <c r="AA233"/>
  <c r="AA234"/>
  <c r="AA235"/>
  <c r="AA236"/>
  <c r="AA237"/>
  <c r="AA238"/>
  <c r="AA239"/>
  <c r="AA240"/>
  <c r="AA241"/>
  <c r="AA242"/>
  <c r="AA243"/>
  <c r="AA244"/>
  <c r="AA245"/>
  <c r="AA246"/>
  <c r="AA247"/>
  <c r="AA248"/>
  <c r="AA249"/>
  <c r="AA250"/>
  <c r="AA251"/>
  <c r="AA252"/>
  <c r="AA253"/>
  <c r="AA254"/>
  <c r="AA255"/>
  <c r="AA256"/>
  <c r="AA257"/>
  <c r="AA258"/>
  <c r="AA259"/>
  <c r="AA260"/>
  <c r="AA261"/>
  <c r="AA262"/>
  <c r="AA263"/>
  <c r="AA264"/>
  <c r="AA265"/>
  <c r="AA266"/>
  <c r="AA267"/>
  <c r="AA268"/>
  <c r="AA269"/>
  <c r="AA270"/>
  <c r="AA271"/>
  <c r="AA272"/>
  <c r="AA8"/>
  <c r="AC177"/>
  <c r="AB102"/>
  <c r="AB103" s="1"/>
  <c r="AB6"/>
  <c r="AC6"/>
  <c r="Z10"/>
  <c r="Z11"/>
  <c r="Z12"/>
  <c r="Z13"/>
  <c r="Z14"/>
  <c r="Z15"/>
  <c r="Z16"/>
  <c r="Z17"/>
  <c r="Z18"/>
  <c r="Z19"/>
  <c r="Z20"/>
  <c r="Z21"/>
  <c r="Z22"/>
  <c r="Z23"/>
  <c r="Z24"/>
  <c r="Z25"/>
  <c r="Z26"/>
  <c r="Z27"/>
  <c r="Z28"/>
  <c r="Z29"/>
  <c r="Z30"/>
  <c r="Z31"/>
  <c r="Z32"/>
  <c r="Z33"/>
  <c r="Z34"/>
  <c r="Z35"/>
  <c r="Z36"/>
  <c r="Z37"/>
  <c r="Z38"/>
  <c r="Z39"/>
  <c r="Z40"/>
  <c r="Z41"/>
  <c r="Z42"/>
  <c r="Z43"/>
  <c r="Z44"/>
  <c r="Z45"/>
  <c r="Z46"/>
  <c r="Z47"/>
  <c r="Z48"/>
  <c r="Z49"/>
  <c r="Z50"/>
  <c r="Z51"/>
  <c r="Z52"/>
  <c r="Z53"/>
  <c r="Z54"/>
  <c r="Z55"/>
  <c r="Z56"/>
  <c r="Z57"/>
  <c r="Z58"/>
  <c r="Z59"/>
  <c r="Z60"/>
  <c r="Z61"/>
  <c r="Z62"/>
  <c r="Z63"/>
  <c r="Z64"/>
  <c r="Z65"/>
  <c r="Z66"/>
  <c r="Z67"/>
  <c r="Z68"/>
  <c r="Z69"/>
  <c r="Z70"/>
  <c r="Z71"/>
  <c r="Z72"/>
  <c r="Z73"/>
  <c r="Z74"/>
  <c r="Z76"/>
  <c r="Z77"/>
  <c r="Z78"/>
  <c r="Z79"/>
  <c r="Z80"/>
  <c r="Z81"/>
  <c r="Z82"/>
  <c r="Z83"/>
  <c r="Z84"/>
  <c r="Z85"/>
  <c r="Z86"/>
  <c r="Z87"/>
  <c r="Z88"/>
  <c r="Z89"/>
  <c r="Z90"/>
  <c r="Z91"/>
  <c r="Z92"/>
  <c r="Z93"/>
  <c r="Z94"/>
  <c r="Z95"/>
  <c r="Z96"/>
  <c r="Z97"/>
  <c r="Z98"/>
  <c r="Z99"/>
  <c r="Z100"/>
  <c r="Z101"/>
  <c r="Z102"/>
  <c r="Z103"/>
  <c r="Z104"/>
  <c r="Z105"/>
  <c r="Z106"/>
  <c r="Z107"/>
  <c r="Z108"/>
  <c r="Z109"/>
  <c r="Z110"/>
  <c r="Z111"/>
  <c r="Z112"/>
  <c r="Z113"/>
  <c r="Z114"/>
  <c r="Z115"/>
  <c r="Z116"/>
  <c r="Z117"/>
  <c r="Z118"/>
  <c r="Z119"/>
  <c r="Z120"/>
  <c r="Z121"/>
  <c r="Z122"/>
  <c r="Z123"/>
  <c r="Z124"/>
  <c r="Z125"/>
  <c r="Z126"/>
  <c r="Z127"/>
  <c r="Z128"/>
  <c r="Z129"/>
  <c r="Z130"/>
  <c r="Z131"/>
  <c r="Z132"/>
  <c r="Z133"/>
  <c r="Z134"/>
  <c r="Z135"/>
  <c r="Z136"/>
  <c r="Z137"/>
  <c r="Z138"/>
  <c r="Z139"/>
  <c r="Z140"/>
  <c r="Z141"/>
  <c r="Z142"/>
  <c r="Z143"/>
  <c r="Z144"/>
  <c r="Z145"/>
  <c r="Z146"/>
  <c r="Z147"/>
  <c r="Z148"/>
  <c r="Z149"/>
  <c r="Z150"/>
  <c r="Z151"/>
  <c r="Z152"/>
  <c r="Z153"/>
  <c r="Z154"/>
  <c r="Z155"/>
  <c r="Z156"/>
  <c r="Z157"/>
  <c r="Z158"/>
  <c r="Z159"/>
  <c r="Z160"/>
  <c r="Z161"/>
  <c r="Z162"/>
  <c r="Z163"/>
  <c r="Z164"/>
  <c r="Z165"/>
  <c r="Z166"/>
  <c r="Z167"/>
  <c r="Z168"/>
  <c r="Z169"/>
  <c r="Z170"/>
  <c r="Z171"/>
  <c r="Z172"/>
  <c r="Z174"/>
  <c r="Z175"/>
  <c r="Z176"/>
  <c r="Z177"/>
  <c r="Z178"/>
  <c r="Z179"/>
  <c r="Z180"/>
  <c r="Z181"/>
  <c r="Z182"/>
  <c r="Z183"/>
  <c r="Z184"/>
  <c r="Z185"/>
  <c r="Z186"/>
  <c r="Z187"/>
  <c r="Z188"/>
  <c r="Z189"/>
  <c r="Z190"/>
  <c r="Z191"/>
  <c r="Z192"/>
  <c r="Z193"/>
  <c r="Z194"/>
  <c r="Z195"/>
  <c r="Z196"/>
  <c r="Z197"/>
  <c r="Z198"/>
  <c r="Z199"/>
  <c r="Z200"/>
  <c r="Z201"/>
  <c r="Z202"/>
  <c r="Z203"/>
  <c r="Z204"/>
  <c r="Z205"/>
  <c r="Z206"/>
  <c r="Z207"/>
  <c r="Z208"/>
  <c r="Z209"/>
  <c r="Z210"/>
  <c r="Z211"/>
  <c r="Z212"/>
  <c r="Z213"/>
  <c r="Z214"/>
  <c r="Z215"/>
  <c r="Z216"/>
  <c r="Z217"/>
  <c r="Z218"/>
  <c r="Z219"/>
  <c r="Z220"/>
  <c r="Z221"/>
  <c r="Z222"/>
  <c r="Z223"/>
  <c r="Z224"/>
  <c r="Z225"/>
  <c r="Z226"/>
  <c r="Z227"/>
  <c r="Z228"/>
  <c r="Z229"/>
  <c r="Z230"/>
  <c r="Z231"/>
  <c r="Z232"/>
  <c r="Z233"/>
  <c r="Z234"/>
  <c r="Z235"/>
  <c r="Z236"/>
  <c r="Z237"/>
  <c r="Z238"/>
  <c r="Z239"/>
  <c r="Z240"/>
  <c r="Z241"/>
  <c r="Z242"/>
  <c r="Z243"/>
  <c r="Z244"/>
  <c r="Z245"/>
  <c r="Z246"/>
  <c r="Z247"/>
  <c r="Z248"/>
  <c r="Z249"/>
  <c r="Z250"/>
  <c r="Z251"/>
  <c r="Z252"/>
  <c r="Z253"/>
  <c r="Z254"/>
  <c r="Z255"/>
  <c r="Z256"/>
  <c r="Z257"/>
  <c r="Z258"/>
  <c r="Z259"/>
  <c r="Z260"/>
  <c r="Z261"/>
  <c r="Z262"/>
  <c r="Z263"/>
  <c r="Z264"/>
  <c r="Z265"/>
  <c r="Z266"/>
  <c r="Z267"/>
  <c r="Z268"/>
  <c r="Z269"/>
  <c r="Z271"/>
  <c r="Z272"/>
  <c r="Z273"/>
  <c r="Z274"/>
  <c r="Z275"/>
  <c r="Z276"/>
  <c r="Z277"/>
  <c r="Z278"/>
  <c r="Z279"/>
  <c r="Z280"/>
  <c r="Z281"/>
  <c r="Z282"/>
  <c r="Z283"/>
  <c r="Z284"/>
  <c r="Z285"/>
  <c r="Z286"/>
  <c r="Z287"/>
  <c r="Z288"/>
  <c r="Z289"/>
  <c r="Z290"/>
  <c r="Z291"/>
  <c r="Z292"/>
  <c r="Z293"/>
  <c r="Z294"/>
  <c r="Z295"/>
  <c r="Z296"/>
  <c r="Z297"/>
  <c r="Z298"/>
  <c r="Z299"/>
  <c r="Z300"/>
  <c r="Z301"/>
  <c r="Z302"/>
  <c r="Z303"/>
  <c r="Z304"/>
  <c r="Z305"/>
  <c r="Z306"/>
  <c r="Z307"/>
  <c r="Z308"/>
  <c r="Z309"/>
  <c r="Z310"/>
  <c r="Z311"/>
  <c r="Z312"/>
  <c r="Z313"/>
  <c r="Z314"/>
  <c r="Z315"/>
  <c r="Z316"/>
  <c r="Z317"/>
  <c r="Z318"/>
  <c r="Z319"/>
  <c r="Z320"/>
  <c r="Z321"/>
  <c r="Z322"/>
  <c r="Z323"/>
  <c r="Z324"/>
  <c r="Z325"/>
  <c r="Z326"/>
  <c r="Z327"/>
  <c r="Z328"/>
  <c r="Z329"/>
  <c r="Z330"/>
  <c r="Z331"/>
  <c r="Z332"/>
  <c r="Z333"/>
  <c r="Z334"/>
  <c r="Z335"/>
  <c r="Z336"/>
  <c r="Z337"/>
  <c r="Z338"/>
  <c r="Z339"/>
  <c r="Z340"/>
  <c r="Z341"/>
  <c r="Z342"/>
  <c r="Z343"/>
  <c r="Z344"/>
  <c r="Z345"/>
  <c r="Z346"/>
  <c r="Z347"/>
  <c r="Z348"/>
  <c r="Z349"/>
  <c r="Z350"/>
  <c r="Z351"/>
  <c r="Z352"/>
  <c r="Z353"/>
  <c r="Z354"/>
  <c r="Z355"/>
  <c r="Z356"/>
  <c r="Z357"/>
  <c r="Z358"/>
  <c r="Z359"/>
  <c r="Z360"/>
  <c r="Z361"/>
  <c r="Z362"/>
  <c r="Z363"/>
  <c r="Z364"/>
  <c r="Z365"/>
  <c r="Z366"/>
  <c r="Z367"/>
  <c r="Z368"/>
  <c r="Z369"/>
  <c r="Z370"/>
  <c r="Z371"/>
  <c r="Z372"/>
  <c r="Z373"/>
  <c r="Z374"/>
  <c r="Z375"/>
  <c r="Z376"/>
  <c r="Z377"/>
  <c r="Z378"/>
  <c r="Z379"/>
  <c r="Z380"/>
  <c r="Z381"/>
  <c r="Z382"/>
  <c r="Z383"/>
  <c r="Z384"/>
  <c r="Z385"/>
  <c r="Z386"/>
  <c r="Z387"/>
  <c r="Z388"/>
  <c r="Z389"/>
  <c r="Z390"/>
  <c r="Z391"/>
  <c r="Z392"/>
  <c r="Z393"/>
  <c r="Z394"/>
  <c r="Z395"/>
  <c r="Z396"/>
  <c r="Z397"/>
  <c r="Z398"/>
  <c r="Z399"/>
  <c r="Z400"/>
  <c r="Z401"/>
  <c r="Z402"/>
  <c r="Z403"/>
  <c r="Z404"/>
  <c r="Z405"/>
  <c r="Z406"/>
  <c r="Z407"/>
  <c r="Z408"/>
  <c r="Z409"/>
  <c r="Z410"/>
  <c r="Z411"/>
  <c r="Z412"/>
  <c r="Z413"/>
  <c r="Z414"/>
  <c r="Z415"/>
  <c r="Z416"/>
  <c r="Z417"/>
  <c r="Z418"/>
  <c r="Z419"/>
  <c r="Z420"/>
  <c r="Z421"/>
  <c r="Z422"/>
  <c r="Z423"/>
  <c r="Z424"/>
  <c r="Z425"/>
  <c r="Z426"/>
  <c r="Z427"/>
  <c r="Z428"/>
  <c r="Z429"/>
  <c r="Z430"/>
  <c r="Z431"/>
  <c r="Z432"/>
  <c r="Z433"/>
  <c r="Z434"/>
  <c r="Z435"/>
  <c r="Z436"/>
  <c r="Z437"/>
  <c r="Z438"/>
  <c r="Z439"/>
  <c r="Z440"/>
  <c r="Z441"/>
  <c r="Z442"/>
  <c r="Z443"/>
  <c r="Z444"/>
  <c r="Z445"/>
  <c r="Z446"/>
  <c r="Z447"/>
  <c r="Z448"/>
  <c r="Z449"/>
  <c r="Z450"/>
  <c r="Z451"/>
  <c r="Z452"/>
  <c r="Z453"/>
  <c r="Z454"/>
  <c r="Z455"/>
  <c r="Z457"/>
  <c r="Z458"/>
  <c r="Z459"/>
  <c r="Z460"/>
  <c r="Z461"/>
  <c r="Z462"/>
  <c r="Z463"/>
  <c r="Z464"/>
  <c r="Z465"/>
  <c r="Z466"/>
  <c r="Z467"/>
  <c r="Z468"/>
  <c r="Z469"/>
  <c r="Z470"/>
  <c r="Z471"/>
  <c r="Z472"/>
  <c r="R191"/>
  <c r="R190"/>
  <c r="R189"/>
  <c r="R188"/>
  <c r="R187"/>
  <c r="R186"/>
  <c r="R185"/>
  <c r="R179"/>
  <c r="R180"/>
  <c r="R181"/>
  <c r="R182"/>
  <c r="R183"/>
  <c r="R184"/>
  <c r="R9"/>
  <c r="R10"/>
  <c r="R11"/>
  <c r="R12"/>
  <c r="R13"/>
  <c r="R14"/>
  <c r="R15"/>
  <c r="R16"/>
  <c r="R17"/>
  <c r="R18"/>
  <c r="R19"/>
  <c r="R20"/>
  <c r="R21"/>
  <c r="R22"/>
  <c r="R23"/>
  <c r="R24"/>
  <c r="R25"/>
  <c r="R26"/>
  <c r="R27"/>
  <c r="R28"/>
  <c r="R29"/>
  <c r="R30"/>
  <c r="R31"/>
  <c r="R32"/>
  <c r="R33"/>
  <c r="R34"/>
  <c r="R35"/>
  <c r="R36"/>
  <c r="R37"/>
  <c r="R38"/>
  <c r="R39"/>
  <c r="R40"/>
  <c r="R41"/>
  <c r="R42"/>
  <c r="R43"/>
  <c r="R44"/>
  <c r="R45"/>
  <c r="R46"/>
  <c r="R47"/>
  <c r="R48"/>
  <c r="R49"/>
  <c r="R50"/>
  <c r="R51"/>
  <c r="R52"/>
  <c r="R53"/>
  <c r="R54"/>
  <c r="R55"/>
  <c r="R56"/>
  <c r="R57"/>
  <c r="R58"/>
  <c r="R59"/>
  <c r="R60"/>
  <c r="R61"/>
  <c r="R62"/>
  <c r="R63"/>
  <c r="R64"/>
  <c r="R65"/>
  <c r="R66"/>
  <c r="R67"/>
  <c r="R68"/>
  <c r="R69"/>
  <c r="R70"/>
  <c r="R71"/>
  <c r="R72"/>
  <c r="R73"/>
  <c r="R74"/>
  <c r="R75"/>
  <c r="R76"/>
  <c r="R77"/>
  <c r="R78"/>
  <c r="R79"/>
  <c r="R80"/>
  <c r="R81"/>
  <c r="R82"/>
  <c r="R83"/>
  <c r="R84"/>
  <c r="R85"/>
  <c r="R86"/>
  <c r="R87"/>
  <c r="R88"/>
  <c r="R89"/>
  <c r="R90"/>
  <c r="R91"/>
  <c r="R92"/>
  <c r="R93"/>
  <c r="R94"/>
  <c r="R95"/>
  <c r="R96"/>
  <c r="R97"/>
  <c r="R98"/>
  <c r="R99"/>
  <c r="R100"/>
  <c r="R101"/>
  <c r="R102"/>
  <c r="R103"/>
  <c r="R104"/>
  <c r="R105"/>
  <c r="R106"/>
  <c r="R107"/>
  <c r="R108"/>
  <c r="R109"/>
  <c r="R110"/>
  <c r="R111"/>
  <c r="R112"/>
  <c r="R113"/>
  <c r="R114"/>
  <c r="R115"/>
  <c r="R116"/>
  <c r="R117"/>
  <c r="R118"/>
  <c r="R119"/>
  <c r="R120"/>
  <c r="R121"/>
  <c r="R122"/>
  <c r="R123"/>
  <c r="R124"/>
  <c r="R125"/>
  <c r="R126"/>
  <c r="R127"/>
  <c r="R128"/>
  <c r="R129"/>
  <c r="R130"/>
  <c r="R131"/>
  <c r="R132"/>
  <c r="R133"/>
  <c r="R134"/>
  <c r="R135"/>
  <c r="R136"/>
  <c r="R137"/>
  <c r="R138"/>
  <c r="R139"/>
  <c r="R140"/>
  <c r="R141"/>
  <c r="R142"/>
  <c r="R143"/>
  <c r="R144"/>
  <c r="R145"/>
  <c r="R146"/>
  <c r="R147"/>
  <c r="R148"/>
  <c r="R149"/>
  <c r="R150"/>
  <c r="R151"/>
  <c r="R152"/>
  <c r="R153"/>
  <c r="R154"/>
  <c r="R155"/>
  <c r="R156"/>
  <c r="R157"/>
  <c r="R158"/>
  <c r="R159"/>
  <c r="R160"/>
  <c r="R161"/>
  <c r="R162"/>
  <c r="R163"/>
  <c r="R164"/>
  <c r="R165"/>
  <c r="R166"/>
  <c r="R167"/>
  <c r="R168"/>
  <c r="R169"/>
  <c r="R170"/>
  <c r="R171"/>
  <c r="R172"/>
  <c r="R173"/>
  <c r="R174"/>
  <c r="R175"/>
  <c r="R176"/>
  <c r="R177"/>
  <c r="R178"/>
  <c r="R8"/>
  <c r="A9"/>
</calcChain>
</file>

<file path=xl/comments1.xml><?xml version="1.0" encoding="utf-8"?>
<comments xmlns="http://schemas.openxmlformats.org/spreadsheetml/2006/main">
  <authors>
    <author>thangdtu</author>
    <author>User</author>
    <author>Phong Bao Tri</author>
  </authors>
  <commentList>
    <comment ref="B30" authorId="0">
      <text>
        <r>
          <rPr>
            <b/>
            <sz val="9"/>
            <color indexed="81"/>
            <rFont val="Tahoma"/>
            <family val="2"/>
            <charset val="163"/>
          </rPr>
          <t>qd 518, ngay 12/3/2012. T15KDN B-T16KDNB tu HK3.</t>
        </r>
        <r>
          <rPr>
            <sz val="9"/>
            <color indexed="81"/>
            <rFont val="Tahoma"/>
            <family val="2"/>
            <charset val="163"/>
          </rPr>
          <t xml:space="preserve">
</t>
        </r>
      </text>
    </comment>
    <comment ref="B44" authorId="1">
      <text>
        <r>
          <rPr>
            <b/>
            <sz val="9"/>
            <color indexed="81"/>
            <rFont val="Tahoma"/>
            <family val="2"/>
          </rPr>
          <t>User:</t>
        </r>
        <r>
          <rPr>
            <sz val="9"/>
            <color indexed="81"/>
            <rFont val="Tahoma"/>
            <family val="2"/>
          </rPr>
          <t xml:space="preserve">
chuyển trường , BL điểm chưa nhập: toán C1 7d;    GDTC2 9d; AVSC1 6d;</t>
        </r>
      </text>
    </comment>
    <comment ref="B49" authorId="2">
      <text>
        <r>
          <rPr>
            <b/>
            <sz val="8"/>
            <color indexed="81"/>
            <rFont val="Tahoma"/>
            <family val="2"/>
          </rPr>
          <t>QD so 1581 ngay 8/8/2011. từ K16QNH chuyển K16KKT.
Học mới: Đường lối, AVSC2, Toán C2, Ng lí kế toán 2, kte vi mô.
 Chưa nhập điểm: Nguyên lí thống kê=7.8, kte vĩ mô=8.7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<sst xmlns="http://schemas.openxmlformats.org/spreadsheetml/2006/main" count="536" uniqueCount="397">
  <si>
    <t>GHI CHÚ</t>
  </si>
  <si>
    <t>TRƯỜNG ĐẠI HỌC DUY TÂN</t>
  </si>
  <si>
    <t>STT</t>
  </si>
  <si>
    <t>MSV</t>
  </si>
  <si>
    <t xml:space="preserve">MÔN : </t>
  </si>
  <si>
    <t>SỐ TC :</t>
  </si>
  <si>
    <t>LẦN THI:</t>
  </si>
  <si>
    <t>CHỮ</t>
  </si>
  <si>
    <t>Nợ HP</t>
  </si>
  <si>
    <t>PHÒNG ĐÀO TẠO</t>
  </si>
  <si>
    <t>HỌ VÀ                                        TÊN</t>
  </si>
  <si>
    <t>ĐIỂM QUÁ TRÌNH HỌC TẬP (%)</t>
  </si>
  <si>
    <t>ĐIỂM TỔNG KẾT</t>
  </si>
  <si>
    <t>A</t>
  </si>
  <si>
    <t>P</t>
  </si>
  <si>
    <t>Q</t>
  </si>
  <si>
    <t>L</t>
  </si>
  <si>
    <t>M</t>
  </si>
  <si>
    <t>Không</t>
  </si>
  <si>
    <t>Một</t>
  </si>
  <si>
    <t>Hai</t>
  </si>
  <si>
    <t>Ba</t>
  </si>
  <si>
    <t>Bốn</t>
  </si>
  <si>
    <t>Năm</t>
  </si>
  <si>
    <t>Sáu</t>
  </si>
  <si>
    <t>Bảy</t>
  </si>
  <si>
    <t>Tám</t>
  </si>
  <si>
    <t>Chín</t>
  </si>
  <si>
    <t>Mười</t>
  </si>
  <si>
    <t>DC</t>
  </si>
  <si>
    <t>Đình chỉ</t>
  </si>
  <si>
    <t>V</t>
  </si>
  <si>
    <t>Vắng</t>
  </si>
  <si>
    <t>Nợ LP</t>
  </si>
  <si>
    <t>Một Phẩy Một</t>
  </si>
  <si>
    <t>Một Phẩy Hai</t>
  </si>
  <si>
    <t>Một  Phẩy Ba</t>
  </si>
  <si>
    <t>Một  Phẩy Bốn</t>
  </si>
  <si>
    <t>Một  Phẩy Năm</t>
  </si>
  <si>
    <t>Một Phẩy Sáu</t>
  </si>
  <si>
    <t>Một  Phẩy Bảy</t>
  </si>
  <si>
    <t>Một Phẩy Tám</t>
  </si>
  <si>
    <t>Một  Phẩy Chín</t>
  </si>
  <si>
    <t>Hai Phẩy Hai</t>
  </si>
  <si>
    <t>Hai  Phẩy Ba</t>
  </si>
  <si>
    <t>Hai  Phẩy Bốn</t>
  </si>
  <si>
    <t>Hai Phẩy Năm</t>
  </si>
  <si>
    <t>Hai Phẩy Sáu</t>
  </si>
  <si>
    <t>Hai  Phẩy Bảy</t>
  </si>
  <si>
    <t>Hai Phẩy Tám</t>
  </si>
  <si>
    <t>Hai  Phẩy Chín</t>
  </si>
  <si>
    <t>Ba Phẩy Một</t>
  </si>
  <si>
    <t>Ba Phẩy Hai</t>
  </si>
  <si>
    <t>Ba  Phẩy Ba</t>
  </si>
  <si>
    <t>Ba  Phẩy Bốn</t>
  </si>
  <si>
    <t>Ba  Phẩy Năm</t>
  </si>
  <si>
    <t>Ba  Phẩy Sáu</t>
  </si>
  <si>
    <t>Ba  Phẩy Bảy</t>
  </si>
  <si>
    <t>Ba  Phẩy Tám</t>
  </si>
  <si>
    <t>Ba  Phẩy Chín</t>
  </si>
  <si>
    <t>Bốn Phẩy Một</t>
  </si>
  <si>
    <t>Bốn Phẩy Hai</t>
  </si>
  <si>
    <t>Bốn Phẩy Ba</t>
  </si>
  <si>
    <t>Bốn Phẩy Bốn</t>
  </si>
  <si>
    <t>Bốn Phẩy Năm</t>
  </si>
  <si>
    <t>Bốn Phẩy Sáu</t>
  </si>
  <si>
    <t>Bốn Phẩy Bảy</t>
  </si>
  <si>
    <t>Bốn Phẩy Tám</t>
  </si>
  <si>
    <t>Bốn Phẩy Chín</t>
  </si>
  <si>
    <t>Năm Phẩy Một</t>
  </si>
  <si>
    <t>Năm Phẩy Hai</t>
  </si>
  <si>
    <t>Năm Phẩy Ba</t>
  </si>
  <si>
    <t>Năm Phẩy Bốn</t>
  </si>
  <si>
    <t>Năm Phẩy Năm</t>
  </si>
  <si>
    <t>Năm Phẩy Sáu</t>
  </si>
  <si>
    <t>Năm Phẩy Bảy</t>
  </si>
  <si>
    <t>Năm Phẩy Tám</t>
  </si>
  <si>
    <t>Năm Phẩy Chín</t>
  </si>
  <si>
    <t>Sáu Phẩy Một</t>
  </si>
  <si>
    <t>Sáu  Phẩy Hai</t>
  </si>
  <si>
    <t>Sáu  Phẩy Ba</t>
  </si>
  <si>
    <t>Sáu Phẩy Bốn</t>
  </si>
  <si>
    <t>Sáu Phẩy Năm</t>
  </si>
  <si>
    <t>Sáu Phẩy Sáu</t>
  </si>
  <si>
    <t>Sáu  Phẩy Bảy</t>
  </si>
  <si>
    <t>Sáu  Phẩy Tám</t>
  </si>
  <si>
    <t>Sáu Phẩy Chín</t>
  </si>
  <si>
    <t>Bảy Phẩy Một</t>
  </si>
  <si>
    <t>Bảy Phẩy Hai</t>
  </si>
  <si>
    <t>Bảy Phẩy Ba</t>
  </si>
  <si>
    <t>Bảy Phẩy Bốn</t>
  </si>
  <si>
    <t>Bảy Phẩy Năm</t>
  </si>
  <si>
    <t>BảyPhẩy Sáu</t>
  </si>
  <si>
    <t>Bảy Phẩy Bảy</t>
  </si>
  <si>
    <t>Bảy  Phẩy Tám</t>
  </si>
  <si>
    <t>Bảy Phẩy Chín</t>
  </si>
  <si>
    <t>Tám Phẩy Một</t>
  </si>
  <si>
    <t>Tám Phẩy Hai</t>
  </si>
  <si>
    <t>Tám Phẩy Ba</t>
  </si>
  <si>
    <t>Tám Phẩy Bốn</t>
  </si>
  <si>
    <t>Tám Phẩy Năm</t>
  </si>
  <si>
    <t>Tám Phẩy Sáu</t>
  </si>
  <si>
    <t>Tám Phẩy Bảy</t>
  </si>
  <si>
    <t>Tám  Phẩy Tám</t>
  </si>
  <si>
    <t>Tám Phẩy Chín</t>
  </si>
  <si>
    <t>Chín Phẩy Một</t>
  </si>
  <si>
    <t>Chín Phẩy Hai</t>
  </si>
  <si>
    <t>Chín Phẩy Ba</t>
  </si>
  <si>
    <t>ChínPhẩy Bốn</t>
  </si>
  <si>
    <t>Chín Phẩy Năm</t>
  </si>
  <si>
    <t>Chín Phẩy Sáu</t>
  </si>
  <si>
    <t>ChínPhẩy Bảy</t>
  </si>
  <si>
    <t>Chín  Phẩy Tám</t>
  </si>
  <si>
    <t>Chín Phẩy Chín</t>
  </si>
  <si>
    <t>LẬP BẢNG</t>
  </si>
  <si>
    <t>Nguyễn Đắc Thăng</t>
  </si>
  <si>
    <t>Ths.Nguyễn Hữu Phú</t>
  </si>
  <si>
    <t>SỐ</t>
  </si>
  <si>
    <t>F</t>
  </si>
  <si>
    <t>PHÒNG ĐÀO TẠO ĐH &amp; SAU ĐH</t>
  </si>
  <si>
    <t>LỚP MÔN HỌC</t>
  </si>
  <si>
    <t>LỚP SINH HOẠT</t>
  </si>
  <si>
    <t>BẢNG THỐNG KÊ SỐ LIỆU</t>
  </si>
  <si>
    <t xml:space="preserve">NỘI DUNG </t>
  </si>
  <si>
    <t>SL</t>
  </si>
  <si>
    <t>TỈ LỆ</t>
  </si>
  <si>
    <t>Số Sinh viên đạt</t>
  </si>
  <si>
    <t>Số Sinh viên nợ</t>
  </si>
  <si>
    <t>TỔNG CỘNG</t>
  </si>
  <si>
    <t>Kế toán tài chính 1</t>
  </si>
  <si>
    <t>Anh</t>
  </si>
  <si>
    <t>Cường</t>
  </si>
  <si>
    <t>Diệu</t>
  </si>
  <si>
    <t>Lê Thị</t>
  </si>
  <si>
    <t>Dương</t>
  </si>
  <si>
    <t>Hiền</t>
  </si>
  <si>
    <t>Hiếu</t>
  </si>
  <si>
    <t>Hồng</t>
  </si>
  <si>
    <t>Nguyễn Thị</t>
  </si>
  <si>
    <t>Hùng</t>
  </si>
  <si>
    <t>Hương</t>
  </si>
  <si>
    <t>Huyền</t>
  </si>
  <si>
    <t xml:space="preserve">Nguyễn Thị Thanh </t>
  </si>
  <si>
    <t>Linh</t>
  </si>
  <si>
    <t xml:space="preserve">Nguyễn Thị Ngọc </t>
  </si>
  <si>
    <t>My</t>
  </si>
  <si>
    <t xml:space="preserve">Nguyễn Thị </t>
  </si>
  <si>
    <t>Na</t>
  </si>
  <si>
    <t>Nam</t>
  </si>
  <si>
    <t>Nga</t>
  </si>
  <si>
    <t>Ngọc</t>
  </si>
  <si>
    <t>Nguyên</t>
  </si>
  <si>
    <t>Nhi</t>
  </si>
  <si>
    <t>Nhung</t>
  </si>
  <si>
    <t>Phương</t>
  </si>
  <si>
    <t>Phượng</t>
  </si>
  <si>
    <t>Nguyễn Ngọc</t>
  </si>
  <si>
    <t>Quyên</t>
  </si>
  <si>
    <t>Thanh</t>
  </si>
  <si>
    <t>Thành</t>
  </si>
  <si>
    <t>Thảo</t>
  </si>
  <si>
    <t>Thuận</t>
  </si>
  <si>
    <t>Thúy</t>
  </si>
  <si>
    <t>Trâm</t>
  </si>
  <si>
    <t>Trang</t>
  </si>
  <si>
    <t>Vân</t>
  </si>
  <si>
    <t>Vinh</t>
  </si>
  <si>
    <t>Vy</t>
  </si>
  <si>
    <t>Đạt</t>
  </si>
  <si>
    <t>Diễm</t>
  </si>
  <si>
    <t>Đức</t>
  </si>
  <si>
    <t>Hà</t>
  </si>
  <si>
    <t>Hằng</t>
  </si>
  <si>
    <t>Hậu</t>
  </si>
  <si>
    <t>Phạm Quốc</t>
  </si>
  <si>
    <t>Huy</t>
  </si>
  <si>
    <t xml:space="preserve">Trần Thị </t>
  </si>
  <si>
    <t>Ngô Thị Thu</t>
  </si>
  <si>
    <t>Thư</t>
  </si>
  <si>
    <t>Thủy</t>
  </si>
  <si>
    <t xml:space="preserve">Lê Thị Thu </t>
  </si>
  <si>
    <t>Uyên</t>
  </si>
  <si>
    <t>Trần Quốc</t>
  </si>
  <si>
    <t>Vương</t>
  </si>
  <si>
    <t>Hải</t>
  </si>
  <si>
    <t>Hạnh</t>
  </si>
  <si>
    <t>Lan</t>
  </si>
  <si>
    <t>Ly</t>
  </si>
  <si>
    <t>Minh</t>
  </si>
  <si>
    <t>Tâm</t>
  </si>
  <si>
    <t>Trần Thị Phương</t>
  </si>
  <si>
    <t>Trương Ngọc</t>
  </si>
  <si>
    <t>Tín</t>
  </si>
  <si>
    <t>Nguyễn Tấn</t>
  </si>
  <si>
    <t>Lê Văn</t>
  </si>
  <si>
    <t>Phạm Thị Minh</t>
  </si>
  <si>
    <t>Khoa</t>
  </si>
  <si>
    <t>Nguyễn Thị Hoàng</t>
  </si>
  <si>
    <t>Nguyễn Thị Kim</t>
  </si>
  <si>
    <t>Phạm Thị Ngọc</t>
  </si>
  <si>
    <t>Tú</t>
  </si>
  <si>
    <t xml:space="preserve">Nguyễn Văn </t>
  </si>
  <si>
    <t>Vũ</t>
  </si>
  <si>
    <t>Nguyễn Thị Yến</t>
  </si>
  <si>
    <t>Duy</t>
  </si>
  <si>
    <t>Ngô Văn</t>
  </si>
  <si>
    <t xml:space="preserve">Trần Minh </t>
  </si>
  <si>
    <t xml:space="preserve">Hồ Thị Như </t>
  </si>
  <si>
    <t>Ý</t>
  </si>
  <si>
    <t>Long</t>
  </si>
  <si>
    <t>Thi</t>
  </si>
  <si>
    <t>ThS. Nguyễn Ân</t>
  </si>
  <si>
    <t>Hưng</t>
  </si>
  <si>
    <t>Phạm Thị Thu</t>
  </si>
  <si>
    <t>Loan</t>
  </si>
  <si>
    <t>Lương</t>
  </si>
  <si>
    <t>Mai</t>
  </si>
  <si>
    <t>Mạnh</t>
  </si>
  <si>
    <t>Nguyễn Thị Thu</t>
  </si>
  <si>
    <t>Lê Thị Hoài</t>
  </si>
  <si>
    <t>Quỳnh</t>
  </si>
  <si>
    <t xml:space="preserve">Huỳnh Văn </t>
  </si>
  <si>
    <t>Tây</t>
  </si>
  <si>
    <t xml:space="preserve">Lê Hoà </t>
  </si>
  <si>
    <t>Nguyễn Thị Hoài</t>
  </si>
  <si>
    <t>Nguyễn Thị Bích</t>
  </si>
  <si>
    <t>Lê Thùy</t>
  </si>
  <si>
    <t>Võ Thị</t>
  </si>
  <si>
    <t xml:space="preserve">Trần Thanh </t>
  </si>
  <si>
    <t>Nguyễn Thị Thanh</t>
  </si>
  <si>
    <t xml:space="preserve">Nguyễn Sỹ Tuấn </t>
  </si>
  <si>
    <t>Nguyễn Thị Kiều</t>
  </si>
  <si>
    <t>Đặng Văn</t>
  </si>
  <si>
    <t>Nguyễn Thị Mỹ</t>
  </si>
  <si>
    <t>Nguyễn Thị Minh</t>
  </si>
  <si>
    <t>Lài</t>
  </si>
  <si>
    <t>Nguyễn Thị Diệu</t>
  </si>
  <si>
    <t>Trần Văn</t>
  </si>
  <si>
    <t>Hoàng Kim</t>
  </si>
  <si>
    <t>Ngân</t>
  </si>
  <si>
    <t>Như</t>
  </si>
  <si>
    <t>Thịnh</t>
  </si>
  <si>
    <t>Võ Thị Ngọc</t>
  </si>
  <si>
    <t>Nguyễn Thị Huyền</t>
  </si>
  <si>
    <t>Trinh</t>
  </si>
  <si>
    <t>Tùng</t>
  </si>
  <si>
    <t>Đinh Trần Thanh</t>
  </si>
  <si>
    <t>Yến</t>
  </si>
  <si>
    <t xml:space="preserve">Lê Minh </t>
  </si>
  <si>
    <t>Chính</t>
  </si>
  <si>
    <t>Phan Quyết</t>
  </si>
  <si>
    <t>Trần Kim</t>
  </si>
  <si>
    <t>Luận</t>
  </si>
  <si>
    <t>Lê Thế</t>
  </si>
  <si>
    <t>Nhựt</t>
  </si>
  <si>
    <t xml:space="preserve">Huỳnh Tiến </t>
  </si>
  <si>
    <t>Cao Thị Hoài</t>
  </si>
  <si>
    <t>Thu</t>
  </si>
  <si>
    <t>Trần Thị Thanh</t>
  </si>
  <si>
    <t>Phan Phú</t>
  </si>
  <si>
    <t>K15QTC1</t>
  </si>
  <si>
    <t>Xuân</t>
  </si>
  <si>
    <t>Biên</t>
  </si>
  <si>
    <t>Trần Thị Ngọc</t>
  </si>
  <si>
    <t xml:space="preserve">Nguyễn Hùng </t>
  </si>
  <si>
    <t>Phước</t>
  </si>
  <si>
    <t>Nguyễn Thị Quỳnh</t>
  </si>
  <si>
    <t>LỚP ACC 302(A-C )* HK1* 2014-2015</t>
  </si>
  <si>
    <t>ACC302A</t>
  </si>
  <si>
    <t>Lê Duy</t>
  </si>
  <si>
    <t>Lê Hoàng Linh</t>
  </si>
  <si>
    <t>Đan</t>
  </si>
  <si>
    <t>Trần Thành</t>
  </si>
  <si>
    <t>Đinh Việt</t>
  </si>
  <si>
    <t>Nguyễn Như</t>
  </si>
  <si>
    <t>Đoàn Thị Lệ</t>
  </si>
  <si>
    <t>Dương Văn</t>
  </si>
  <si>
    <t xml:space="preserve">Nguyễn Huy </t>
  </si>
  <si>
    <t>Hoàng</t>
  </si>
  <si>
    <t>Phạm Ngọc</t>
  </si>
  <si>
    <t>Trần Thị Ánh</t>
  </si>
  <si>
    <t>Trần Mạnh</t>
  </si>
  <si>
    <t>Khánh</t>
  </si>
  <si>
    <t>Phan Thiị Diễm</t>
  </si>
  <si>
    <t>Lam</t>
  </si>
  <si>
    <t>Trần Hoàng</t>
  </si>
  <si>
    <t xml:space="preserve">Phan Thị Hồng </t>
  </si>
  <si>
    <t>Hồ Thị Khánh</t>
  </si>
  <si>
    <t>Nguyễn Phương Thanh</t>
  </si>
  <si>
    <t>Lê Khánh</t>
  </si>
  <si>
    <t>Bùi Hoàng</t>
  </si>
  <si>
    <t>Lê Thái Hồng</t>
  </si>
  <si>
    <t>Huỳnh Thị Yến</t>
  </si>
  <si>
    <t>Hoàng Thị Hồng</t>
  </si>
  <si>
    <t>Nguyễn Đức</t>
  </si>
  <si>
    <t>Phụng</t>
  </si>
  <si>
    <t>Lê Phạm Anh</t>
  </si>
  <si>
    <t>Nguyễn Đại</t>
  </si>
  <si>
    <t>Thắng</t>
  </si>
  <si>
    <t xml:space="preserve">Nguyễn Phúc </t>
  </si>
  <si>
    <t>Thạnh</t>
  </si>
  <si>
    <t>Văn Thị</t>
  </si>
  <si>
    <t xml:space="preserve">Huỳnh Đức Anh </t>
  </si>
  <si>
    <t>Lê Thị Hà</t>
  </si>
  <si>
    <t>Lưu Thị Huyền</t>
  </si>
  <si>
    <t>Phạm Thị Quý</t>
  </si>
  <si>
    <t>Mai Đăng</t>
  </si>
  <si>
    <t>Lương Hoàng</t>
  </si>
  <si>
    <t xml:space="preserve">Nguyễn Trần Thuỳ </t>
  </si>
  <si>
    <t>Trần Nữ Mai</t>
  </si>
  <si>
    <t>Cảnh</t>
  </si>
  <si>
    <t>Trương Quốc</t>
  </si>
  <si>
    <t>Nguyễn Mạnh</t>
  </si>
  <si>
    <t>Trần Thị Phong</t>
  </si>
  <si>
    <t>Nguyễn Hữu</t>
  </si>
  <si>
    <t>Hồ Thị Bình</t>
  </si>
  <si>
    <t xml:space="preserve">Nguyễn Nguyên Bảo </t>
  </si>
  <si>
    <t>Lê Thị Yên</t>
  </si>
  <si>
    <t>Huỳnh Thị Thanh</t>
  </si>
  <si>
    <t>Văn Thị Mỹ</t>
  </si>
  <si>
    <t xml:space="preserve">Lại Ngọc </t>
  </si>
  <si>
    <t>Huỳnh Thị Thục</t>
  </si>
  <si>
    <t>Võ Tấn</t>
  </si>
  <si>
    <t>Nguyễn Thị Diễm</t>
  </si>
  <si>
    <t>Đỗ Văn</t>
  </si>
  <si>
    <t>Đoàn Trịnh Thu</t>
  </si>
  <si>
    <t>Võ Thị Diệu</t>
  </si>
  <si>
    <t>Ngô Vũ</t>
  </si>
  <si>
    <t>Lê Thị Mỹ</t>
  </si>
  <si>
    <t>Lệ</t>
  </si>
  <si>
    <t>Ngô Thị Thùy</t>
  </si>
  <si>
    <t>Đoàn Thùy</t>
  </si>
  <si>
    <t>Lương Nữ Diệu</t>
  </si>
  <si>
    <t>Đoàn Ngọc Quỳnh</t>
  </si>
  <si>
    <t>Phan Thị Thảo</t>
  </si>
  <si>
    <t>Chang Ngọc</t>
  </si>
  <si>
    <t>Ngô Thị Tuyết</t>
  </si>
  <si>
    <t>Đỗ Thị Thúy</t>
  </si>
  <si>
    <t xml:space="preserve">Đỗ Thị </t>
  </si>
  <si>
    <t>Hoàng Kim Bảo</t>
  </si>
  <si>
    <t>Đinh Thị Ánh</t>
  </si>
  <si>
    <t>Lại Bảo</t>
  </si>
  <si>
    <t>Tạ Thị</t>
  </si>
  <si>
    <t>Phan Thị Bích</t>
  </si>
  <si>
    <t>Đoàn Thị Tú</t>
  </si>
  <si>
    <t xml:space="preserve">Nguyễn Phương </t>
  </si>
  <si>
    <t>Trương Hải</t>
  </si>
  <si>
    <t>Nhơn</t>
  </si>
  <si>
    <t>Lê Ngô Hải</t>
  </si>
  <si>
    <t>Phạm Thị Hồng</t>
  </si>
  <si>
    <t>Nguyễn Hà Mỹ</t>
  </si>
  <si>
    <t>Nguyễn Thị Trúc</t>
  </si>
  <si>
    <t>Lê Thị Minh</t>
  </si>
  <si>
    <t>Phạm Thị Kim</t>
  </si>
  <si>
    <t>Lê Thị Tịnh</t>
  </si>
  <si>
    <t>Nguyễn Thị Tùng</t>
  </si>
  <si>
    <t>Phan Như Ngọc</t>
  </si>
  <si>
    <t>San</t>
  </si>
  <si>
    <t>Sỹ</t>
  </si>
  <si>
    <t>Nguyễn Trà Thanh</t>
  </si>
  <si>
    <t>Thái</t>
  </si>
  <si>
    <t>Thân</t>
  </si>
  <si>
    <t>Bùi Xuân</t>
  </si>
  <si>
    <t>Đàm Thị Ngọc</t>
  </si>
  <si>
    <t>Dương Quang</t>
  </si>
  <si>
    <t>Thống</t>
  </si>
  <si>
    <t>Từ Văn</t>
  </si>
  <si>
    <t>Thức</t>
  </si>
  <si>
    <t xml:space="preserve">Nguyễn Đặng Phương </t>
  </si>
  <si>
    <t>Đỗ Phương</t>
  </si>
  <si>
    <t>Ngô Thị Đoan</t>
  </si>
  <si>
    <t>Trần Hà</t>
  </si>
  <si>
    <t>Đoàn Thu</t>
  </si>
  <si>
    <t>Lê Tuyển</t>
  </si>
  <si>
    <t>Trịnh</t>
  </si>
  <si>
    <t>Trúc</t>
  </si>
  <si>
    <t>Phan Quang</t>
  </si>
  <si>
    <t>Trường</t>
  </si>
  <si>
    <t>Phan Sĩ Hà</t>
  </si>
  <si>
    <t>Vũ Thị Quỳnh</t>
  </si>
  <si>
    <t>Lê Thị Cẩm</t>
  </si>
  <si>
    <t>Ngô Thị Hồng</t>
  </si>
  <si>
    <t xml:space="preserve">Nguyễn Phú </t>
  </si>
  <si>
    <t>Võ Nguyên</t>
  </si>
  <si>
    <t xml:space="preserve">Trần Nguyễn Tường </t>
  </si>
  <si>
    <t>Trần Thị Hà</t>
  </si>
  <si>
    <t>Xuyên</t>
  </si>
  <si>
    <t>Phạm Lê Hải</t>
  </si>
  <si>
    <t>Nguyễn Thị Hải</t>
  </si>
  <si>
    <t>C18KCD1B</t>
  </si>
  <si>
    <t>K16KCD9</t>
  </si>
  <si>
    <t>K19KCD</t>
  </si>
  <si>
    <t>K15KCD8</t>
  </si>
  <si>
    <t xml:space="preserve">Thời gian:  18h00 - 19/11/ 2014 </t>
  </si>
  <si>
    <t>lp</t>
  </si>
  <si>
    <t>Đà Nẵng, ngày 1 tháng  12 năm 2014</t>
  </si>
  <si>
    <t>BẢNG ĐIỂM ĐÁNH GIÁ KẾT QUẢ HỌC TẬP*(ACC 302)</t>
  </si>
</sst>
</file>

<file path=xl/styles.xml><?xml version="1.0" encoding="utf-8"?>
<styleSheet xmlns="http://schemas.openxmlformats.org/spreadsheetml/2006/main">
  <numFmts count="29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0.000"/>
    <numFmt numFmtId="185" formatCode="General_)"/>
    <numFmt numFmtId="186" formatCode="_(&quot;£¤&quot;* #,##0_);_(&quot;£¤&quot;* \(#,##0\);_(&quot;£¤&quot;* &quot;-&quot;_);_(@_)"/>
    <numFmt numFmtId="187" formatCode="_(&quot;£¤&quot;* #,##0.00_);_(&quot;£¤&quot;* \(#,##0.00\);_(&quot;£¤&quot;* &quot;-&quot;??_);_(@_)"/>
    <numFmt numFmtId="188" formatCode="0E+00;\趰"/>
    <numFmt numFmtId="189" formatCode="0.0E+00;\趰"/>
    <numFmt numFmtId="190" formatCode="0.00E+00;\许"/>
    <numFmt numFmtId="191" formatCode="0.00E+00;\趰"/>
    <numFmt numFmtId="192" formatCode="_-&quot;£&quot;* #,##0_-;\-&quot;£&quot;* #,##0_-;_-&quot;£&quot;* &quot;-&quot;_-;_-@_-"/>
  </numFmts>
  <fonts count="116">
    <font>
      <sz val="10"/>
      <name val="Arial"/>
    </font>
    <font>
      <sz val="11"/>
      <color theme="1"/>
      <name val="Arial"/>
      <family val="2"/>
      <charset val="163"/>
      <scheme val="minor"/>
    </font>
    <font>
      <sz val="11"/>
      <color theme="1"/>
      <name val="Arial"/>
      <family val="2"/>
      <charset val="163"/>
      <scheme val="minor"/>
    </font>
    <font>
      <sz val="11"/>
      <color theme="1"/>
      <name val="Arial"/>
      <family val="2"/>
      <charset val="163"/>
      <scheme val="minor"/>
    </font>
    <font>
      <sz val="11"/>
      <color theme="1"/>
      <name val="Arial"/>
      <family val="2"/>
      <charset val="163"/>
      <scheme val="minor"/>
    </font>
    <font>
      <sz val="11"/>
      <color theme="1"/>
      <name val="Arial"/>
      <family val="2"/>
      <charset val="163"/>
      <scheme val="minor"/>
    </font>
    <font>
      <sz val="10"/>
      <name val="Arial"/>
      <family val="2"/>
      <charset val="163"/>
    </font>
    <font>
      <sz val="10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sz val="8"/>
      <name val="Arial"/>
      <family val="2"/>
    </font>
    <font>
      <sz val="9"/>
      <name val="Arial"/>
      <family val="2"/>
    </font>
    <font>
      <sz val="10"/>
      <name val="VNtimes new roman"/>
      <family val="2"/>
    </font>
    <font>
      <sz val="10"/>
      <name val="Arial"/>
      <family val="2"/>
    </font>
    <font>
      <sz val="10"/>
      <color indexed="8"/>
      <name val="Times New Roman"/>
      <family val="1"/>
    </font>
    <font>
      <sz val="10"/>
      <color indexed="8"/>
      <name val="Arial"/>
      <family val="2"/>
    </font>
    <font>
      <b/>
      <sz val="10"/>
      <color indexed="8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8"/>
      <name val="Times New Roman"/>
      <family val="1"/>
    </font>
    <font>
      <b/>
      <sz val="8"/>
      <name val="Times New Roman"/>
      <family val="1"/>
    </font>
    <font>
      <sz val="7"/>
      <name val="Times New Roman"/>
      <family val="1"/>
    </font>
    <font>
      <b/>
      <sz val="13"/>
      <color indexed="8"/>
      <name val="Times New Roman"/>
      <family val="1"/>
    </font>
    <font>
      <b/>
      <i/>
      <sz val="13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7"/>
      <name val="Times New Roman"/>
      <family val="1"/>
    </font>
    <font>
      <b/>
      <sz val="8"/>
      <color indexed="8"/>
      <name val="Times New Roman"/>
      <family val="1"/>
    </font>
    <font>
      <sz val="8"/>
      <color indexed="8"/>
      <name val="Times New Roman"/>
      <family val="1"/>
    </font>
    <font>
      <sz val="8.5"/>
      <name val="Times New Roman"/>
      <family val="1"/>
    </font>
    <font>
      <b/>
      <sz val="10"/>
      <color indexed="12"/>
      <name val="Times New Roman"/>
      <family val="1"/>
    </font>
    <font>
      <sz val="9"/>
      <color indexed="8"/>
      <name val="Times New Roman"/>
      <family val="1"/>
    </font>
    <font>
      <sz val="11"/>
      <color indexed="8"/>
      <name val="Calibri"/>
      <family val="2"/>
    </font>
    <font>
      <sz val="11"/>
      <name val="??"/>
      <family val="3"/>
      <charset val="129"/>
    </font>
    <font>
      <sz val="10"/>
      <name val="Arial"/>
      <family val="2"/>
    </font>
    <font>
      <sz val="11"/>
      <name val="µ¸¿ò"/>
      <charset val="129"/>
    </font>
    <font>
      <b/>
      <sz val="10"/>
      <name val="Helv"/>
    </font>
    <font>
      <sz val="13"/>
      <name val="VNtimes new roman"/>
      <family val="2"/>
    </font>
    <font>
      <b/>
      <sz val="12"/>
      <name val="Helv"/>
    </font>
    <font>
      <b/>
      <sz val="11"/>
      <name val="Helv"/>
    </font>
    <font>
      <sz val="12"/>
      <name val=".VnTime"/>
      <family val="2"/>
    </font>
    <font>
      <i/>
      <sz val="9"/>
      <name val="Times New Roman"/>
      <family val="1"/>
    </font>
    <font>
      <b/>
      <sz val="11"/>
      <color indexed="8"/>
      <name val="Times New Roman"/>
      <family val="1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b/>
      <sz val="10"/>
      <color indexed="8"/>
      <name val="Times New Roman"/>
      <family val="1"/>
      <charset val="163"/>
    </font>
    <font>
      <b/>
      <i/>
      <sz val="11"/>
      <color indexed="8"/>
      <name val="Times New Roman"/>
      <family val="1"/>
    </font>
    <font>
      <sz val="10"/>
      <color indexed="8"/>
      <name val="Times New Roman"/>
      <family val="1"/>
      <charset val="163"/>
    </font>
    <font>
      <sz val="10"/>
      <name val="Times New Roman"/>
      <family val="1"/>
      <charset val="163"/>
    </font>
    <font>
      <b/>
      <sz val="11"/>
      <color indexed="8"/>
      <name val="Times New Roman"/>
      <family val="1"/>
      <charset val="163"/>
    </font>
    <font>
      <sz val="11"/>
      <color indexed="8"/>
      <name val="Times New Roman"/>
      <family val="1"/>
      <charset val="163"/>
    </font>
    <font>
      <sz val="10"/>
      <name val="Arial"/>
      <family val="2"/>
      <charset val="163"/>
    </font>
    <font>
      <b/>
      <sz val="9"/>
      <name val="Times New Roman"/>
      <family val="1"/>
      <charset val="163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9"/>
      <color indexed="81"/>
      <name val="Tahoma"/>
      <family val="2"/>
      <charset val="163"/>
    </font>
    <font>
      <sz val="9"/>
      <color indexed="81"/>
      <name val="Tahoma"/>
      <family val="2"/>
      <charset val="163"/>
    </font>
    <font>
      <sz val="9"/>
      <name val="Times New Roman"/>
      <family val="1"/>
      <charset val="163"/>
    </font>
    <font>
      <sz val="8"/>
      <color indexed="8"/>
      <name val="Times New Roman"/>
      <family val="1"/>
      <charset val="163"/>
    </font>
    <font>
      <b/>
      <sz val="8"/>
      <color indexed="8"/>
      <name val="Times New Roman"/>
      <family val="1"/>
      <charset val="163"/>
    </font>
    <font>
      <sz val="7.5"/>
      <name val="Times New Roman"/>
      <family val="1"/>
    </font>
    <font>
      <b/>
      <sz val="10.5"/>
      <name val="Times New Roman"/>
      <family val="1"/>
    </font>
    <font>
      <sz val="10.5"/>
      <name val="Times New Roman"/>
      <family val="1"/>
    </font>
    <font>
      <i/>
      <sz val="10.5"/>
      <name val="Times New Roman"/>
      <family val="1"/>
    </font>
    <font>
      <sz val="11"/>
      <color theme="1"/>
      <name val="Arial"/>
      <family val="2"/>
      <scheme val="minor"/>
    </font>
    <font>
      <b/>
      <sz val="11"/>
      <color theme="3"/>
      <name val="Arial"/>
      <family val="2"/>
      <scheme val="minor"/>
    </font>
    <font>
      <sz val="13"/>
      <color theme="1"/>
      <name val="Times New Roman"/>
      <family val="2"/>
    </font>
    <font>
      <b/>
      <sz val="10"/>
      <color theme="1"/>
      <name val="Times New Roman"/>
      <family val="1"/>
    </font>
    <font>
      <sz val="10"/>
      <color theme="1"/>
      <name val="Times New Roman"/>
      <family val="1"/>
      <charset val="163"/>
    </font>
    <font>
      <sz val="10"/>
      <name val="Times New Roman"/>
      <family val="1"/>
      <charset val="163"/>
      <scheme val="major"/>
    </font>
    <font>
      <b/>
      <sz val="9"/>
      <name val="Times New Roman"/>
      <family val="1"/>
      <charset val="163"/>
      <scheme val="major"/>
    </font>
    <font>
      <sz val="9"/>
      <name val="Times New Roman"/>
      <family val="1"/>
      <charset val="163"/>
      <scheme val="major"/>
    </font>
    <font>
      <b/>
      <sz val="10"/>
      <name val="Times New Roman"/>
      <family val="1"/>
      <charset val="163"/>
      <scheme val="major"/>
    </font>
    <font>
      <b/>
      <sz val="14"/>
      <color indexed="8"/>
      <name val="Times New Roman"/>
      <family val="1"/>
    </font>
    <font>
      <b/>
      <sz val="10.5"/>
      <color indexed="8"/>
      <name val="Times New Roman"/>
      <family val="1"/>
    </font>
    <font>
      <sz val="9"/>
      <color indexed="8"/>
      <name val="Times New Roman"/>
      <family val="1"/>
      <charset val="163"/>
    </font>
    <font>
      <sz val="9.5"/>
      <color indexed="8"/>
      <name val="Times New Roman"/>
      <family val="1"/>
      <charset val="163"/>
    </font>
    <font>
      <sz val="9.5"/>
      <name val="Times New Roman"/>
      <family val="1"/>
      <charset val="163"/>
    </font>
    <font>
      <b/>
      <sz val="9"/>
      <color theme="1"/>
      <name val="Times New Roman"/>
      <family val="1"/>
      <charset val="163"/>
    </font>
    <font>
      <sz val="9.5"/>
      <color rgb="FFFF0000"/>
      <name val="Times New Roman"/>
      <family val="1"/>
      <charset val="163"/>
    </font>
    <font>
      <sz val="10"/>
      <color rgb="FFFF0000"/>
      <name val="Times New Roman"/>
      <family val="1"/>
      <charset val="163"/>
    </font>
    <font>
      <sz val="9"/>
      <color rgb="FFFF0000"/>
      <name val="Times New Roman"/>
      <family val="1"/>
      <charset val="163"/>
    </font>
    <font>
      <b/>
      <sz val="10"/>
      <name val="Times New Roman"/>
      <family val="1"/>
      <charset val="163"/>
    </font>
    <font>
      <b/>
      <sz val="8"/>
      <name val="Times New Roman"/>
      <family val="1"/>
      <charset val="163"/>
    </font>
    <font>
      <b/>
      <sz val="9"/>
      <color indexed="8"/>
      <name val="Times New Roman"/>
      <family val="1"/>
      <charset val="163"/>
    </font>
    <font>
      <b/>
      <sz val="8.5"/>
      <color indexed="8"/>
      <name val="Times New Roman"/>
      <family val="1"/>
      <charset val="163"/>
    </font>
    <font>
      <b/>
      <sz val="10.5"/>
      <color indexed="8"/>
      <name val="Times New Roman"/>
      <family val="1"/>
      <charset val="163"/>
    </font>
    <font>
      <b/>
      <sz val="10.5"/>
      <name val="Times New Roman"/>
      <family val="1"/>
      <charset val="163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/>
      <top style="hair">
        <color indexed="8"/>
      </top>
      <bottom style="hair">
        <color indexed="8"/>
      </bottom>
      <diagonal/>
    </border>
    <border>
      <left/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theme="4" tint="0.39997558519241921"/>
      </bottom>
      <diagonal/>
    </border>
    <border>
      <left style="thin">
        <color indexed="8"/>
      </left>
      <right style="thin">
        <color indexed="8"/>
      </right>
      <top/>
      <bottom style="thin">
        <color theme="0" tint="-0.14996795556505021"/>
      </bottom>
      <diagonal/>
    </border>
    <border>
      <left style="thin">
        <color indexed="8"/>
      </left>
      <right/>
      <top/>
      <bottom style="thin">
        <color theme="0" tint="-0.14996795556505021"/>
      </bottom>
      <diagonal/>
    </border>
    <border>
      <left/>
      <right style="thin">
        <color indexed="8"/>
      </right>
      <top/>
      <bottom style="thin">
        <color theme="0" tint="-0.14996795556505021"/>
      </bottom>
      <diagonal/>
    </border>
    <border>
      <left style="thin">
        <color indexed="8"/>
      </left>
      <right style="thin">
        <color indexed="8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8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indexed="8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8"/>
      </left>
      <right style="thin">
        <color indexed="22"/>
      </right>
      <top style="thin">
        <color theme="0" tint="-0.14996795556505021"/>
      </top>
      <bottom style="thin">
        <color theme="0" tint="-0.14996795556505021"/>
      </bottom>
      <diagonal/>
    </border>
  </borders>
  <cellStyleXfs count="128">
    <xf numFmtId="0" fontId="0" fillId="0" borderId="0"/>
    <xf numFmtId="166" fontId="13" fillId="0" borderId="0" applyFont="0" applyFill="0" applyBorder="0" applyAlignment="0" applyProtection="0"/>
    <xf numFmtId="0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40" fontId="19" fillId="0" borderId="0" applyFont="0" applyFill="0" applyBorder="0" applyAlignment="0" applyProtection="0"/>
    <xf numFmtId="38" fontId="19" fillId="0" borderId="0" applyFont="0" applyFill="0" applyBorder="0" applyAlignment="0" applyProtection="0"/>
    <xf numFmtId="168" fontId="20" fillId="0" borderId="0" applyFont="0" applyFill="0" applyBorder="0" applyAlignment="0" applyProtection="0"/>
    <xf numFmtId="9" fontId="56" fillId="0" borderId="0" applyFont="0" applyFill="0" applyBorder="0" applyAlignment="0" applyProtection="0"/>
    <xf numFmtId="0" fontId="21" fillId="0" borderId="0"/>
    <xf numFmtId="185" fontId="41" fillId="0" borderId="0"/>
    <xf numFmtId="0" fontId="22" fillId="2" borderId="0"/>
    <xf numFmtId="0" fontId="23" fillId="2" borderId="0"/>
    <xf numFmtId="0" fontId="24" fillId="2" borderId="0"/>
    <xf numFmtId="186" fontId="8" fillId="0" borderId="0" applyFont="0" applyFill="0" applyBorder="0" applyAlignment="0" applyProtection="0"/>
    <xf numFmtId="187" fontId="8" fillId="0" borderId="0" applyFont="0" applyFill="0" applyBorder="0" applyAlignment="0" applyProtection="0"/>
    <xf numFmtId="0" fontId="25" fillId="0" borderId="0">
      <alignment wrapText="1"/>
    </xf>
    <xf numFmtId="0" fontId="57" fillId="0" borderId="0" applyFont="0" applyFill="0" applyBorder="0" applyAlignment="0" applyProtection="0"/>
    <xf numFmtId="0" fontId="26" fillId="0" borderId="0" applyFont="0" applyFill="0" applyBorder="0" applyAlignment="0" applyProtection="0"/>
    <xf numFmtId="188" fontId="63" fillId="0" borderId="0" applyFont="0" applyFill="0" applyBorder="0" applyAlignment="0" applyProtection="0"/>
    <xf numFmtId="183" fontId="57" fillId="0" borderId="0" applyFont="0" applyFill="0" applyBorder="0" applyAlignment="0" applyProtection="0"/>
    <xf numFmtId="0" fontId="26" fillId="0" borderId="0" applyFont="0" applyFill="0" applyBorder="0" applyAlignment="0" applyProtection="0"/>
    <xf numFmtId="189" fontId="63" fillId="0" borderId="0" applyFont="0" applyFill="0" applyBorder="0" applyAlignment="0" applyProtection="0"/>
    <xf numFmtId="0" fontId="57" fillId="0" borderId="0" applyFont="0" applyFill="0" applyBorder="0" applyAlignment="0" applyProtection="0"/>
    <xf numFmtId="0" fontId="26" fillId="0" borderId="0" applyFont="0" applyFill="0" applyBorder="0" applyAlignment="0" applyProtection="0"/>
    <xf numFmtId="190" fontId="63" fillId="0" borderId="0" applyFont="0" applyFill="0" applyBorder="0" applyAlignment="0" applyProtection="0"/>
    <xf numFmtId="184" fontId="57" fillId="0" borderId="0" applyFont="0" applyFill="0" applyBorder="0" applyAlignment="0" applyProtection="0"/>
    <xf numFmtId="0" fontId="26" fillId="0" borderId="0" applyFont="0" applyFill="0" applyBorder="0" applyAlignment="0" applyProtection="0"/>
    <xf numFmtId="191" fontId="63" fillId="0" borderId="0" applyFont="0" applyFill="0" applyBorder="0" applyAlignment="0" applyProtection="0"/>
    <xf numFmtId="0" fontId="13" fillId="0" borderId="0" applyFont="0" applyFill="0" applyBorder="0" applyAlignment="0" applyProtection="0">
      <alignment horizontal="right"/>
    </xf>
    <xf numFmtId="0" fontId="26" fillId="0" borderId="0"/>
    <xf numFmtId="0" fontId="58" fillId="0" borderId="0"/>
    <xf numFmtId="0" fontId="26" fillId="0" borderId="0"/>
    <xf numFmtId="37" fontId="66" fillId="0" borderId="0"/>
    <xf numFmtId="0" fontId="67" fillId="0" borderId="0"/>
    <xf numFmtId="0" fontId="13" fillId="0" borderId="0" applyFill="0" applyBorder="0" applyAlignment="0"/>
    <xf numFmtId="169" fontId="13" fillId="0" borderId="0" applyFill="0" applyBorder="0" applyAlignment="0"/>
    <xf numFmtId="170" fontId="13" fillId="0" borderId="0" applyFill="0" applyBorder="0" applyAlignment="0"/>
    <xf numFmtId="0" fontId="59" fillId="0" borderId="0"/>
    <xf numFmtId="165" fontId="60" fillId="0" borderId="0" applyFont="0" applyFill="0" applyBorder="0" applyAlignment="0" applyProtection="0"/>
    <xf numFmtId="171" fontId="27" fillId="0" borderId="0"/>
    <xf numFmtId="3" fontId="13" fillId="0" borderId="0" applyFont="0" applyFill="0" applyBorder="0" applyAlignment="0" applyProtection="0"/>
    <xf numFmtId="172" fontId="13" fillId="0" borderId="0" applyFont="0" applyFill="0" applyBorder="0" applyAlignment="0" applyProtection="0"/>
    <xf numFmtId="173" fontId="27" fillId="0" borderId="0"/>
    <xf numFmtId="0" fontId="13" fillId="0" borderId="0" applyFont="0" applyFill="0" applyBorder="0" applyAlignment="0" applyProtection="0"/>
    <xf numFmtId="174" fontId="27" fillId="0" borderId="0"/>
    <xf numFmtId="0" fontId="13" fillId="0" borderId="0" applyFill="0" applyBorder="0" applyAlignment="0"/>
    <xf numFmtId="2" fontId="13" fillId="0" borderId="0" applyFont="0" applyFill="0" applyBorder="0" applyAlignment="0" applyProtection="0"/>
    <xf numFmtId="38" fontId="10" fillId="2" borderId="0" applyNumberFormat="0" applyBorder="0" applyAlignment="0" applyProtection="0"/>
    <xf numFmtId="0" fontId="61" fillId="0" borderId="0">
      <alignment horizontal="left"/>
    </xf>
    <xf numFmtId="0" fontId="28" fillId="0" borderId="1" applyNumberFormat="0" applyAlignment="0" applyProtection="0">
      <alignment horizontal="left" vertical="center"/>
    </xf>
    <xf numFmtId="0" fontId="28" fillId="0" borderId="2">
      <alignment horizontal="left" vertical="center"/>
    </xf>
    <xf numFmtId="0" fontId="93" fillId="0" borderId="27" applyNumberFormat="0" applyFill="0" applyAlignment="0" applyProtection="0"/>
    <xf numFmtId="0" fontId="29" fillId="0" borderId="0" applyProtection="0"/>
    <xf numFmtId="0" fontId="28" fillId="0" borderId="0" applyProtection="0"/>
    <xf numFmtId="10" fontId="10" fillId="3" borderId="3" applyNumberFormat="0" applyBorder="0" applyAlignment="0" applyProtection="0"/>
    <xf numFmtId="0" fontId="13" fillId="0" borderId="0" applyFill="0" applyBorder="0" applyAlignment="0"/>
    <xf numFmtId="38" fontId="30" fillId="0" borderId="0" applyFont="0" applyFill="0" applyBorder="0" applyAlignment="0" applyProtection="0"/>
    <xf numFmtId="40" fontId="30" fillId="0" borderId="0" applyFont="0" applyFill="0" applyBorder="0" applyAlignment="0" applyProtection="0"/>
    <xf numFmtId="0" fontId="62" fillId="0" borderId="4"/>
    <xf numFmtId="192" fontId="13" fillId="0" borderId="5"/>
    <xf numFmtId="175" fontId="30" fillId="0" borderId="0" applyFont="0" applyFill="0" applyBorder="0" applyAlignment="0" applyProtection="0"/>
    <xf numFmtId="176" fontId="30" fillId="0" borderId="0" applyFont="0" applyFill="0" applyBorder="0" applyAlignment="0" applyProtection="0"/>
    <xf numFmtId="0" fontId="31" fillId="0" borderId="0" applyNumberFormat="0" applyFont="0" applyFill="0" applyAlignment="0"/>
    <xf numFmtId="0" fontId="7" fillId="0" borderId="0"/>
    <xf numFmtId="37" fontId="32" fillId="0" borderId="0"/>
    <xf numFmtId="177" fontId="33" fillId="0" borderId="0"/>
    <xf numFmtId="0" fontId="13" fillId="0" borderId="0"/>
    <xf numFmtId="0" fontId="13" fillId="0" borderId="0"/>
    <xf numFmtId="0" fontId="92" fillId="0" borderId="0"/>
    <xf numFmtId="0" fontId="13" fillId="0" borderId="0"/>
    <xf numFmtId="0" fontId="92" fillId="0" borderId="0"/>
    <xf numFmtId="0" fontId="13" fillId="0" borderId="0"/>
    <xf numFmtId="0" fontId="55" fillId="0" borderId="0"/>
    <xf numFmtId="0" fontId="94" fillId="0" borderId="0"/>
    <xf numFmtId="0" fontId="13" fillId="0" borderId="0"/>
    <xf numFmtId="0" fontId="13" fillId="0" borderId="0"/>
    <xf numFmtId="0" fontId="77" fillId="0" borderId="0"/>
    <xf numFmtId="0" fontId="12" fillId="0" borderId="0"/>
    <xf numFmtId="0" fontId="15" fillId="0" borderId="0"/>
    <xf numFmtId="0" fontId="15" fillId="0" borderId="0"/>
    <xf numFmtId="0" fontId="63" fillId="0" borderId="0"/>
    <xf numFmtId="9" fontId="6" fillId="0" borderId="0" applyFont="0" applyFill="0" applyBorder="0" applyAlignment="0" applyProtection="0"/>
    <xf numFmtId="169" fontId="13" fillId="0" borderId="0" applyFont="0" applyFill="0" applyBorder="0" applyAlignment="0" applyProtection="0"/>
    <xf numFmtId="10" fontId="13" fillId="0" borderId="0" applyFont="0" applyFill="0" applyBorder="0" applyAlignment="0" applyProtection="0"/>
    <xf numFmtId="9" fontId="60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30" fillId="0" borderId="6" applyNumberFormat="0" applyBorder="0"/>
    <xf numFmtId="0" fontId="13" fillId="0" borderId="0" applyFill="0" applyBorder="0" applyAlignment="0"/>
    <xf numFmtId="0" fontId="30" fillId="0" borderId="0" applyNumberFormat="0" applyFont="0" applyFill="0" applyBorder="0" applyAlignment="0" applyProtection="0">
      <alignment horizontal="left"/>
    </xf>
    <xf numFmtId="15" fontId="30" fillId="0" borderId="0" applyFont="0" applyFill="0" applyBorder="0" applyAlignment="0" applyProtection="0"/>
    <xf numFmtId="4" fontId="30" fillId="0" borderId="0" applyFont="0" applyFill="0" applyBorder="0" applyAlignment="0" applyProtection="0"/>
    <xf numFmtId="0" fontId="68" fillId="0" borderId="4">
      <alignment horizontal="center"/>
    </xf>
    <xf numFmtId="3" fontId="30" fillId="0" borderId="0" applyFont="0" applyFill="0" applyBorder="0" applyAlignment="0" applyProtection="0"/>
    <xf numFmtId="0" fontId="30" fillId="4" borderId="0" applyNumberFormat="0" applyFont="0" applyBorder="0" applyAlignment="0" applyProtection="0"/>
    <xf numFmtId="3" fontId="34" fillId="0" borderId="0"/>
    <xf numFmtId="0" fontId="69" fillId="0" borderId="0"/>
    <xf numFmtId="0" fontId="62" fillId="0" borderId="0"/>
    <xf numFmtId="49" fontId="15" fillId="0" borderId="0" applyFill="0" applyBorder="0" applyAlignment="0"/>
    <xf numFmtId="0" fontId="13" fillId="0" borderId="0" applyFill="0" applyBorder="0" applyAlignment="0"/>
    <xf numFmtId="0" fontId="70" fillId="0" borderId="0" applyNumberFormat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8" fillId="0" borderId="0">
      <alignment vertical="center"/>
    </xf>
    <xf numFmtId="40" fontId="35" fillId="0" borderId="0" applyFont="0" applyFill="0" applyBorder="0" applyAlignment="0" applyProtection="0"/>
    <xf numFmtId="38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37" fillId="0" borderId="0"/>
    <xf numFmtId="167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79" fontId="38" fillId="0" borderId="0" applyFont="0" applyFill="0" applyBorder="0" applyAlignment="0" applyProtection="0"/>
    <xf numFmtId="180" fontId="38" fillId="0" borderId="0" applyFont="0" applyFill="0" applyBorder="0" applyAlignment="0" applyProtection="0"/>
    <xf numFmtId="0" fontId="39" fillId="0" borderId="0"/>
    <xf numFmtId="0" fontId="31" fillId="0" borderId="0"/>
    <xf numFmtId="168" fontId="11" fillId="0" borderId="0" applyFont="0" applyFill="0" applyBorder="0" applyAlignment="0" applyProtection="0"/>
    <xf numFmtId="178" fontId="11" fillId="0" borderId="0" applyFont="0" applyFill="0" applyBorder="0" applyAlignment="0" applyProtection="0"/>
    <xf numFmtId="0" fontId="40" fillId="0" borderId="0"/>
    <xf numFmtId="181" fontId="11" fillId="0" borderId="0" applyFont="0" applyFill="0" applyBorder="0" applyAlignment="0" applyProtection="0"/>
    <xf numFmtId="164" fontId="41" fillId="0" borderId="0" applyFont="0" applyFill="0" applyBorder="0" applyAlignment="0" applyProtection="0"/>
    <xf numFmtId="182" fontId="11" fillId="0" borderId="0" applyFont="0" applyFill="0" applyBorder="0" applyAlignment="0" applyProtection="0"/>
    <xf numFmtId="0" fontId="5" fillId="0" borderId="0"/>
    <xf numFmtId="0" fontId="77" fillId="0" borderId="0"/>
    <xf numFmtId="0" fontId="4" fillId="0" borderId="0"/>
    <xf numFmtId="0" fontId="6" fillId="0" borderId="0"/>
    <xf numFmtId="0" fontId="3" fillId="0" borderId="0"/>
    <xf numFmtId="0" fontId="2" fillId="0" borderId="0"/>
    <xf numFmtId="0" fontId="1" fillId="0" borderId="0"/>
  </cellStyleXfs>
  <cellXfs count="178">
    <xf numFmtId="0" fontId="0" fillId="0" borderId="0" xfId="0"/>
    <xf numFmtId="0" fontId="46" fillId="0" borderId="0" xfId="73" applyFont="1"/>
    <xf numFmtId="0" fontId="47" fillId="0" borderId="0" xfId="73" applyFont="1"/>
    <xf numFmtId="0" fontId="48" fillId="0" borderId="0" xfId="73" applyFont="1" applyAlignment="1">
      <alignment horizontal="left"/>
    </xf>
    <xf numFmtId="0" fontId="48" fillId="0" borderId="0" xfId="73" applyFont="1"/>
    <xf numFmtId="0" fontId="7" fillId="0" borderId="0" xfId="73" applyFont="1" applyAlignment="1">
      <alignment horizontal="left"/>
    </xf>
    <xf numFmtId="49" fontId="14" fillId="5" borderId="3" xfId="73" applyNumberFormat="1" applyFont="1" applyFill="1" applyBorder="1" applyAlignment="1">
      <alignment horizontal="center" wrapText="1"/>
    </xf>
    <xf numFmtId="0" fontId="14" fillId="5" borderId="3" xfId="73" applyFont="1" applyFill="1" applyBorder="1" applyAlignment="1">
      <alignment horizontal="center" wrapText="1"/>
    </xf>
    <xf numFmtId="0" fontId="16" fillId="5" borderId="3" xfId="73" applyFont="1" applyFill="1" applyBorder="1" applyAlignment="1">
      <alignment horizontal="center" wrapText="1"/>
    </xf>
    <xf numFmtId="0" fontId="50" fillId="5" borderId="3" xfId="73" applyFont="1" applyFill="1" applyBorder="1" applyAlignment="1">
      <alignment horizontal="center" wrapText="1"/>
    </xf>
    <xf numFmtId="0" fontId="51" fillId="5" borderId="3" xfId="73" applyFont="1" applyFill="1" applyBorder="1" applyAlignment="1">
      <alignment horizontal="center" wrapText="1"/>
    </xf>
    <xf numFmtId="0" fontId="43" fillId="0" borderId="0" xfId="73" applyFont="1" applyAlignment="1">
      <alignment horizontal="left"/>
    </xf>
    <xf numFmtId="183" fontId="9" fillId="0" borderId="5" xfId="73" applyNumberFormat="1" applyFont="1" applyBorder="1" applyAlignment="1">
      <alignment horizontal="center"/>
    </xf>
    <xf numFmtId="0" fontId="45" fillId="0" borderId="5" xfId="77" applyFont="1" applyFill="1" applyBorder="1" applyAlignment="1">
      <alignment horizontal="left"/>
    </xf>
    <xf numFmtId="0" fontId="7" fillId="0" borderId="0" xfId="73" applyFont="1" applyAlignment="1"/>
    <xf numFmtId="183" fontId="9" fillId="0" borderId="7" xfId="73" applyNumberFormat="1" applyFont="1" applyBorder="1" applyAlignment="1">
      <alignment horizontal="center"/>
    </xf>
    <xf numFmtId="0" fontId="45" fillId="0" borderId="7" xfId="77" applyFont="1" applyFill="1" applyBorder="1" applyAlignment="1">
      <alignment horizontal="left"/>
    </xf>
    <xf numFmtId="0" fontId="53" fillId="0" borderId="0" xfId="73" applyFont="1" applyFill="1" applyAlignment="1">
      <alignment horizontal="center"/>
    </xf>
    <xf numFmtId="0" fontId="53" fillId="0" borderId="0" xfId="73" applyFont="1" applyFill="1" applyBorder="1" applyAlignment="1">
      <alignment horizontal="center"/>
    </xf>
    <xf numFmtId="0" fontId="7" fillId="0" borderId="0" xfId="73" applyFont="1"/>
    <xf numFmtId="0" fontId="7" fillId="0" borderId="0" xfId="73" applyFont="1" applyAlignment="1">
      <alignment horizontal="center"/>
    </xf>
    <xf numFmtId="0" fontId="7" fillId="0" borderId="0" xfId="73" applyFont="1" applyBorder="1"/>
    <xf numFmtId="0" fontId="7" fillId="0" borderId="0" xfId="73" applyFont="1" applyBorder="1" applyAlignment="1">
      <alignment horizontal="left"/>
    </xf>
    <xf numFmtId="0" fontId="9" fillId="0" borderId="0" xfId="73" applyFont="1" applyAlignment="1">
      <alignment horizontal="center"/>
    </xf>
    <xf numFmtId="0" fontId="9" fillId="0" borderId="0" xfId="73" applyFont="1" applyBorder="1" applyAlignment="1">
      <alignment horizontal="center" vertical="center" wrapText="1"/>
    </xf>
    <xf numFmtId="0" fontId="52" fillId="0" borderId="5" xfId="73" applyFont="1" applyBorder="1" applyAlignment="1">
      <alignment horizontal="center"/>
    </xf>
    <xf numFmtId="0" fontId="52" fillId="0" borderId="7" xfId="73" applyFont="1" applyBorder="1" applyAlignment="1">
      <alignment horizontal="center"/>
    </xf>
    <xf numFmtId="0" fontId="16" fillId="0" borderId="0" xfId="73" applyFont="1" applyAlignment="1">
      <alignment horizontal="center"/>
    </xf>
    <xf numFmtId="0" fontId="54" fillId="0" borderId="7" xfId="78" applyFont="1" applyFill="1" applyBorder="1" applyAlignment="1"/>
    <xf numFmtId="0" fontId="48" fillId="0" borderId="0" xfId="73" applyFont="1" applyAlignment="1">
      <alignment horizontal="center"/>
    </xf>
    <xf numFmtId="0" fontId="14" fillId="0" borderId="7" xfId="78" applyNumberFormat="1" applyFont="1" applyFill="1" applyBorder="1" applyAlignment="1"/>
    <xf numFmtId="0" fontId="14" fillId="0" borderId="8" xfId="78" applyFont="1" applyFill="1" applyBorder="1" applyAlignment="1"/>
    <xf numFmtId="0" fontId="14" fillId="0" borderId="9" xfId="78" applyFont="1" applyFill="1" applyBorder="1" applyAlignment="1"/>
    <xf numFmtId="183" fontId="18" fillId="0" borderId="7" xfId="0" applyNumberFormat="1" applyFont="1" applyFill="1" applyBorder="1" applyAlignment="1">
      <alignment horizontal="center"/>
    </xf>
    <xf numFmtId="183" fontId="7" fillId="0" borderId="7" xfId="0" applyNumberFormat="1" applyFont="1" applyFill="1" applyBorder="1" applyAlignment="1">
      <alignment horizontal="center"/>
    </xf>
    <xf numFmtId="0" fontId="64" fillId="0" borderId="5" xfId="73" applyFont="1" applyBorder="1" applyAlignment="1">
      <alignment horizontal="left"/>
    </xf>
    <xf numFmtId="0" fontId="64" fillId="0" borderId="7" xfId="73" applyFont="1" applyBorder="1" applyAlignment="1">
      <alignment horizontal="left"/>
    </xf>
    <xf numFmtId="0" fontId="9" fillId="0" borderId="0" xfId="77" applyFont="1" applyFill="1" applyBorder="1" applyAlignment="1">
      <alignment horizontal="center"/>
    </xf>
    <xf numFmtId="183" fontId="7" fillId="0" borderId="5" xfId="0" applyNumberFormat="1" applyFont="1" applyFill="1" applyBorder="1" applyAlignment="1">
      <alignment horizontal="center"/>
    </xf>
    <xf numFmtId="183" fontId="18" fillId="0" borderId="5" xfId="0" applyNumberFormat="1" applyFont="1" applyFill="1" applyBorder="1" applyAlignment="1">
      <alignment horizontal="center"/>
    </xf>
    <xf numFmtId="0" fontId="65" fillId="0" borderId="0" xfId="73" applyFont="1" applyAlignment="1">
      <alignment horizontal="left"/>
    </xf>
    <xf numFmtId="0" fontId="14" fillId="0" borderId="7" xfId="79" applyNumberFormat="1" applyFont="1" applyFill="1" applyBorder="1" applyAlignment="1">
      <alignment horizontal="center"/>
    </xf>
    <xf numFmtId="0" fontId="14" fillId="0" borderId="8" xfId="79" applyFont="1" applyFill="1" applyBorder="1" applyAlignment="1"/>
    <xf numFmtId="0" fontId="14" fillId="0" borderId="9" xfId="79" applyFont="1" applyFill="1" applyBorder="1" applyAlignment="1"/>
    <xf numFmtId="0" fontId="14" fillId="0" borderId="7" xfId="79" applyFont="1" applyFill="1" applyBorder="1" applyAlignment="1"/>
    <xf numFmtId="0" fontId="95" fillId="0" borderId="7" xfId="0" applyFont="1" applyBorder="1" applyAlignment="1">
      <alignment horizontal="left"/>
    </xf>
    <xf numFmtId="1" fontId="14" fillId="0" borderId="7" xfId="79" applyNumberFormat="1" applyFont="1" applyFill="1" applyBorder="1" applyAlignment="1">
      <alignment horizontal="left"/>
    </xf>
    <xf numFmtId="0" fontId="14" fillId="0" borderId="10" xfId="79" applyNumberFormat="1" applyFont="1" applyFill="1" applyBorder="1" applyAlignment="1"/>
    <xf numFmtId="0" fontId="14" fillId="0" borderId="11" xfId="79" applyFont="1" applyFill="1" applyBorder="1" applyAlignment="1"/>
    <xf numFmtId="0" fontId="14" fillId="0" borderId="12" xfId="79" applyFont="1" applyFill="1" applyBorder="1" applyAlignment="1"/>
    <xf numFmtId="0" fontId="71" fillId="0" borderId="10" xfId="79" applyFont="1" applyFill="1" applyBorder="1" applyAlignment="1"/>
    <xf numFmtId="0" fontId="7" fillId="0" borderId="10" xfId="0" applyFont="1" applyBorder="1"/>
    <xf numFmtId="0" fontId="7" fillId="0" borderId="11" xfId="0" applyFont="1" applyBorder="1"/>
    <xf numFmtId="0" fontId="7" fillId="0" borderId="12" xfId="0" applyFont="1" applyBorder="1"/>
    <xf numFmtId="0" fontId="14" fillId="0" borderId="0" xfId="79" applyFont="1" applyFill="1" applyBorder="1" applyAlignment="1"/>
    <xf numFmtId="0" fontId="46" fillId="0" borderId="0" xfId="73" applyFont="1" applyAlignment="1">
      <alignment horizontal="left"/>
    </xf>
    <xf numFmtId="0" fontId="72" fillId="0" borderId="0" xfId="73" applyFont="1"/>
    <xf numFmtId="0" fontId="95" fillId="0" borderId="7" xfId="73" applyFont="1" applyBorder="1" applyAlignment="1">
      <alignment horizontal="left"/>
    </xf>
    <xf numFmtId="0" fontId="74" fillId="0" borderId="7" xfId="77" applyFont="1" applyFill="1" applyBorder="1" applyAlignment="1">
      <alignment horizontal="center"/>
    </xf>
    <xf numFmtId="183" fontId="96" fillId="0" borderId="7" xfId="73" applyNumberFormat="1" applyFont="1" applyBorder="1" applyAlignment="1">
      <alignment horizontal="center"/>
    </xf>
    <xf numFmtId="0" fontId="76" fillId="0" borderId="7" xfId="79" applyNumberFormat="1" applyFont="1" applyFill="1" applyBorder="1" applyAlignment="1"/>
    <xf numFmtId="0" fontId="76" fillId="0" borderId="8" xfId="79" applyFont="1" applyFill="1" applyBorder="1" applyAlignment="1"/>
    <xf numFmtId="0" fontId="75" fillId="0" borderId="9" xfId="79" applyFont="1" applyFill="1" applyBorder="1" applyAlignment="1"/>
    <xf numFmtId="0" fontId="75" fillId="0" borderId="7" xfId="79" applyFont="1" applyFill="1" applyBorder="1" applyAlignment="1"/>
    <xf numFmtId="0" fontId="14" fillId="7" borderId="7" xfId="79" applyNumberFormat="1" applyFont="1" applyFill="1" applyBorder="1" applyAlignment="1">
      <alignment horizontal="center"/>
    </xf>
    <xf numFmtId="0" fontId="14" fillId="7" borderId="8" xfId="79" applyFont="1" applyFill="1" applyBorder="1" applyAlignment="1"/>
    <xf numFmtId="0" fontId="14" fillId="7" borderId="9" xfId="79" applyFont="1" applyFill="1" applyBorder="1" applyAlignment="1"/>
    <xf numFmtId="0" fontId="14" fillId="7" borderId="7" xfId="79" applyFont="1" applyFill="1" applyBorder="1" applyAlignment="1"/>
    <xf numFmtId="183" fontId="18" fillId="7" borderId="7" xfId="0" applyNumberFormat="1" applyFont="1" applyFill="1" applyBorder="1" applyAlignment="1">
      <alignment horizontal="center"/>
    </xf>
    <xf numFmtId="183" fontId="78" fillId="7" borderId="7" xfId="0" applyNumberFormat="1" applyFont="1" applyFill="1" applyBorder="1" applyAlignment="1">
      <alignment horizontal="center"/>
    </xf>
    <xf numFmtId="0" fontId="73" fillId="0" borderId="31" xfId="79" applyNumberFormat="1" applyFont="1" applyFill="1" applyBorder="1" applyAlignment="1"/>
    <xf numFmtId="0" fontId="73" fillId="0" borderId="32" xfId="79" applyFont="1" applyFill="1" applyBorder="1" applyAlignment="1"/>
    <xf numFmtId="0" fontId="73" fillId="0" borderId="33" xfId="79" applyFont="1" applyFill="1" applyBorder="1" applyAlignment="1"/>
    <xf numFmtId="0" fontId="73" fillId="0" borderId="34" xfId="79" applyFont="1" applyFill="1" applyBorder="1" applyAlignment="1"/>
    <xf numFmtId="0" fontId="73" fillId="6" borderId="31" xfId="79" applyNumberFormat="1" applyFont="1" applyFill="1" applyBorder="1" applyAlignment="1"/>
    <xf numFmtId="0" fontId="65" fillId="0" borderId="0" xfId="73" applyFont="1"/>
    <xf numFmtId="0" fontId="76" fillId="0" borderId="9" xfId="79" applyFont="1" applyFill="1" applyBorder="1" applyAlignment="1"/>
    <xf numFmtId="0" fontId="76" fillId="0" borderId="7" xfId="79" applyFont="1" applyFill="1" applyBorder="1" applyAlignment="1"/>
    <xf numFmtId="0" fontId="73" fillId="0" borderId="8" xfId="79" applyFont="1" applyFill="1" applyBorder="1" applyAlignment="1"/>
    <xf numFmtId="0" fontId="73" fillId="0" borderId="9" xfId="79" applyFont="1" applyFill="1" applyBorder="1" applyAlignment="1"/>
    <xf numFmtId="0" fontId="74" fillId="0" borderId="8" xfId="73" applyFont="1" applyBorder="1"/>
    <xf numFmtId="0" fontId="74" fillId="0" borderId="9" xfId="73" applyFont="1" applyBorder="1"/>
    <xf numFmtId="0" fontId="73" fillId="8" borderId="7" xfId="79" applyNumberFormat="1" applyFont="1" applyFill="1" applyBorder="1" applyAlignment="1"/>
    <xf numFmtId="0" fontId="73" fillId="8" borderId="8" xfId="79" applyFont="1" applyFill="1" applyBorder="1" applyAlignment="1"/>
    <xf numFmtId="0" fontId="73" fillId="8" borderId="9" xfId="79" applyFont="1" applyFill="1" applyBorder="1" applyAlignment="1"/>
    <xf numFmtId="0" fontId="87" fillId="8" borderId="7" xfId="79" applyFont="1" applyFill="1" applyBorder="1" applyAlignment="1"/>
    <xf numFmtId="0" fontId="86" fillId="8" borderId="7" xfId="79" applyFont="1" applyFill="1" applyBorder="1" applyAlignment="1"/>
    <xf numFmtId="0" fontId="89" fillId="0" borderId="0" xfId="73" applyFont="1" applyAlignment="1">
      <alignment horizontal="center"/>
    </xf>
    <xf numFmtId="0" fontId="90" fillId="0" borderId="0" xfId="73" applyFont="1" applyAlignment="1">
      <alignment horizontal="center"/>
    </xf>
    <xf numFmtId="0" fontId="9" fillId="0" borderId="0" xfId="73" applyFont="1" applyAlignment="1">
      <alignment horizontal="left"/>
    </xf>
    <xf numFmtId="0" fontId="78" fillId="0" borderId="0" xfId="73" applyFont="1" applyAlignment="1">
      <alignment horizontal="center"/>
    </xf>
    <xf numFmtId="0" fontId="85" fillId="0" borderId="0" xfId="73" applyFont="1" applyAlignment="1">
      <alignment horizontal="center"/>
    </xf>
    <xf numFmtId="0" fontId="78" fillId="0" borderId="0" xfId="73" applyFont="1" applyAlignment="1">
      <alignment horizontal="left"/>
    </xf>
    <xf numFmtId="0" fontId="98" fillId="7" borderId="3" xfId="0" applyNumberFormat="1" applyFont="1" applyFill="1" applyBorder="1" applyAlignment="1" applyProtection="1">
      <alignment horizontal="center" wrapText="1"/>
    </xf>
    <xf numFmtId="0" fontId="85" fillId="0" borderId="0" xfId="73" applyFont="1"/>
    <xf numFmtId="0" fontId="85" fillId="0" borderId="0" xfId="0" applyFont="1"/>
    <xf numFmtId="0" fontId="99" fillId="7" borderId="3" xfId="0" applyNumberFormat="1" applyFont="1" applyFill="1" applyBorder="1" applyAlignment="1" applyProtection="1">
      <alignment horizontal="center" wrapText="1"/>
    </xf>
    <xf numFmtId="9" fontId="99" fillId="0" borderId="3" xfId="81" applyFont="1" applyBorder="1" applyAlignment="1">
      <alignment horizontal="center"/>
    </xf>
    <xf numFmtId="9" fontId="98" fillId="0" borderId="3" xfId="81" applyFont="1" applyBorder="1" applyAlignment="1">
      <alignment horizontal="center"/>
    </xf>
    <xf numFmtId="0" fontId="91" fillId="0" borderId="0" xfId="73" applyFont="1" applyAlignment="1">
      <alignment horizontal="left"/>
    </xf>
    <xf numFmtId="0" fontId="97" fillId="0" borderId="0" xfId="73" applyFont="1"/>
    <xf numFmtId="0" fontId="97" fillId="0" borderId="0" xfId="73" applyFont="1" applyAlignment="1">
      <alignment horizontal="center"/>
    </xf>
    <xf numFmtId="0" fontId="97" fillId="0" borderId="0" xfId="73" applyFont="1" applyBorder="1"/>
    <xf numFmtId="0" fontId="97" fillId="0" borderId="0" xfId="73" applyFont="1" applyBorder="1" applyAlignment="1">
      <alignment horizontal="left"/>
    </xf>
    <xf numFmtId="0" fontId="90" fillId="0" borderId="0" xfId="73" applyFont="1" applyAlignment="1">
      <alignment horizontal="left"/>
    </xf>
    <xf numFmtId="0" fontId="91" fillId="0" borderId="0" xfId="73" applyFont="1" applyAlignment="1">
      <alignment horizontal="center"/>
    </xf>
    <xf numFmtId="0" fontId="90" fillId="0" borderId="0" xfId="73" applyFont="1" applyAlignment="1"/>
    <xf numFmtId="0" fontId="98" fillId="0" borderId="3" xfId="0" applyFont="1" applyBorder="1" applyAlignment="1"/>
    <xf numFmtId="0" fontId="88" fillId="0" borderId="7" xfId="77" applyFont="1" applyFill="1" applyBorder="1" applyAlignment="1">
      <alignment horizontal="left"/>
    </xf>
    <xf numFmtId="0" fontId="73" fillId="7" borderId="28" xfId="79" applyNumberFormat="1" applyFont="1" applyFill="1" applyBorder="1" applyAlignment="1"/>
    <xf numFmtId="0" fontId="73" fillId="7" borderId="29" xfId="79" applyFont="1" applyFill="1" applyBorder="1" applyAlignment="1"/>
    <xf numFmtId="0" fontId="73" fillId="7" borderId="30" xfId="79" applyFont="1" applyFill="1" applyBorder="1" applyAlignment="1"/>
    <xf numFmtId="0" fontId="73" fillId="7" borderId="31" xfId="79" applyNumberFormat="1" applyFont="1" applyFill="1" applyBorder="1" applyAlignment="1"/>
    <xf numFmtId="0" fontId="73" fillId="7" borderId="32" xfId="79" applyFont="1" applyFill="1" applyBorder="1" applyAlignment="1"/>
    <xf numFmtId="0" fontId="73" fillId="7" borderId="33" xfId="79" applyFont="1" applyFill="1" applyBorder="1" applyAlignment="1"/>
    <xf numFmtId="0" fontId="97" fillId="7" borderId="13" xfId="0" applyNumberFormat="1" applyFont="1" applyFill="1" applyBorder="1" applyAlignment="1" applyProtection="1">
      <alignment horizontal="left" wrapText="1"/>
    </xf>
    <xf numFmtId="0" fontId="97" fillId="7" borderId="13" xfId="0" applyNumberFormat="1" applyFont="1" applyFill="1" applyBorder="1" applyAlignment="1" applyProtection="1">
      <alignment horizontal="center" wrapText="1"/>
    </xf>
    <xf numFmtId="0" fontId="73" fillId="7" borderId="34" xfId="79" applyFont="1" applyFill="1" applyBorder="1" applyAlignment="1"/>
    <xf numFmtId="0" fontId="14" fillId="7" borderId="7" xfId="78" applyNumberFormat="1" applyFont="1" applyFill="1" applyBorder="1" applyAlignment="1"/>
    <xf numFmtId="0" fontId="102" fillId="0" borderId="0" xfId="73" applyFont="1" applyAlignment="1">
      <alignment horizontal="left"/>
    </xf>
    <xf numFmtId="0" fontId="103" fillId="0" borderId="7" xfId="79" applyFont="1" applyFill="1" applyBorder="1" applyAlignment="1"/>
    <xf numFmtId="0" fontId="104" fillId="0" borderId="7" xfId="79" applyNumberFormat="1" applyFont="1" applyFill="1" applyBorder="1" applyAlignment="1"/>
    <xf numFmtId="0" fontId="105" fillId="0" borderId="7" xfId="73" applyFont="1" applyBorder="1"/>
    <xf numFmtId="0" fontId="106" fillId="0" borderId="7" xfId="125" applyFont="1" applyBorder="1" applyAlignment="1"/>
    <xf numFmtId="0" fontId="107" fillId="0" borderId="7" xfId="73" applyFont="1" applyBorder="1"/>
    <xf numFmtId="0" fontId="108" fillId="0" borderId="8" xfId="73" applyFont="1" applyBorder="1"/>
    <xf numFmtId="0" fontId="108" fillId="0" borderId="9" xfId="73" applyFont="1" applyBorder="1"/>
    <xf numFmtId="0" fontId="109" fillId="0" borderId="7" xfId="79" applyFont="1" applyFill="1" applyBorder="1" applyAlignment="1"/>
    <xf numFmtId="0" fontId="101" fillId="0" borderId="0" xfId="73" applyFont="1" applyAlignment="1">
      <alignment horizontal="left"/>
    </xf>
    <xf numFmtId="0" fontId="103" fillId="0" borderId="7" xfId="79" applyNumberFormat="1" applyFont="1" applyFill="1" applyBorder="1" applyAlignment="1"/>
    <xf numFmtId="0" fontId="85" fillId="0" borderId="7" xfId="73" applyFont="1" applyBorder="1"/>
    <xf numFmtId="0" fontId="6" fillId="7" borderId="0" xfId="0" applyFont="1" applyFill="1"/>
    <xf numFmtId="183" fontId="7" fillId="7" borderId="5" xfId="0" applyNumberFormat="1" applyFont="1" applyFill="1" applyBorder="1" applyAlignment="1">
      <alignment horizontal="center"/>
    </xf>
    <xf numFmtId="183" fontId="7" fillId="7" borderId="7" xfId="0" applyNumberFormat="1" applyFont="1" applyFill="1" applyBorder="1" applyAlignment="1">
      <alignment horizontal="center"/>
    </xf>
    <xf numFmtId="0" fontId="6" fillId="7" borderId="0" xfId="0" applyFont="1" applyFill="1" applyBorder="1"/>
    <xf numFmtId="0" fontId="73" fillId="7" borderId="7" xfId="79" applyNumberFormat="1" applyFont="1" applyFill="1" applyBorder="1" applyAlignment="1"/>
    <xf numFmtId="0" fontId="73" fillId="7" borderId="8" xfId="79" applyFont="1" applyFill="1" applyBorder="1" applyAlignment="1"/>
    <xf numFmtId="0" fontId="71" fillId="7" borderId="9" xfId="79" applyFont="1" applyFill="1" applyBorder="1" applyAlignment="1"/>
    <xf numFmtId="0" fontId="71" fillId="7" borderId="7" xfId="79" applyFont="1" applyFill="1" applyBorder="1" applyAlignment="1"/>
    <xf numFmtId="0" fontId="74" fillId="7" borderId="7" xfId="0" applyFont="1" applyFill="1" applyBorder="1"/>
    <xf numFmtId="0" fontId="74" fillId="7" borderId="8" xfId="0" applyFont="1" applyFill="1" applyBorder="1"/>
    <xf numFmtId="0" fontId="110" fillId="7" borderId="9" xfId="0" applyFont="1" applyFill="1" applyBorder="1"/>
    <xf numFmtId="0" fontId="110" fillId="7" borderId="7" xfId="0" applyFont="1" applyFill="1" applyBorder="1"/>
    <xf numFmtId="0" fontId="108" fillId="0" borderId="7" xfId="73" applyFont="1" applyBorder="1"/>
    <xf numFmtId="0" fontId="111" fillId="0" borderId="7" xfId="77" applyFont="1" applyFill="1" applyBorder="1" applyAlignment="1">
      <alignment horizontal="left"/>
    </xf>
    <xf numFmtId="0" fontId="112" fillId="0" borderId="7" xfId="79" applyFont="1" applyFill="1" applyBorder="1" applyAlignment="1"/>
    <xf numFmtId="183" fontId="85" fillId="0" borderId="7" xfId="66" applyNumberFormat="1" applyFont="1" applyFill="1" applyBorder="1" applyAlignment="1">
      <alignment horizontal="center"/>
    </xf>
    <xf numFmtId="183" fontId="74" fillId="0" borderId="7" xfId="66" applyNumberFormat="1" applyFont="1" applyFill="1" applyBorder="1" applyAlignment="1">
      <alignment horizontal="center"/>
    </xf>
    <xf numFmtId="0" fontId="113" fillId="0" borderId="7" xfId="79" applyFont="1" applyFill="1" applyBorder="1" applyAlignment="1"/>
    <xf numFmtId="0" fontId="114" fillId="0" borderId="8" xfId="79" applyFont="1" applyFill="1" applyBorder="1" applyAlignment="1"/>
    <xf numFmtId="0" fontId="114" fillId="0" borderId="9" xfId="79" applyFont="1" applyFill="1" applyBorder="1" applyAlignment="1"/>
    <xf numFmtId="0" fontId="115" fillId="0" borderId="8" xfId="73" applyFont="1" applyBorder="1"/>
    <xf numFmtId="0" fontId="115" fillId="0" borderId="9" xfId="73" applyFont="1" applyBorder="1"/>
    <xf numFmtId="0" fontId="9" fillId="0" borderId="16" xfId="73" applyFont="1" applyBorder="1" applyAlignment="1">
      <alignment horizontal="center" vertical="center" wrapText="1"/>
    </xf>
    <xf numFmtId="0" fontId="9" fillId="0" borderId="17" xfId="73" applyFont="1" applyBorder="1" applyAlignment="1">
      <alignment horizontal="center" vertical="center" wrapText="1"/>
    </xf>
    <xf numFmtId="0" fontId="9" fillId="0" borderId="18" xfId="73" applyFont="1" applyBorder="1" applyAlignment="1">
      <alignment horizontal="center" vertical="center" wrapText="1"/>
    </xf>
    <xf numFmtId="0" fontId="44" fillId="0" borderId="5" xfId="73" applyFont="1" applyBorder="1" applyAlignment="1">
      <alignment horizontal="center" vertical="center" wrapText="1"/>
    </xf>
    <xf numFmtId="0" fontId="44" fillId="0" borderId="7" xfId="73" applyFont="1" applyBorder="1" applyAlignment="1">
      <alignment horizontal="center" vertical="center" wrapText="1"/>
    </xf>
    <xf numFmtId="0" fontId="44" fillId="0" borderId="19" xfId="73" applyFont="1" applyBorder="1" applyAlignment="1">
      <alignment horizontal="center" vertical="center" wrapText="1"/>
    </xf>
    <xf numFmtId="0" fontId="9" fillId="0" borderId="5" xfId="73" applyFont="1" applyBorder="1" applyAlignment="1">
      <alignment horizontal="center" vertical="center" wrapText="1"/>
    </xf>
    <xf numFmtId="0" fontId="9" fillId="0" borderId="7" xfId="73" applyFont="1" applyBorder="1" applyAlignment="1">
      <alignment horizontal="center" vertical="center" wrapText="1"/>
    </xf>
    <xf numFmtId="0" fontId="9" fillId="0" borderId="19" xfId="73" applyFont="1" applyBorder="1" applyAlignment="1">
      <alignment horizontal="center" vertical="center" wrapText="1"/>
    </xf>
    <xf numFmtId="0" fontId="17" fillId="0" borderId="14" xfId="73" applyFont="1" applyBorder="1" applyAlignment="1">
      <alignment horizontal="center" vertical="center" wrapText="1"/>
    </xf>
    <xf numFmtId="0" fontId="17" fillId="0" borderId="15" xfId="73" applyFont="1" applyBorder="1" applyAlignment="1">
      <alignment horizontal="center" vertical="center" wrapText="1"/>
    </xf>
    <xf numFmtId="0" fontId="17" fillId="0" borderId="8" xfId="73" applyFont="1" applyBorder="1" applyAlignment="1">
      <alignment horizontal="center" vertical="center" wrapText="1"/>
    </xf>
    <xf numFmtId="0" fontId="17" fillId="0" borderId="9" xfId="73" applyFont="1" applyBorder="1" applyAlignment="1">
      <alignment horizontal="center" vertical="center" wrapText="1"/>
    </xf>
    <xf numFmtId="0" fontId="17" fillId="0" borderId="20" xfId="73" applyFont="1" applyBorder="1" applyAlignment="1">
      <alignment horizontal="center" vertical="center" wrapText="1"/>
    </xf>
    <xf numFmtId="0" fontId="17" fillId="0" borderId="21" xfId="73" applyFont="1" applyBorder="1" applyAlignment="1">
      <alignment horizontal="center" vertical="center" wrapText="1"/>
    </xf>
    <xf numFmtId="9" fontId="49" fillId="0" borderId="22" xfId="73" applyNumberFormat="1" applyFont="1" applyBorder="1" applyAlignment="1">
      <alignment horizontal="center"/>
    </xf>
    <xf numFmtId="9" fontId="49" fillId="0" borderId="23" xfId="73" applyNumberFormat="1" applyFont="1" applyBorder="1" applyAlignment="1">
      <alignment horizontal="center"/>
    </xf>
    <xf numFmtId="0" fontId="99" fillId="0" borderId="24" xfId="0" applyFont="1" applyBorder="1" applyAlignment="1">
      <alignment horizontal="center"/>
    </xf>
    <xf numFmtId="0" fontId="99" fillId="0" borderId="25" xfId="0" applyFont="1" applyBorder="1" applyAlignment="1">
      <alignment horizontal="center"/>
    </xf>
    <xf numFmtId="0" fontId="98" fillId="0" borderId="24" xfId="0" applyFont="1" applyBorder="1" applyAlignment="1">
      <alignment horizontal="center"/>
    </xf>
    <xf numFmtId="0" fontId="98" fillId="0" borderId="25" xfId="0" applyFont="1" applyBorder="1" applyAlignment="1">
      <alignment horizontal="center"/>
    </xf>
    <xf numFmtId="9" fontId="17" fillId="0" borderId="22" xfId="73" applyNumberFormat="1" applyFont="1" applyBorder="1" applyAlignment="1">
      <alignment horizontal="center"/>
    </xf>
    <xf numFmtId="9" fontId="17" fillId="0" borderId="26" xfId="73" applyNumberFormat="1" applyFont="1" applyBorder="1" applyAlignment="1">
      <alignment horizontal="center"/>
    </xf>
    <xf numFmtId="9" fontId="17" fillId="0" borderId="23" xfId="73" applyNumberFormat="1" applyFont="1" applyBorder="1" applyAlignment="1">
      <alignment horizontal="center"/>
    </xf>
    <xf numFmtId="0" fontId="100" fillId="0" borderId="3" xfId="0" applyFont="1" applyBorder="1" applyAlignment="1">
      <alignment horizontal="center"/>
    </xf>
  </cellXfs>
  <cellStyles count="128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2" xfId="11"/>
    <cellStyle name="3" xfId="12"/>
    <cellStyle name="³f¹ô[0]_ÿÿÿÿÿÿ" xfId="13"/>
    <cellStyle name="³f¹ô_ÿÿÿÿÿÿ" xfId="14"/>
    <cellStyle name="4" xfId="15"/>
    <cellStyle name="ÅëÈ­ [0]_±âÅ¸" xfId="16"/>
    <cellStyle name="AeE­ [0]_INQUIRY ¿µ¾÷AßAø " xfId="17"/>
    <cellStyle name="ÅëÈ­ [0]_S" xfId="18"/>
    <cellStyle name="ÅëÈ­_±âÅ¸" xfId="19"/>
    <cellStyle name="AeE­_INQUIRY ¿µ¾÷AßAø " xfId="20"/>
    <cellStyle name="ÅëÈ­_S" xfId="21"/>
    <cellStyle name="ÄÞ¸¶ [0]_±âÅ¸" xfId="22"/>
    <cellStyle name="AÞ¸¶ [0]_INQUIRY ¿?¾÷AßAø " xfId="23"/>
    <cellStyle name="ÄÞ¸¶ [0]_S" xfId="24"/>
    <cellStyle name="ÄÞ¸¶_±âÅ¸" xfId="25"/>
    <cellStyle name="AÞ¸¶_INQUIRY ¿?¾÷AßAø " xfId="26"/>
    <cellStyle name="ÄÞ¸¶_S" xfId="27"/>
    <cellStyle name="blank" xfId="28"/>
    <cellStyle name="C?AØ_¿?¾÷CoE² " xfId="29"/>
    <cellStyle name="Ç¥ÁØ_#2(M17)_1" xfId="30"/>
    <cellStyle name="C￥AØ_¿μ¾÷CoE² " xfId="31"/>
    <cellStyle name="Ç¥ÁØ_S" xfId="32"/>
    <cellStyle name="C￥AØ_Sheet1_¿μ¾÷CoE² " xfId="33"/>
    <cellStyle name="Calc Currency (0)" xfId="34"/>
    <cellStyle name="Calc Percent (0)" xfId="35"/>
    <cellStyle name="Calc Percent (1)" xfId="36"/>
    <cellStyle name="category" xfId="37"/>
    <cellStyle name="Comma 2" xfId="38"/>
    <cellStyle name="comma zerodec" xfId="39"/>
    <cellStyle name="Comma0" xfId="40"/>
    <cellStyle name="Currency0" xfId="41"/>
    <cellStyle name="Currency1" xfId="42"/>
    <cellStyle name="Date" xfId="43"/>
    <cellStyle name="Dollar (zero dec)" xfId="44"/>
    <cellStyle name="Enter Currency (0)" xfId="45"/>
    <cellStyle name="Fixed" xfId="46"/>
    <cellStyle name="Grey" xfId="47"/>
    <cellStyle name="HEADER" xfId="48"/>
    <cellStyle name="Header1" xfId="49"/>
    <cellStyle name="Header2" xfId="50"/>
    <cellStyle name="Heading 3 2" xfId="51"/>
    <cellStyle name="HEADING1" xfId="52"/>
    <cellStyle name="HEADING2" xfId="53"/>
    <cellStyle name="Input [yellow]" xfId="54"/>
    <cellStyle name="Link Currency (0)" xfId="55"/>
    <cellStyle name="Milliers [0]_AR1194" xfId="56"/>
    <cellStyle name="Milliers_AR1194" xfId="57"/>
    <cellStyle name="Model" xfId="58"/>
    <cellStyle name="moi" xfId="59"/>
    <cellStyle name="Monétaire [0]_AR1194" xfId="60"/>
    <cellStyle name="Monétaire_AR1194" xfId="61"/>
    <cellStyle name="n" xfId="62"/>
    <cellStyle name="New Times Roman" xfId="63"/>
    <cellStyle name="no dec" xfId="64"/>
    <cellStyle name="Normal" xfId="0" builtinId="0"/>
    <cellStyle name="Normal - Style1" xfId="65"/>
    <cellStyle name="Normal 10" xfId="126"/>
    <cellStyle name="Normal 11" xfId="127"/>
    <cellStyle name="Normal 2" xfId="66"/>
    <cellStyle name="Normal 2 11" xfId="67"/>
    <cellStyle name="Normal 2 2" xfId="68"/>
    <cellStyle name="Normal 2 2 2" xfId="69"/>
    <cellStyle name="Normal 2 2 4" xfId="70"/>
    <cellStyle name="Normal 2 3" xfId="71"/>
    <cellStyle name="Normal 2 4" xfId="122"/>
    <cellStyle name="Normal 2_Book1" xfId="72"/>
    <cellStyle name="Normal 3" xfId="73"/>
    <cellStyle name="Normal 3 2" xfId="74"/>
    <cellStyle name="Normal 4" xfId="75"/>
    <cellStyle name="Normal 5" xfId="76"/>
    <cellStyle name="Normal 6" xfId="121"/>
    <cellStyle name="Normal 7" xfId="123"/>
    <cellStyle name="Normal 8" xfId="124"/>
    <cellStyle name="Normal 9" xfId="125"/>
    <cellStyle name="Normal_nv2_2003" xfId="77"/>
    <cellStyle name="Normal_Sheet2" xfId="78"/>
    <cellStyle name="Normal_Sheet2 2" xfId="79"/>
    <cellStyle name="Normal1" xfId="80"/>
    <cellStyle name="Percent" xfId="81" builtinId="5"/>
    <cellStyle name="Percent (0)" xfId="82"/>
    <cellStyle name="Percent [2]" xfId="83"/>
    <cellStyle name="Percent 2" xfId="84"/>
    <cellStyle name="Percent 3" xfId="85"/>
    <cellStyle name="PERCENTAGE" xfId="86"/>
    <cellStyle name="PrePop Currency (0)" xfId="87"/>
    <cellStyle name="PSChar" xfId="88"/>
    <cellStyle name="PSDate" xfId="89"/>
    <cellStyle name="PSDec" xfId="90"/>
    <cellStyle name="PSHeading" xfId="91"/>
    <cellStyle name="PSInt" xfId="92"/>
    <cellStyle name="PSSpacer" xfId="93"/>
    <cellStyle name="songuyen" xfId="94"/>
    <cellStyle name="Style 1" xfId="95"/>
    <cellStyle name="subhead" xfId="96"/>
    <cellStyle name="Text Indent A" xfId="97"/>
    <cellStyle name="Text Indent B" xfId="98"/>
    <cellStyle name="xuan" xfId="99"/>
    <cellStyle name=" [0.00]_ Att. 1- Cover" xfId="100"/>
    <cellStyle name="_ Att. 1- Cover" xfId="101"/>
    <cellStyle name="?_ Att. 1- Cover" xfId="102"/>
    <cellStyle name="똿뗦먛귟 [0.00]_PRODUCT DETAIL Q1" xfId="103"/>
    <cellStyle name="똿뗦먛귟_PRODUCT DETAIL Q1" xfId="104"/>
    <cellStyle name="믅됞 [0.00]_PRODUCT DETAIL Q1" xfId="105"/>
    <cellStyle name="믅됞_PRODUCT DETAIL Q1" xfId="106"/>
    <cellStyle name="백분율_95" xfId="107"/>
    <cellStyle name="뷭?_BOOKSHIP" xfId="108"/>
    <cellStyle name="콤마 [0]_1202" xfId="109"/>
    <cellStyle name="콤마_1202" xfId="110"/>
    <cellStyle name="통화 [0]_1202" xfId="111"/>
    <cellStyle name="통화_1202" xfId="112"/>
    <cellStyle name="표준_(정보부문)월별인원계획" xfId="113"/>
    <cellStyle name="一般_00Q3902REV.1" xfId="114"/>
    <cellStyle name="千分位[0]_00Q3902REV.1" xfId="115"/>
    <cellStyle name="千分位_00Q3902REV.1" xfId="116"/>
    <cellStyle name="標準_Financial Prpsl" xfId="117"/>
    <cellStyle name="貨幣 [0]_00Q3902REV.1" xfId="118"/>
    <cellStyle name="貨幣[0]_BRE" xfId="119"/>
    <cellStyle name="貨幣_00Q3902REV.1" xfId="120"/>
  </cellStyles>
  <dxfs count="100">
    <dxf>
      <font>
        <condense val="0"/>
        <extend val="0"/>
        <color indexed="8"/>
      </font>
      <fill>
        <patternFill>
          <bgColor indexed="44"/>
        </patternFill>
      </fill>
    </dxf>
    <dxf>
      <fill>
        <patternFill>
          <bgColor theme="8" tint="0.39994506668294322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ill>
        <patternFill>
          <bgColor theme="8" tint="0.39994506668294322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ill>
        <patternFill>
          <bgColor theme="8" tint="0.39994506668294322"/>
        </patternFill>
      </fill>
    </dxf>
    <dxf>
      <font>
        <color rgb="FFFF0000"/>
      </font>
    </dxf>
    <dxf>
      <fill>
        <patternFill>
          <bgColor rgb="FFFF0000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58" name="Text Box 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59" name="Text Box 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60" name="Text Box 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61" name="Text Box 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62" name="Text Box 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63" name="Text Box 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64" name="Text Box 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65" name="Text Box 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66" name="Text Box 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67" name="Text Box 1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68" name="Text Box 1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69" name="Text Box 1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70" name="Text Box 1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71" name="Text Box 1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72" name="Text Box 1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73" name="Text Box 1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74" name="Text Box 1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75" name="Text Box 2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76" name="Text Box 2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77" name="Text Box 2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78" name="Text Box 2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79" name="Text Box 2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80" name="Text Box 2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81" name="Text Box 2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82" name="Text Box 2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83" name="Text Box 2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84" name="Text Box 2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85" name="Text Box 3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86" name="Text Box 3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87" name="Text Box 3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88" name="Text Box 3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89" name="Text Box 3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90" name="Text Box 3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91" name="Text Box 3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92" name="Text Box 3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93" name="Text Box 3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94" name="Text Box 3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95" name="Text Box 4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96" name="Text Box 4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97" name="Text Box 4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98" name="Text Box 4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499" name="Text Box 4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00" name="Text Box 4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01" name="Text Box 4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02" name="Text Box 4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03" name="Text Box 4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04" name="Text Box 4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05" name="Text Box 5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06" name="Text Box 5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07" name="Text Box 5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08" name="Text Box 5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09" name="Text Box 5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10" name="Text Box 5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11" name="Text Box 5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12" name="Text Box 5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13" name="Text Box 5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14" name="Text Box 5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15" name="Text Box 6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16" name="Text Box 6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17" name="Text Box 6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18" name="Text Box 6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19" name="Text Box 6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20" name="Text Box 6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21" name="Text Box 6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22" name="Text Box 6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23" name="Text Box 6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24" name="Text Box 6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25" name="Text Box 7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26" name="Text Box 7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27" name="Text Box 7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28" name="Text Box 7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29" name="Text Box 7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30" name="Text Box 7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31" name="Text Box 7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32" name="Text Box 7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33" name="Text Box 7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34" name="Text Box 7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35" name="Text Box 8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36" name="Text Box 8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37" name="Text Box 8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38" name="Text Box 8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39" name="Text Box 8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40" name="Text Box 8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41" name="Text Box 8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42" name="Text Box 8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43" name="Text Box 8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44" name="Text Box 8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45" name="Text Box 9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46" name="Text Box 9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47" name="Text Box 9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48" name="Text Box 9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49" name="Text Box 9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50" name="Text Box 9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51" name="Text Box 9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52" name="Text Box 9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53" name="Text Box 9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54" name="Text Box 9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55" name="Text Box 10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56" name="Text Box 10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57" name="Text Box 10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58" name="Text Box 10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59" name="Text Box 10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60" name="Text Box 10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61" name="Text Box 10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62" name="Text Box 10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63" name="Text Box 10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64" name="Text Box 10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65" name="Text Box 11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66" name="Text Box 11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67" name="Text Box 11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68" name="Text Box 11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69" name="Text Box 11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70" name="Text Box 11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71" name="Text Box 11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72" name="Text Box 11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73" name="Text Box 11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74" name="Text Box 11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75" name="Text Box 12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76" name="Text Box 12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77" name="Text Box 12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78" name="Text Box 12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79" name="Text Box 12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80" name="Text Box 12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81" name="Text Box 12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82" name="Text Box 12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83" name="Text Box 12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84" name="Text Box 12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85" name="Text Box 13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86" name="Text Box 13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87" name="Text Box 13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88" name="Text Box 13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89" name="Text Box 13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90" name="Text Box 13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91" name="Text Box 13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92" name="Text Box 13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93" name="Text Box 13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94" name="Text Box 13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95" name="Text Box 14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96" name="Text Box 14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97" name="Text Box 14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98" name="Text Box 14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599" name="Text Box 14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00" name="Text Box 14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01" name="Text Box 14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02" name="Text Box 14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03" name="Text Box 14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04" name="Text Box 14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05" name="Text Box 15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06" name="Text Box 15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07" name="Text Box 15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08" name="Text Box 15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09" name="Text Box 15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10" name="Text Box 15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11" name="Text Box 15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12" name="Text Box 15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13" name="Text Box 15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14" name="Text Box 15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15" name="Text Box 16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16" name="Text Box 16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17" name="Text Box 16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18" name="Text Box 16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19" name="Text Box 16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20" name="Text Box 16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21" name="Text Box 16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22" name="Text Box 16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23" name="Text Box 16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24" name="Text Box 16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25" name="Text Box 17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26" name="Text Box 17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27" name="Text Box 17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28" name="Text Box 17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29" name="Text Box 17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30" name="Text Box 17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31" name="Text Box 17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32" name="Text Box 17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33" name="Text Box 17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34" name="Text Box 17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35" name="Text Box 18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36" name="Text Box 18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37" name="Text Box 18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38" name="Text Box 18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39" name="Text Box 18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40" name="Text Box 18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41" name="Text Box 18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42" name="Text Box 18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43" name="Text Box 18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44" name="Text Box 18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45" name="Text Box 19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46" name="Text Box 19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47" name="Text Box 19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48" name="Text Box 19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49" name="Text Box 19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50" name="Text Box 19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51" name="Text Box 19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52" name="Text Box 19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53" name="Text Box 19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54" name="Text Box 19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55" name="Text Box 20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56" name="Text Box 20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57" name="Text Box 20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58" name="Text Box 20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59" name="Text Box 20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60" name="Text Box 20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61" name="Text Box 20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62" name="Text Box 20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63" name="Text Box 20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64" name="Text Box 20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65" name="Text Box 21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66" name="Text Box 21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67" name="Text Box 21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68" name="Text Box 21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69" name="Text Box 21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70" name="Text Box 21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71" name="Text Box 21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72" name="Text Box 21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73" name="Text Box 21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74" name="Text Box 21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75" name="Text Box 22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76" name="Text Box 22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77" name="Text Box 22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78" name="Text Box 22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79" name="Text Box 22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80" name="Text Box 22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81" name="Text Box 22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82" name="Text Box 22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83" name="Text Box 22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84" name="Text Box 22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85" name="Text Box 23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86" name="Text Box 23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87" name="Text Box 23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88" name="Text Box 23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89" name="Text Box 23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90" name="Text Box 23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91" name="Text Box 23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92" name="Text Box 23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93" name="Text Box 23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94" name="Text Box 23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95" name="Text Box 24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96" name="Text Box 24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97" name="Text Box 24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98" name="Text Box 24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699" name="Text Box 24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00" name="Text Box 24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01" name="Text Box 24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02" name="Text Box 24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03" name="Text Box 24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04" name="Text Box 24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05" name="Text Box 25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06" name="Text Box 25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07" name="Text Box 25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08" name="Text Box 25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09" name="Text Box 25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10" name="Text Box 25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11" name="Text Box 25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12" name="Text Box 25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13" name="Text Box 25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14" name="Text Box 25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15" name="Text Box 26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16" name="Text Box 26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17" name="Text Box 26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18" name="Text Box 26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19" name="Text Box 26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20" name="Text Box 26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21" name="Text Box 26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22" name="Text Box 26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23" name="Text Box 26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24" name="Text Box 26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25" name="Text Box 27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26" name="Text Box 27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27" name="Text Box 27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28" name="Text Box 27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29" name="Text Box 27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30" name="Text Box 27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31" name="Text Box 27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32" name="Text Box 27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33" name="Text Box 27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34" name="Text Box 27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35" name="Text Box 28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36" name="Text Box 28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37" name="Text Box 28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38" name="Text Box 28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39" name="Text Box 28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40" name="Text Box 28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41" name="Text Box 28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42" name="Text Box 28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43" name="Text Box 28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44" name="Text Box 28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45" name="Text Box 29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46" name="Text Box 29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47" name="Text Box 29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48" name="Text Box 29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49" name="Text Box 29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50" name="Text Box 29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51" name="Text Box 29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52" name="Text Box 29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53" name="Text Box 29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54" name="Text Box 29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55" name="Text Box 30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56" name="Text Box 30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57" name="Text Box 30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58" name="Text Box 30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59" name="Text Box 30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60" name="Text Box 30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61" name="Text Box 30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62" name="Text Box 30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63" name="Text Box 30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64" name="Text Box 30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65" name="Text Box 31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66" name="Text Box 31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67" name="Text Box 31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68" name="Text Box 31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69" name="Text Box 31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70" name="Text Box 31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71" name="Text Box 31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72" name="Text Box 31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73" name="Text Box 31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74" name="Text Box 31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75" name="Text Box 32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76" name="Text Box 32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77" name="Text Box 32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78" name="Text Box 32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79" name="Text Box 32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80" name="Text Box 32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81" name="Text Box 32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82" name="Text Box 32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83" name="Text Box 32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84" name="Text Box 32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85" name="Text Box 33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86" name="Text Box 33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87" name="Text Box 33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88" name="Text Box 33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89" name="Text Box 33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90" name="Text Box 33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91" name="Text Box 33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92" name="Text Box 33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93" name="Text Box 33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94" name="Text Box 33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95" name="Text Box 34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96" name="Text Box 34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97" name="Text Box 34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98" name="Text Box 34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799" name="Text Box 34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00" name="Text Box 34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01" name="Text Box 34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02" name="Text Box 34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03" name="Text Box 34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04" name="Text Box 34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05" name="Text Box 35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06" name="Text Box 35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07" name="Text Box 35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08" name="Text Box 35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09" name="Text Box 35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10" name="Text Box 35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11" name="Text Box 35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12" name="Text Box 35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13" name="Text Box 35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14" name="Text Box 35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15" name="Text Box 36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16" name="Text Box 36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17" name="Text Box 36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18" name="Text Box 36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19" name="Text Box 36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20" name="Text Box 36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21" name="Text Box 36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22" name="Text Box 36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23" name="Text Box 36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24" name="Text Box 36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25" name="Text Box 37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26" name="Text Box 37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27" name="Text Box 37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28" name="Text Box 37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29" name="Text Box 37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30" name="Text Box 37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31" name="Text Box 37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32" name="Text Box 37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33" name="Text Box 37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34" name="Text Box 37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35" name="Text Box 38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36" name="Text Box 38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37" name="Text Box 38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38" name="Text Box 38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39" name="Text Box 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40" name="Text Box 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41" name="Text Box 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42" name="Text Box 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43" name="Text Box 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44" name="Text Box 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45" name="Text Box 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46" name="Text Box 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47" name="Text Box 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48" name="Text Box 1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49" name="Text Box 1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50" name="Text Box 1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51" name="Text Box 1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52" name="Text Box 1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53" name="Text Box 1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54" name="Text Box 1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55" name="Text Box 1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56" name="Text Box 1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57" name="Text Box 1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58" name="Text Box 2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59" name="Text Box 2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60" name="Text Box 2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61" name="Text Box 2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62" name="Text Box 2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63" name="Text Box 2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64" name="Text Box 2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65" name="Text Box 2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66" name="Text Box 2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67" name="Text Box 2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68" name="Text Box 3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69" name="Text Box 3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70" name="Text Box 3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71" name="Text Box 3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72" name="Text Box 3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73" name="Text Box 3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74" name="Text Box 3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75" name="Text Box 3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76" name="Text Box 3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77" name="Text Box 3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78" name="Text Box 4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79" name="Text Box 4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80" name="Text Box 4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81" name="Text Box 4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82" name="Text Box 4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83" name="Text Box 4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84" name="Text Box 4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85" name="Text Box 4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86" name="Text Box 4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87" name="Text Box 4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88" name="Text Box 5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89" name="Text Box 5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90" name="Text Box 5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91" name="Text Box 5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92" name="Text Box 5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93" name="Text Box 5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94" name="Text Box 5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95" name="Text Box 5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96" name="Text Box 5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97" name="Text Box 5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98" name="Text Box 6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899" name="Text Box 6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00" name="Text Box 6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01" name="Text Box 6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02" name="Text Box 6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03" name="Text Box 6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04" name="Text Box 6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05" name="Text Box 6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06" name="Text Box 6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07" name="Text Box 6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08" name="Text Box 7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09" name="Text Box 7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10" name="Text Box 7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11" name="Text Box 7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12" name="Text Box 7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13" name="Text Box 7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14" name="Text Box 7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15" name="Text Box 7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16" name="Text Box 7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17" name="Text Box 7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18" name="Text Box 8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19" name="Text Box 8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20" name="Text Box 8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21" name="Text Box 8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22" name="Text Box 8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23" name="Text Box 8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24" name="Text Box 8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25" name="Text Box 8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26" name="Text Box 8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27" name="Text Box 8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28" name="Text Box 9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29" name="Text Box 9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30" name="Text Box 9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31" name="Text Box 9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32" name="Text Box 9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33" name="Text Box 9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34" name="Text Box 9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35" name="Text Box 9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36" name="Text Box 9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37" name="Text Box 9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38" name="Text Box 10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39" name="Text Box 10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40" name="Text Box 10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41" name="Text Box 10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42" name="Text Box 10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43" name="Text Box 10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44" name="Text Box 10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45" name="Text Box 10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46" name="Text Box 10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47" name="Text Box 10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48" name="Text Box 11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49" name="Text Box 11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50" name="Text Box 11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51" name="Text Box 11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52" name="Text Box 11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53" name="Text Box 11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54" name="Text Box 11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55" name="Text Box 11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56" name="Text Box 11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57" name="Text Box 11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58" name="Text Box 12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59" name="Text Box 12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60" name="Text Box 12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61" name="Text Box 12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62" name="Text Box 12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63" name="Text Box 12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64" name="Text Box 12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65" name="Text Box 12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66" name="Text Box 12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67" name="Text Box 12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68" name="Text Box 13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69" name="Text Box 13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70" name="Text Box 13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71" name="Text Box 13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72" name="Text Box 13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73" name="Text Box 13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74" name="Text Box 13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75" name="Text Box 13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76" name="Text Box 13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77" name="Text Box 13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78" name="Text Box 14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79" name="Text Box 14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80" name="Text Box 14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81" name="Text Box 14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82" name="Text Box 14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83" name="Text Box 14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84" name="Text Box 14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85" name="Text Box 14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86" name="Text Box 14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87" name="Text Box 14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88" name="Text Box 15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89" name="Text Box 15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90" name="Text Box 15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91" name="Text Box 15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92" name="Text Box 15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93" name="Text Box 15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94" name="Text Box 15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95" name="Text Box 15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96" name="Text Box 15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97" name="Text Box 15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98" name="Text Box 16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7999" name="Text Box 16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00" name="Text Box 16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01" name="Text Box 16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02" name="Text Box 16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03" name="Text Box 16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04" name="Text Box 16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05" name="Text Box 16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06" name="Text Box 16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07" name="Text Box 16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08" name="Text Box 17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09" name="Text Box 17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10" name="Text Box 17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11" name="Text Box 17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12" name="Text Box 17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13" name="Text Box 17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14" name="Text Box 17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15" name="Text Box 17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16" name="Text Box 17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17" name="Text Box 17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18" name="Text Box 18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19" name="Text Box 18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20" name="Text Box 18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21" name="Text Box 18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22" name="Text Box 18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23" name="Text Box 18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24" name="Text Box 18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25" name="Text Box 18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26" name="Text Box 18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27" name="Text Box 18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28" name="Text Box 19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29" name="Text Box 19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30" name="Text Box 19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31" name="Text Box 19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32" name="Text Box 19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33" name="Text Box 19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34" name="Text Box 19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35" name="Text Box 19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36" name="Text Box 19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37" name="Text Box 19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38" name="Text Box 20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39" name="Text Box 20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40" name="Text Box 20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41" name="Text Box 20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42" name="Text Box 20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43" name="Text Box 20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44" name="Text Box 20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45" name="Text Box 20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46" name="Text Box 20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47" name="Text Box 20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48" name="Text Box 21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49" name="Text Box 21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50" name="Text Box 21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51" name="Text Box 21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52" name="Text Box 21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53" name="Text Box 21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54" name="Text Box 21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55" name="Text Box 21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56" name="Text Box 21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57" name="Text Box 21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58" name="Text Box 22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59" name="Text Box 22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60" name="Text Box 22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61" name="Text Box 22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62" name="Text Box 22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63" name="Text Box 22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64" name="Text Box 22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65" name="Text Box 22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66" name="Text Box 22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67" name="Text Box 22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68" name="Text Box 23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69" name="Text Box 23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70" name="Text Box 23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71" name="Text Box 23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72" name="Text Box 23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73" name="Text Box 23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74" name="Text Box 23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75" name="Text Box 23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76" name="Text Box 23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77" name="Text Box 23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78" name="Text Box 24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79" name="Text Box 24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80" name="Text Box 24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81" name="Text Box 24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82" name="Text Box 24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83" name="Text Box 24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84" name="Text Box 24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85" name="Text Box 24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86" name="Text Box 24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87" name="Text Box 24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88" name="Text Box 25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89" name="Text Box 25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90" name="Text Box 25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91" name="Text Box 25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92" name="Text Box 25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93" name="Text Box 25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94" name="Text Box 25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95" name="Text Box 25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96" name="Text Box 25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97" name="Text Box 25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98" name="Text Box 26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099" name="Text Box 26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00" name="Text Box 26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01" name="Text Box 26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02" name="Text Box 26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03" name="Text Box 26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04" name="Text Box 26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05" name="Text Box 26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06" name="Text Box 26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07" name="Text Box 26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08" name="Text Box 27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09" name="Text Box 27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10" name="Text Box 27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11" name="Text Box 27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12" name="Text Box 27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13" name="Text Box 27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14" name="Text Box 27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15" name="Text Box 27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16" name="Text Box 27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17" name="Text Box 27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18" name="Text Box 28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19" name="Text Box 28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20" name="Text Box 28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21" name="Text Box 28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22" name="Text Box 28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23" name="Text Box 28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24" name="Text Box 28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25" name="Text Box 28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26" name="Text Box 28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27" name="Text Box 28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28" name="Text Box 29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29" name="Text Box 29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30" name="Text Box 29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31" name="Text Box 29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32" name="Text Box 29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33" name="Text Box 29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34" name="Text Box 29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35" name="Text Box 29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36" name="Text Box 29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37" name="Text Box 29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38" name="Text Box 30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39" name="Text Box 30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40" name="Text Box 30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41" name="Text Box 30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42" name="Text Box 30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43" name="Text Box 30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44" name="Text Box 30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45" name="Text Box 30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46" name="Text Box 30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47" name="Text Box 30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48" name="Text Box 31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49" name="Text Box 31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50" name="Text Box 31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51" name="Text Box 31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52" name="Text Box 31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53" name="Text Box 31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54" name="Text Box 31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55" name="Text Box 31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56" name="Text Box 31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57" name="Text Box 31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58" name="Text Box 32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59" name="Text Box 32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60" name="Text Box 32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61" name="Text Box 32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62" name="Text Box 32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63" name="Text Box 32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64" name="Text Box 32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65" name="Text Box 32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66" name="Text Box 32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67" name="Text Box 32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68" name="Text Box 33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69" name="Text Box 33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70" name="Text Box 33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71" name="Text Box 33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72" name="Text Box 33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73" name="Text Box 33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74" name="Text Box 33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75" name="Text Box 33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76" name="Text Box 33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77" name="Text Box 33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78" name="Text Box 34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79" name="Text Box 34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80" name="Text Box 34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81" name="Text Box 34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82" name="Text Box 34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83" name="Text Box 34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84" name="Text Box 34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85" name="Text Box 34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86" name="Text Box 34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87" name="Text Box 34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88" name="Text Box 35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89" name="Text Box 35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90" name="Text Box 35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91" name="Text Box 35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92" name="Text Box 35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93" name="Text Box 35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94" name="Text Box 35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95" name="Text Box 35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96" name="Text Box 35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97" name="Text Box 35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98" name="Text Box 36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199" name="Text Box 36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00" name="Text Box 36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01" name="Text Box 36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02" name="Text Box 36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03" name="Text Box 36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04" name="Text Box 36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05" name="Text Box 36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06" name="Text Box 36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07" name="Text Box 36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08" name="Text Box 37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09" name="Text Box 37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10" name="Text Box 37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11" name="Text Box 37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12" name="Text Box 37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13" name="Text Box 37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14" name="Text Box 37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15" name="Text Box 37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16" name="Text Box 37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17" name="Text Box 37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18" name="Text Box 38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19" name="Text Box 38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20" name="Text Box 38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21" name="Text Box 38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22" name="Text Box 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23" name="Text Box 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24" name="Text Box 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25" name="Text Box 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26" name="Text Box 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27" name="Text Box 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28" name="Text Box 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29" name="Text Box 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30" name="Text Box 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31" name="Text Box 1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32" name="Text Box 1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33" name="Text Box 1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34" name="Text Box 1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35" name="Text Box 1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36" name="Text Box 1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37" name="Text Box 1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38" name="Text Box 1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39" name="Text Box 1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40" name="Text Box 1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41" name="Text Box 2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42" name="Text Box 2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43" name="Text Box 2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44" name="Text Box 2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45" name="Text Box 2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46" name="Text Box 2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47" name="Text Box 2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48" name="Text Box 2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49" name="Text Box 2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50" name="Text Box 2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51" name="Text Box 3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52" name="Text Box 3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53" name="Text Box 3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54" name="Text Box 3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55" name="Text Box 3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56" name="Text Box 3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57" name="Text Box 3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58" name="Text Box 3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59" name="Text Box 3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60" name="Text Box 3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61" name="Text Box 4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62" name="Text Box 4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63" name="Text Box 4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64" name="Text Box 4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65" name="Text Box 4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66" name="Text Box 4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67" name="Text Box 4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68" name="Text Box 4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69" name="Text Box 4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70" name="Text Box 4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71" name="Text Box 5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72" name="Text Box 5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73" name="Text Box 5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74" name="Text Box 5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75" name="Text Box 5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76" name="Text Box 5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77" name="Text Box 5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78" name="Text Box 5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79" name="Text Box 5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80" name="Text Box 5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81" name="Text Box 6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82" name="Text Box 6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83" name="Text Box 6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84" name="Text Box 6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85" name="Text Box 6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86" name="Text Box 6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87" name="Text Box 6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88" name="Text Box 6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89" name="Text Box 6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90" name="Text Box 6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91" name="Text Box 7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92" name="Text Box 7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93" name="Text Box 7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94" name="Text Box 7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95" name="Text Box 7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96" name="Text Box 7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97" name="Text Box 7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98" name="Text Box 7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299" name="Text Box 7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00" name="Text Box 7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01" name="Text Box 8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02" name="Text Box 8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03" name="Text Box 8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04" name="Text Box 8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05" name="Text Box 8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06" name="Text Box 8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07" name="Text Box 8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08" name="Text Box 8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09" name="Text Box 8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10" name="Text Box 8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11" name="Text Box 9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12" name="Text Box 9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13" name="Text Box 9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14" name="Text Box 9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15" name="Text Box 9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16" name="Text Box 9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17" name="Text Box 9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18" name="Text Box 9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19" name="Text Box 9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20" name="Text Box 9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21" name="Text Box 10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22" name="Text Box 10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23" name="Text Box 10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24" name="Text Box 10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25" name="Text Box 10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26" name="Text Box 10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27" name="Text Box 10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28" name="Text Box 10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29" name="Text Box 10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30" name="Text Box 10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31" name="Text Box 11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32" name="Text Box 11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33" name="Text Box 11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34" name="Text Box 11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35" name="Text Box 11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36" name="Text Box 11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37" name="Text Box 11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38" name="Text Box 11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39" name="Text Box 11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40" name="Text Box 11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41" name="Text Box 12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42" name="Text Box 12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43" name="Text Box 12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44" name="Text Box 12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45" name="Text Box 12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46" name="Text Box 12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47" name="Text Box 12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48" name="Text Box 12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49" name="Text Box 12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50" name="Text Box 12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51" name="Text Box 13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52" name="Text Box 13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53" name="Text Box 13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54" name="Text Box 13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55" name="Text Box 13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56" name="Text Box 13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57" name="Text Box 13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58" name="Text Box 13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59" name="Text Box 13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60" name="Text Box 13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61" name="Text Box 14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62" name="Text Box 14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63" name="Text Box 14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64" name="Text Box 14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65" name="Text Box 14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66" name="Text Box 14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67" name="Text Box 14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68" name="Text Box 14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69" name="Text Box 14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70" name="Text Box 14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71" name="Text Box 15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72" name="Text Box 15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73" name="Text Box 15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74" name="Text Box 15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75" name="Text Box 15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76" name="Text Box 15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77" name="Text Box 15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78" name="Text Box 15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79" name="Text Box 15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80" name="Text Box 15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81" name="Text Box 16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82" name="Text Box 16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83" name="Text Box 16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84" name="Text Box 16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85" name="Text Box 16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86" name="Text Box 16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87" name="Text Box 16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88" name="Text Box 16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89" name="Text Box 16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90" name="Text Box 16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91" name="Text Box 17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92" name="Text Box 17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93" name="Text Box 17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94" name="Text Box 17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95" name="Text Box 17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96" name="Text Box 17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97" name="Text Box 17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98" name="Text Box 17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399" name="Text Box 17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00" name="Text Box 17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01" name="Text Box 18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02" name="Text Box 18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03" name="Text Box 18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04" name="Text Box 18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05" name="Text Box 18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06" name="Text Box 18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07" name="Text Box 18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08" name="Text Box 18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09" name="Text Box 18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10" name="Text Box 18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11" name="Text Box 19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12" name="Text Box 19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13" name="Text Box 19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14" name="Text Box 19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15" name="Text Box 19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16" name="Text Box 19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17" name="Text Box 19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18" name="Text Box 19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19" name="Text Box 19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20" name="Text Box 19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21" name="Text Box 20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22" name="Text Box 20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23" name="Text Box 20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24" name="Text Box 20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25" name="Text Box 20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26" name="Text Box 20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27" name="Text Box 20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28" name="Text Box 20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29" name="Text Box 20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30" name="Text Box 20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31" name="Text Box 21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32" name="Text Box 21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33" name="Text Box 21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34" name="Text Box 21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35" name="Text Box 21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36" name="Text Box 21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37" name="Text Box 21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38" name="Text Box 21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39" name="Text Box 21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40" name="Text Box 21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41" name="Text Box 22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42" name="Text Box 22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43" name="Text Box 22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44" name="Text Box 22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45" name="Text Box 22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46" name="Text Box 22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47" name="Text Box 22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48" name="Text Box 22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49" name="Text Box 22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50" name="Text Box 22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51" name="Text Box 23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52" name="Text Box 23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53" name="Text Box 23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54" name="Text Box 23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55" name="Text Box 23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56" name="Text Box 23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57" name="Text Box 23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58" name="Text Box 23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59" name="Text Box 23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60" name="Text Box 23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61" name="Text Box 24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62" name="Text Box 24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63" name="Text Box 24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64" name="Text Box 24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65" name="Text Box 24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66" name="Text Box 24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67" name="Text Box 24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68" name="Text Box 24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69" name="Text Box 24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70" name="Text Box 24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71" name="Text Box 25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72" name="Text Box 25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73" name="Text Box 25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74" name="Text Box 25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75" name="Text Box 25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76" name="Text Box 25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77" name="Text Box 25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78" name="Text Box 25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8479" name="Text Box 25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04" name="Text Box 25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05" name="Text Box 26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06" name="Text Box 26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07" name="Text Box 26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08" name="Text Box 26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09" name="Text Box 26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10" name="Text Box 26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11" name="Text Box 26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12" name="Text Box 26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13" name="Text Box 26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14" name="Text Box 26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15" name="Text Box 27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16" name="Text Box 27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17" name="Text Box 27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18" name="Text Box 27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19" name="Text Box 27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20" name="Text Box 27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21" name="Text Box 27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22" name="Text Box 27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23" name="Text Box 27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24" name="Text Box 27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25" name="Text Box 28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26" name="Text Box 28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27" name="Text Box 28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28" name="Text Box 28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29" name="Text Box 28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30" name="Text Box 28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31" name="Text Box 28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32" name="Text Box 28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33" name="Text Box 28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34" name="Text Box 28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35" name="Text Box 29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36" name="Text Box 29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37" name="Text Box 29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38" name="Text Box 29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39" name="Text Box 29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40" name="Text Box 29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41" name="Text Box 29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42" name="Text Box 29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43" name="Text Box 29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44" name="Text Box 29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45" name="Text Box 30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46" name="Text Box 30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47" name="Text Box 30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48" name="Text Box 30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49" name="Text Box 30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50" name="Text Box 30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51" name="Text Box 30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52" name="Text Box 30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53" name="Text Box 30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54" name="Text Box 30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55" name="Text Box 31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56" name="Text Box 31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57" name="Text Box 31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58" name="Text Box 31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59" name="Text Box 31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60" name="Text Box 31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61" name="Text Box 31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62" name="Text Box 31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63" name="Text Box 31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64" name="Text Box 31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65" name="Text Box 32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66" name="Text Box 32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67" name="Text Box 32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68" name="Text Box 32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69" name="Text Box 32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70" name="Text Box 32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71" name="Text Box 32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72" name="Text Box 32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73" name="Text Box 32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74" name="Text Box 32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75" name="Text Box 33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76" name="Text Box 33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77" name="Text Box 33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78" name="Text Box 33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79" name="Text Box 33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80" name="Text Box 33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81" name="Text Box 33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82" name="Text Box 33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83" name="Text Box 33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84" name="Text Box 33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85" name="Text Box 34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86" name="Text Box 34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87" name="Text Box 34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88" name="Text Box 34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89" name="Text Box 34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90" name="Text Box 34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91" name="Text Box 34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92" name="Text Box 34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93" name="Text Box 34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94" name="Text Box 34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95" name="Text Box 35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96" name="Text Box 35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97" name="Text Box 35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98" name="Text Box 35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599" name="Text Box 35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00" name="Text Box 35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01" name="Text Box 35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02" name="Text Box 35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03" name="Text Box 35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04" name="Text Box 35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05" name="Text Box 36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06" name="Text Box 36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07" name="Text Box 36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08" name="Text Box 36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09" name="Text Box 36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10" name="Text Box 36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11" name="Text Box 36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12" name="Text Box 36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13" name="Text Box 36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14" name="Text Box 36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15" name="Text Box 37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16" name="Text Box 37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17" name="Text Box 37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18" name="Text Box 37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19" name="Text Box 374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20" name="Text Box 375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21" name="Text Box 376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22" name="Text Box 377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23" name="Text Box 37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24" name="Text Box 37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25" name="Text Box 380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26" name="Text Box 381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27" name="Text Box 382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28" name="Text Box 383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29" name="Text Box 18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76200</xdr:colOff>
      <xdr:row>104</xdr:row>
      <xdr:rowOff>19050</xdr:rowOff>
    </xdr:to>
    <xdr:sp macro="" textlink="">
      <xdr:nvSpPr>
        <xdr:cNvPr id="789630" name="Text Box 19"/>
        <xdr:cNvSpPr txBox="1">
          <a:spLocks noChangeArrowheads="1"/>
        </xdr:cNvSpPr>
      </xdr:nvSpPr>
      <xdr:spPr bwMode="auto">
        <a:xfrm>
          <a:off x="2095500" y="2463165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9" name="Text Box 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0" name="Text Box 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1" name="Text Box 1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2" name="Text Box 1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3" name="Text Box 1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4" name="Text Box 1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5" name="Text Box 1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6" name="Text Box 1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7" name="Text Box 1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8" name="Text Box 1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9" name="Text Box 1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0" name="Text Box 1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1" name="Text Box 2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2" name="Text Box 2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3" name="Text Box 2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4" name="Text Box 2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5" name="Text Box 2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6" name="Text Box 2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7" name="Text Box 2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8" name="Text Box 2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9" name="Text Box 2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0" name="Text Box 2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1" name="Text Box 3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2" name="Text Box 3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3" name="Text Box 3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4" name="Text Box 3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5" name="Text Box 3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6" name="Text Box 3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7" name="Text Box 3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8" name="Text Box 3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9" name="Text Box 3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40" name="Text Box 3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41" name="Text Box 4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42" name="Text Box 4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43" name="Text Box 4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44" name="Text Box 4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45" name="Text Box 4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46" name="Text Box 4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47" name="Text Box 4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48" name="Text Box 4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49" name="Text Box 4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50" name="Text Box 4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51" name="Text Box 5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52" name="Text Box 5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53" name="Text Box 5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54" name="Text Box 5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55" name="Text Box 5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56" name="Text Box 5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57" name="Text Box 5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58" name="Text Box 5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59" name="Text Box 5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60" name="Text Box 5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61" name="Text Box 6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62" name="Text Box 6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63" name="Text Box 6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64" name="Text Box 6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65" name="Text Box 6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66" name="Text Box 6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67" name="Text Box 6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68" name="Text Box 6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69" name="Text Box 6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70" name="Text Box 6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71" name="Text Box 7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72" name="Text Box 7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73" name="Text Box 7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74" name="Text Box 7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75" name="Text Box 7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76" name="Text Box 7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77" name="Text Box 7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78" name="Text Box 7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79" name="Text Box 7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80" name="Text Box 7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81" name="Text Box 8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82" name="Text Box 8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83" name="Text Box 8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84" name="Text Box 8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85" name="Text Box 8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86" name="Text Box 8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87" name="Text Box 8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88" name="Text Box 8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89" name="Text Box 8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90" name="Text Box 8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91" name="Text Box 9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92" name="Text Box 9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93" name="Text Box 9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94" name="Text Box 9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95" name="Text Box 9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96" name="Text Box 9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97" name="Text Box 9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98" name="Text Box 9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99" name="Text Box 9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00" name="Text Box 9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01" name="Text Box 10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02" name="Text Box 10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03" name="Text Box 10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04" name="Text Box 10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05" name="Text Box 10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06" name="Text Box 10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07" name="Text Box 10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08" name="Text Box 10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09" name="Text Box 10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10" name="Text Box 10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11" name="Text Box 11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12" name="Text Box 11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13" name="Text Box 11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14" name="Text Box 11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15" name="Text Box 11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16" name="Text Box 11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17" name="Text Box 11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18" name="Text Box 11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19" name="Text Box 11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20" name="Text Box 11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21" name="Text Box 12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22" name="Text Box 12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23" name="Text Box 12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24" name="Text Box 12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25" name="Text Box 12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26" name="Text Box 12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27" name="Text Box 12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28" name="Text Box 12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29" name="Text Box 12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30" name="Text Box 12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31" name="Text Box 13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32" name="Text Box 13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33" name="Text Box 13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34" name="Text Box 13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35" name="Text Box 13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36" name="Text Box 13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37" name="Text Box 13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38" name="Text Box 13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39" name="Text Box 13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40" name="Text Box 13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41" name="Text Box 14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42" name="Text Box 14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43" name="Text Box 14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44" name="Text Box 14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45" name="Text Box 14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46" name="Text Box 14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47" name="Text Box 14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48" name="Text Box 14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49" name="Text Box 14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50" name="Text Box 14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51" name="Text Box 15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52" name="Text Box 15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53" name="Text Box 15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54" name="Text Box 15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55" name="Text Box 15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56" name="Text Box 15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57" name="Text Box 15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58" name="Text Box 15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59" name="Text Box 15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60" name="Text Box 15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61" name="Text Box 16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62" name="Text Box 16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63" name="Text Box 16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64" name="Text Box 16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65" name="Text Box 16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66" name="Text Box 16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67" name="Text Box 16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68" name="Text Box 16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69" name="Text Box 16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70" name="Text Box 16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71" name="Text Box 17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72" name="Text Box 17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73" name="Text Box 17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74" name="Text Box 17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75" name="Text Box 17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76" name="Text Box 17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77" name="Text Box 17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78" name="Text Box 17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79" name="Text Box 17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80" name="Text Box 17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81" name="Text Box 18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82" name="Text Box 18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83" name="Text Box 18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84" name="Text Box 18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85" name="Text Box 18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86" name="Text Box 18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87" name="Text Box 18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88" name="Text Box 18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89" name="Text Box 18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90" name="Text Box 18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91" name="Text Box 19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92" name="Text Box 19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93" name="Text Box 19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94" name="Text Box 19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95" name="Text Box 19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96" name="Text Box 19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97" name="Text Box 19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98" name="Text Box 19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199" name="Text Box 19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00" name="Text Box 19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01" name="Text Box 20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02" name="Text Box 20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03" name="Text Box 20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04" name="Text Box 20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05" name="Text Box 20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06" name="Text Box 20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07" name="Text Box 20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08" name="Text Box 20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09" name="Text Box 20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10" name="Text Box 20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11" name="Text Box 21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12" name="Text Box 21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13" name="Text Box 21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14" name="Text Box 21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15" name="Text Box 21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16" name="Text Box 21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17" name="Text Box 21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18" name="Text Box 21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19" name="Text Box 21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20" name="Text Box 21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21" name="Text Box 22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22" name="Text Box 22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23" name="Text Box 22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24" name="Text Box 22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25" name="Text Box 22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26" name="Text Box 22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27" name="Text Box 22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28" name="Text Box 22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29" name="Text Box 22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30" name="Text Box 22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31" name="Text Box 23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32" name="Text Box 23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33" name="Text Box 23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34" name="Text Box 23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35" name="Text Box 23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36" name="Text Box 23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37" name="Text Box 23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38" name="Text Box 23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39" name="Text Box 23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40" name="Text Box 23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41" name="Text Box 24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42" name="Text Box 24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43" name="Text Box 24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44" name="Text Box 24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45" name="Text Box 24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46" name="Text Box 24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47" name="Text Box 24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48" name="Text Box 24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49" name="Text Box 24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50" name="Text Box 24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51" name="Text Box 25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52" name="Text Box 25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53" name="Text Box 25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54" name="Text Box 25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55" name="Text Box 25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56" name="Text Box 25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57" name="Text Box 25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58" name="Text Box 25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59" name="Text Box 25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60" name="Text Box 25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61" name="Text Box 26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62" name="Text Box 26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63" name="Text Box 26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64" name="Text Box 26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65" name="Text Box 26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66" name="Text Box 26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67" name="Text Box 26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68" name="Text Box 26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69" name="Text Box 26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70" name="Text Box 26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71" name="Text Box 27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72" name="Text Box 27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73" name="Text Box 27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74" name="Text Box 27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75" name="Text Box 27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76" name="Text Box 27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77" name="Text Box 27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78" name="Text Box 27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79" name="Text Box 27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80" name="Text Box 27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81" name="Text Box 28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82" name="Text Box 28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83" name="Text Box 28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84" name="Text Box 28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85" name="Text Box 28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86" name="Text Box 28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87" name="Text Box 28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88" name="Text Box 28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89" name="Text Box 28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90" name="Text Box 28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91" name="Text Box 29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92" name="Text Box 29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93" name="Text Box 29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94" name="Text Box 29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95" name="Text Box 29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96" name="Text Box 29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97" name="Text Box 29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98" name="Text Box 29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299" name="Text Box 29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00" name="Text Box 29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01" name="Text Box 30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02" name="Text Box 30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03" name="Text Box 30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04" name="Text Box 30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05" name="Text Box 30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06" name="Text Box 30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07" name="Text Box 30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08" name="Text Box 30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09" name="Text Box 30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10" name="Text Box 30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11" name="Text Box 31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12" name="Text Box 31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13" name="Text Box 31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14" name="Text Box 31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15" name="Text Box 31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16" name="Text Box 31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17" name="Text Box 31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18" name="Text Box 31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19" name="Text Box 31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20" name="Text Box 31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21" name="Text Box 32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22" name="Text Box 32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23" name="Text Box 32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24" name="Text Box 32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25" name="Text Box 32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26" name="Text Box 32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27" name="Text Box 32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28" name="Text Box 32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29" name="Text Box 32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30" name="Text Box 32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31" name="Text Box 33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32" name="Text Box 33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33" name="Text Box 33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34" name="Text Box 33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35" name="Text Box 33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36" name="Text Box 33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37" name="Text Box 33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38" name="Text Box 33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39" name="Text Box 33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40" name="Text Box 33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41" name="Text Box 34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42" name="Text Box 34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43" name="Text Box 34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44" name="Text Box 34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45" name="Text Box 34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46" name="Text Box 34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47" name="Text Box 34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48" name="Text Box 34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49" name="Text Box 34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50" name="Text Box 34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51" name="Text Box 35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52" name="Text Box 35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53" name="Text Box 35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54" name="Text Box 35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55" name="Text Box 35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56" name="Text Box 35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57" name="Text Box 35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58" name="Text Box 35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59" name="Text Box 35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60" name="Text Box 35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61" name="Text Box 36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62" name="Text Box 36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63" name="Text Box 36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64" name="Text Box 36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65" name="Text Box 36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66" name="Text Box 36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67" name="Text Box 36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68" name="Text Box 36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69" name="Text Box 36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70" name="Text Box 36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71" name="Text Box 37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72" name="Text Box 37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73" name="Text Box 37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74" name="Text Box 37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75" name="Text Box 374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76" name="Text Box 375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77" name="Text Box 376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78" name="Text Box 377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79" name="Text Box 378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80" name="Text Box 379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81" name="Text Box 380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82" name="Text Box 381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83" name="Text Box 382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</xdr:rowOff>
    </xdr:to>
    <xdr:sp macro="" textlink="">
      <xdr:nvSpPr>
        <xdr:cNvPr id="384" name="Text Box 383"/>
        <xdr:cNvSpPr txBox="1">
          <a:spLocks noChangeArrowheads="1"/>
        </xdr:cNvSpPr>
      </xdr:nvSpPr>
      <xdr:spPr bwMode="auto">
        <a:xfrm>
          <a:off x="2085975" y="17411700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472"/>
  <sheetViews>
    <sheetView zoomScale="130" zoomScaleNormal="130" workbookViewId="0">
      <pane xSplit="4" ySplit="7" topLeftCell="E179" activePane="bottomRight" state="frozen"/>
      <selection pane="topRight" activeCell="E1" sqref="E1"/>
      <selection pane="bottomLeft" activeCell="A8" sqref="A8"/>
      <selection pane="bottomRight" activeCell="AE184" sqref="AE184"/>
    </sheetView>
  </sheetViews>
  <sheetFormatPr defaultRowHeight="12.75"/>
  <cols>
    <col min="1" max="1" width="4" style="19" customWidth="1"/>
    <col min="2" max="2" width="11.42578125" style="20" customWidth="1"/>
    <col min="3" max="3" width="17.28515625" style="21" customWidth="1"/>
    <col min="4" max="4" width="8.140625" style="22" customWidth="1"/>
    <col min="5" max="5" width="14.42578125" style="20" customWidth="1"/>
    <col min="6" max="13" width="4.28515625" style="23" customWidth="1"/>
    <col min="14" max="14" width="4.28515625" style="23" hidden="1" customWidth="1"/>
    <col min="15" max="15" width="6" style="23" hidden="1" customWidth="1"/>
    <col min="16" max="16" width="11.85546875" style="20" hidden="1" customWidth="1"/>
    <col min="17" max="17" width="7.140625" style="23" hidden="1" customWidth="1"/>
    <col min="18" max="18" width="10.140625" style="23" hidden="1" customWidth="1"/>
    <col min="19" max="19" width="7.85546875" style="19" hidden="1" customWidth="1"/>
    <col min="20" max="20" width="11.7109375" style="19" hidden="1" customWidth="1"/>
    <col min="21" max="25" width="0" style="19" hidden="1" customWidth="1"/>
    <col min="26" max="26" width="9.140625" style="19"/>
    <col min="27" max="27" width="9.85546875" style="19" bestFit="1" customWidth="1"/>
    <col min="28" max="32" width="4.28515625" style="19" customWidth="1"/>
    <col min="33" max="16384" width="9.140625" style="19"/>
  </cols>
  <sheetData>
    <row r="1" spans="1:32" s="3" customFormat="1" ht="21.75" customHeight="1">
      <c r="A1" s="40"/>
      <c r="D1" s="40"/>
      <c r="N1" s="29"/>
    </row>
    <row r="2" spans="1:32" s="3" customFormat="1" ht="18" customHeight="1">
      <c r="A2" s="40"/>
      <c r="E2" s="4"/>
      <c r="N2" s="29"/>
      <c r="P2" s="4"/>
    </row>
    <row r="3" spans="1:32" s="3" customFormat="1" ht="18" customHeight="1">
      <c r="E3" s="4"/>
      <c r="F3" s="1"/>
      <c r="G3" s="1"/>
      <c r="H3" s="4"/>
      <c r="J3" s="27"/>
      <c r="N3" s="29"/>
      <c r="P3" s="4"/>
    </row>
    <row r="4" spans="1:32" s="3" customFormat="1" ht="18" customHeight="1">
      <c r="A4" s="2"/>
      <c r="N4" s="29"/>
      <c r="P4" s="4" t="s">
        <v>6</v>
      </c>
    </row>
    <row r="5" spans="1:32" s="5" customFormat="1" ht="15" customHeight="1">
      <c r="A5" s="156" t="s">
        <v>2</v>
      </c>
      <c r="B5" s="159" t="s">
        <v>3</v>
      </c>
      <c r="C5" s="162" t="s">
        <v>10</v>
      </c>
      <c r="D5" s="163"/>
      <c r="E5" s="159"/>
      <c r="F5" t="s">
        <v>11</v>
      </c>
      <c r="G5"/>
      <c r="H5"/>
      <c r="I5"/>
      <c r="J5"/>
      <c r="K5"/>
      <c r="L5"/>
      <c r="M5"/>
      <c r="N5"/>
      <c r="O5" s="168" t="s">
        <v>12</v>
      </c>
      <c r="P5" s="169"/>
      <c r="Q5" s="153" t="s">
        <v>0</v>
      </c>
      <c r="R5" s="24"/>
      <c r="AB5" s="6" t="s">
        <v>13</v>
      </c>
      <c r="AC5" s="7" t="s">
        <v>14</v>
      </c>
      <c r="AD5" s="7" t="s">
        <v>15</v>
      </c>
      <c r="AE5" s="7" t="s">
        <v>17</v>
      </c>
      <c r="AF5" s="7"/>
    </row>
    <row r="6" spans="1:32" s="5" customFormat="1" ht="15" customHeight="1">
      <c r="A6" s="157"/>
      <c r="B6" s="160"/>
      <c r="C6" s="164"/>
      <c r="D6" s="165"/>
      <c r="E6" s="160"/>
      <c r="F6" s="7" t="s">
        <v>13</v>
      </c>
      <c r="G6" s="7" t="s">
        <v>14</v>
      </c>
      <c r="H6" s="7" t="s">
        <v>16</v>
      </c>
      <c r="I6" s="7" t="s">
        <v>17</v>
      </c>
      <c r="J6" s="7"/>
      <c r="K6" s="7"/>
      <c r="L6" s="7"/>
      <c r="M6" s="7"/>
      <c r="N6" s="7"/>
      <c r="O6" s="8"/>
      <c r="P6" s="8" t="s">
        <v>7</v>
      </c>
      <c r="Q6" s="154"/>
      <c r="R6" s="24"/>
      <c r="AB6" s="5">
        <f>COUNTIF(F8:F65536,"&gt;0")</f>
        <v>165</v>
      </c>
      <c r="AC6" s="5">
        <f>COUNTIF(G8:G65536,"&gt;0")</f>
        <v>166</v>
      </c>
      <c r="AD6" s="5">
        <f>COUNTIF(H8:H65536,"&gt;0")</f>
        <v>151</v>
      </c>
      <c r="AE6" s="5">
        <f>COUNTIF(I8:I65536,"&gt;0")</f>
        <v>152</v>
      </c>
    </row>
    <row r="7" spans="1:32" s="11" customFormat="1" ht="15" customHeight="1">
      <c r="A7" s="158"/>
      <c r="B7" s="161"/>
      <c r="C7" s="166"/>
      <c r="D7" s="167"/>
      <c r="E7" s="161"/>
      <c r="F7" s="9">
        <v>10</v>
      </c>
      <c r="G7" s="9">
        <v>10</v>
      </c>
      <c r="H7" s="9">
        <v>10</v>
      </c>
      <c r="I7" s="9">
        <v>15</v>
      </c>
      <c r="J7" s="9"/>
      <c r="K7" s="9"/>
      <c r="L7" s="9"/>
      <c r="M7" s="9"/>
      <c r="N7" s="9"/>
      <c r="O7" s="9"/>
      <c r="P7" s="10"/>
      <c r="Q7" s="155"/>
      <c r="R7" s="24"/>
    </row>
    <row r="8" spans="1:32" s="14" customFormat="1" ht="18.75" customHeight="1">
      <c r="A8" s="25">
        <v>1</v>
      </c>
      <c r="B8" s="109">
        <v>161327510</v>
      </c>
      <c r="C8" s="110" t="s">
        <v>266</v>
      </c>
      <c r="D8" s="111" t="s">
        <v>130</v>
      </c>
      <c r="E8" s="131"/>
      <c r="F8" s="132">
        <v>3</v>
      </c>
      <c r="G8" s="132">
        <v>5</v>
      </c>
      <c r="H8" s="132">
        <v>8.5</v>
      </c>
      <c r="I8" s="132">
        <v>0</v>
      </c>
      <c r="J8" s="33"/>
      <c r="K8" s="39"/>
      <c r="L8" s="39"/>
      <c r="M8" s="33"/>
      <c r="N8" s="38"/>
      <c r="O8" s="12"/>
      <c r="P8" s="35"/>
      <c r="Q8" s="13"/>
      <c r="R8" s="37">
        <f t="shared" ref="R8:R39" si="0">COUNTIF($B$8:$B$184,B8)</f>
        <v>1</v>
      </c>
      <c r="V8" s="11"/>
      <c r="Z8" s="37">
        <f t="shared" ref="Z8:Z71" si="1">COUNTIF($B$8:$B$823,B8)</f>
        <v>1</v>
      </c>
      <c r="AA8" s="14">
        <f>VALUE(B8)</f>
        <v>161327510</v>
      </c>
    </row>
    <row r="9" spans="1:32" s="14" customFormat="1" ht="18.75" customHeight="1">
      <c r="A9" s="26">
        <f>A8+1</f>
        <v>2</v>
      </c>
      <c r="B9" s="112">
        <v>172348305</v>
      </c>
      <c r="C9" s="113" t="s">
        <v>230</v>
      </c>
      <c r="D9" s="114" t="s">
        <v>130</v>
      </c>
      <c r="E9" s="131"/>
      <c r="F9" s="133">
        <v>10</v>
      </c>
      <c r="G9" s="133">
        <v>10</v>
      </c>
      <c r="H9" s="133">
        <v>8.5</v>
      </c>
      <c r="I9" s="133">
        <v>8.5</v>
      </c>
      <c r="J9" s="33"/>
      <c r="K9" s="33"/>
      <c r="L9" s="33"/>
      <c r="M9" s="33"/>
      <c r="N9" s="34"/>
      <c r="O9" s="15"/>
      <c r="P9" s="36"/>
      <c r="Q9" s="16"/>
      <c r="R9" s="37">
        <f t="shared" si="0"/>
        <v>1</v>
      </c>
      <c r="S9" s="17">
        <v>0</v>
      </c>
      <c r="T9" s="17" t="s">
        <v>18</v>
      </c>
      <c r="Z9" s="37">
        <f t="shared" si="1"/>
        <v>1</v>
      </c>
      <c r="AA9" s="14">
        <f t="shared" ref="AA9:AA71" si="2">VALUE(B9)</f>
        <v>172348305</v>
      </c>
    </row>
    <row r="10" spans="1:32" s="14" customFormat="1" ht="18.75" customHeight="1">
      <c r="A10" s="26">
        <f t="shared" ref="A10:A73" si="3">A9+1</f>
        <v>3</v>
      </c>
      <c r="B10" s="112">
        <v>1817217045</v>
      </c>
      <c r="C10" s="113" t="s">
        <v>269</v>
      </c>
      <c r="D10" s="114" t="s">
        <v>130</v>
      </c>
      <c r="E10" s="131"/>
      <c r="F10" s="133">
        <v>8</v>
      </c>
      <c r="G10" s="133">
        <v>8</v>
      </c>
      <c r="H10" s="133">
        <v>5</v>
      </c>
      <c r="I10" s="133">
        <v>2</v>
      </c>
      <c r="J10" s="33"/>
      <c r="K10" s="33"/>
      <c r="L10" s="33"/>
      <c r="M10" s="33"/>
      <c r="N10" s="34"/>
      <c r="O10" s="15"/>
      <c r="P10" s="36"/>
      <c r="Q10" s="16"/>
      <c r="R10" s="37">
        <f t="shared" si="0"/>
        <v>1</v>
      </c>
      <c r="S10" s="18">
        <v>1</v>
      </c>
      <c r="T10" s="18" t="s">
        <v>19</v>
      </c>
      <c r="Z10" s="37">
        <f t="shared" si="1"/>
        <v>1</v>
      </c>
      <c r="AA10" s="14">
        <f t="shared" si="2"/>
        <v>1817217045</v>
      </c>
    </row>
    <row r="11" spans="1:32" s="14" customFormat="1" ht="18.75" customHeight="1">
      <c r="A11" s="26">
        <f t="shared" si="3"/>
        <v>4</v>
      </c>
      <c r="B11" s="112">
        <v>172348314</v>
      </c>
      <c r="C11" s="113" t="s">
        <v>248</v>
      </c>
      <c r="D11" s="114" t="s">
        <v>249</v>
      </c>
      <c r="E11" s="131"/>
      <c r="F11" s="133">
        <v>4</v>
      </c>
      <c r="G11" s="133">
        <v>5</v>
      </c>
      <c r="H11" s="133">
        <v>5</v>
      </c>
      <c r="I11" s="133">
        <v>2</v>
      </c>
      <c r="J11" s="33"/>
      <c r="K11" s="33"/>
      <c r="L11" s="33"/>
      <c r="M11" s="33"/>
      <c r="N11" s="34"/>
      <c r="O11" s="15"/>
      <c r="P11" s="36"/>
      <c r="Q11" s="16"/>
      <c r="R11" s="37">
        <f t="shared" si="0"/>
        <v>1</v>
      </c>
      <c r="S11" s="18">
        <v>2</v>
      </c>
      <c r="T11" s="18" t="s">
        <v>20</v>
      </c>
      <c r="Z11" s="37">
        <f t="shared" si="1"/>
        <v>1</v>
      </c>
      <c r="AA11" s="14">
        <f t="shared" si="2"/>
        <v>172348314</v>
      </c>
    </row>
    <row r="12" spans="1:32" s="14" customFormat="1" ht="18.75" customHeight="1">
      <c r="A12" s="26">
        <f t="shared" si="3"/>
        <v>5</v>
      </c>
      <c r="B12" s="112">
        <v>1810216529</v>
      </c>
      <c r="C12" s="113" t="s">
        <v>270</v>
      </c>
      <c r="D12" s="114" t="s">
        <v>271</v>
      </c>
      <c r="E12" s="131"/>
      <c r="F12" s="133">
        <v>6</v>
      </c>
      <c r="G12" s="133">
        <v>7</v>
      </c>
      <c r="H12" s="133">
        <v>9</v>
      </c>
      <c r="I12" s="133">
        <v>4</v>
      </c>
      <c r="J12" s="33"/>
      <c r="K12" s="33"/>
      <c r="L12" s="33"/>
      <c r="M12" s="33"/>
      <c r="N12" s="34"/>
      <c r="O12" s="15"/>
      <c r="P12" s="36"/>
      <c r="Q12" s="16"/>
      <c r="R12" s="37">
        <f t="shared" si="0"/>
        <v>1</v>
      </c>
      <c r="S12" s="18">
        <v>3</v>
      </c>
      <c r="T12" s="18" t="s">
        <v>21</v>
      </c>
      <c r="Z12" s="37">
        <f t="shared" si="1"/>
        <v>1</v>
      </c>
      <c r="AA12" s="14">
        <f t="shared" si="2"/>
        <v>1810216529</v>
      </c>
    </row>
    <row r="13" spans="1:32" s="14" customFormat="1" ht="18.75" customHeight="1">
      <c r="A13" s="26">
        <f t="shared" si="3"/>
        <v>6</v>
      </c>
      <c r="B13" s="112">
        <v>161326970</v>
      </c>
      <c r="C13" s="113" t="s">
        <v>272</v>
      </c>
      <c r="D13" s="114" t="s">
        <v>168</v>
      </c>
      <c r="E13" s="131"/>
      <c r="F13" s="133">
        <v>8</v>
      </c>
      <c r="G13" s="133">
        <v>8</v>
      </c>
      <c r="H13" s="133">
        <v>0</v>
      </c>
      <c r="I13" s="133">
        <v>2</v>
      </c>
      <c r="J13" s="33"/>
      <c r="K13" s="33"/>
      <c r="L13" s="33"/>
      <c r="M13" s="33"/>
      <c r="N13" s="34"/>
      <c r="O13" s="15"/>
      <c r="P13" s="36"/>
      <c r="Q13" s="16"/>
      <c r="R13" s="37">
        <f t="shared" si="0"/>
        <v>1</v>
      </c>
      <c r="S13" s="18">
        <v>4</v>
      </c>
      <c r="T13" s="18" t="s">
        <v>22</v>
      </c>
      <c r="Z13" s="37">
        <f t="shared" si="1"/>
        <v>1</v>
      </c>
      <c r="AA13" s="14">
        <f t="shared" si="2"/>
        <v>161326970</v>
      </c>
    </row>
    <row r="14" spans="1:32" s="14" customFormat="1" ht="18.75" customHeight="1">
      <c r="A14" s="26">
        <f t="shared" si="3"/>
        <v>7</v>
      </c>
      <c r="B14" s="112">
        <v>152353512</v>
      </c>
      <c r="C14" s="113" t="s">
        <v>273</v>
      </c>
      <c r="D14" s="114" t="s">
        <v>170</v>
      </c>
      <c r="E14" s="131"/>
      <c r="F14" s="133">
        <v>0</v>
      </c>
      <c r="G14" s="133">
        <v>0</v>
      </c>
      <c r="H14" s="133">
        <v>0</v>
      </c>
      <c r="I14" s="133">
        <v>0</v>
      </c>
      <c r="J14" s="33"/>
      <c r="K14" s="33"/>
      <c r="L14" s="33"/>
      <c r="M14" s="33"/>
      <c r="N14" s="34"/>
      <c r="O14" s="15"/>
      <c r="P14" s="36"/>
      <c r="Q14" s="16"/>
      <c r="R14" s="37">
        <f t="shared" si="0"/>
        <v>1</v>
      </c>
      <c r="S14" s="18">
        <v>5</v>
      </c>
      <c r="T14" s="18" t="s">
        <v>23</v>
      </c>
      <c r="Z14" s="37">
        <f t="shared" si="1"/>
        <v>1</v>
      </c>
      <c r="AA14" s="14">
        <f t="shared" si="2"/>
        <v>152353512</v>
      </c>
    </row>
    <row r="15" spans="1:32" s="14" customFormat="1" ht="18.75" customHeight="1">
      <c r="A15" s="26">
        <f t="shared" si="3"/>
        <v>8</v>
      </c>
      <c r="B15" s="112">
        <v>171325901</v>
      </c>
      <c r="C15" s="113" t="s">
        <v>206</v>
      </c>
      <c r="D15" s="114" t="s">
        <v>134</v>
      </c>
      <c r="E15" s="131"/>
      <c r="F15" s="133">
        <v>10</v>
      </c>
      <c r="G15" s="133">
        <v>8</v>
      </c>
      <c r="H15" s="133">
        <v>5</v>
      </c>
      <c r="I15" s="133">
        <v>6</v>
      </c>
      <c r="J15" s="33"/>
      <c r="K15" s="33"/>
      <c r="L15" s="33"/>
      <c r="M15" s="33"/>
      <c r="N15" s="34"/>
      <c r="O15" s="15"/>
      <c r="P15" s="36"/>
      <c r="Q15" s="16"/>
      <c r="R15" s="37">
        <f t="shared" si="0"/>
        <v>1</v>
      </c>
      <c r="S15" s="18">
        <v>6</v>
      </c>
      <c r="T15" s="18" t="s">
        <v>24</v>
      </c>
      <c r="Z15" s="37">
        <f t="shared" si="1"/>
        <v>1</v>
      </c>
      <c r="AA15" s="14">
        <f t="shared" si="2"/>
        <v>171325901</v>
      </c>
    </row>
    <row r="16" spans="1:32" s="14" customFormat="1" ht="18.75" customHeight="1">
      <c r="A16" s="26">
        <f t="shared" si="3"/>
        <v>9</v>
      </c>
      <c r="B16" s="112">
        <v>1821234278</v>
      </c>
      <c r="C16" s="113" t="s">
        <v>274</v>
      </c>
      <c r="D16" s="114" t="s">
        <v>171</v>
      </c>
      <c r="E16" s="131"/>
      <c r="F16" s="133">
        <v>9</v>
      </c>
      <c r="G16" s="133">
        <v>9</v>
      </c>
      <c r="H16" s="133">
        <v>8.5</v>
      </c>
      <c r="I16" s="133">
        <v>8</v>
      </c>
      <c r="J16" s="33"/>
      <c r="K16" s="33"/>
      <c r="L16" s="33"/>
      <c r="M16" s="33"/>
      <c r="N16" s="34"/>
      <c r="O16" s="15"/>
      <c r="P16" s="36"/>
      <c r="Q16" s="16"/>
      <c r="R16" s="37">
        <f t="shared" si="0"/>
        <v>1</v>
      </c>
      <c r="S16" s="18">
        <v>7</v>
      </c>
      <c r="T16" s="18" t="s">
        <v>25</v>
      </c>
      <c r="Z16" s="37">
        <f t="shared" si="1"/>
        <v>1</v>
      </c>
      <c r="AA16" s="14">
        <f t="shared" si="2"/>
        <v>1821234278</v>
      </c>
    </row>
    <row r="17" spans="1:27" s="14" customFormat="1" ht="18.75" customHeight="1">
      <c r="A17" s="26">
        <f t="shared" si="3"/>
        <v>10</v>
      </c>
      <c r="B17" s="112">
        <v>171325922</v>
      </c>
      <c r="C17" s="113" t="s">
        <v>146</v>
      </c>
      <c r="D17" s="114" t="s">
        <v>173</v>
      </c>
      <c r="E17" s="131"/>
      <c r="F17" s="133">
        <v>6</v>
      </c>
      <c r="G17" s="133">
        <v>7</v>
      </c>
      <c r="H17" s="133">
        <v>5</v>
      </c>
      <c r="I17" s="133">
        <v>4.5</v>
      </c>
      <c r="J17" s="33"/>
      <c r="K17" s="33"/>
      <c r="L17" s="33"/>
      <c r="M17" s="33"/>
      <c r="N17" s="34"/>
      <c r="O17" s="15"/>
      <c r="P17" s="36"/>
      <c r="Q17" s="16"/>
      <c r="R17" s="37">
        <f t="shared" si="0"/>
        <v>1</v>
      </c>
      <c r="S17" s="18">
        <v>8</v>
      </c>
      <c r="T17" s="18" t="s">
        <v>26</v>
      </c>
      <c r="Z17" s="37">
        <f t="shared" si="1"/>
        <v>1</v>
      </c>
      <c r="AA17" s="14">
        <f t="shared" si="2"/>
        <v>171325922</v>
      </c>
    </row>
    <row r="18" spans="1:27" s="14" customFormat="1" ht="18.75" customHeight="1">
      <c r="A18" s="26">
        <f t="shared" si="3"/>
        <v>11</v>
      </c>
      <c r="B18" s="112">
        <v>171325930</v>
      </c>
      <c r="C18" s="113" t="s">
        <v>180</v>
      </c>
      <c r="D18" s="114" t="s">
        <v>135</v>
      </c>
      <c r="E18" s="131"/>
      <c r="F18" s="133">
        <v>5</v>
      </c>
      <c r="G18" s="133">
        <v>6</v>
      </c>
      <c r="H18" s="133">
        <v>5</v>
      </c>
      <c r="I18" s="133">
        <v>6</v>
      </c>
      <c r="J18" s="33"/>
      <c r="K18" s="33"/>
      <c r="L18" s="33"/>
      <c r="M18" s="33"/>
      <c r="N18" s="34"/>
      <c r="O18" s="15"/>
      <c r="P18" s="36"/>
      <c r="Q18" s="16"/>
      <c r="R18" s="37">
        <f t="shared" si="0"/>
        <v>1</v>
      </c>
      <c r="S18" s="18">
        <v>9</v>
      </c>
      <c r="T18" s="18" t="s">
        <v>27</v>
      </c>
      <c r="Z18" s="37">
        <f t="shared" si="1"/>
        <v>1</v>
      </c>
      <c r="AA18" s="14">
        <f t="shared" si="2"/>
        <v>171325930</v>
      </c>
    </row>
    <row r="19" spans="1:27" s="14" customFormat="1" ht="18.75" customHeight="1">
      <c r="A19" s="26">
        <f t="shared" si="3"/>
        <v>12</v>
      </c>
      <c r="B19" s="112">
        <v>1820234272</v>
      </c>
      <c r="C19" s="113" t="s">
        <v>275</v>
      </c>
      <c r="D19" s="114" t="s">
        <v>135</v>
      </c>
      <c r="E19" s="131"/>
      <c r="F19" s="133">
        <v>9</v>
      </c>
      <c r="G19" s="133">
        <v>8</v>
      </c>
      <c r="H19" s="133">
        <v>8</v>
      </c>
      <c r="I19" s="133">
        <v>8.8000000000000007</v>
      </c>
      <c r="J19" s="33"/>
      <c r="K19" s="33"/>
      <c r="L19" s="33"/>
      <c r="M19" s="33"/>
      <c r="N19" s="34"/>
      <c r="O19" s="15"/>
      <c r="P19" s="36"/>
      <c r="Q19" s="16"/>
      <c r="R19" s="37">
        <f t="shared" si="0"/>
        <v>1</v>
      </c>
      <c r="S19" s="18">
        <v>10</v>
      </c>
      <c r="T19" s="18" t="s">
        <v>28</v>
      </c>
      <c r="Z19" s="37">
        <f t="shared" si="1"/>
        <v>1</v>
      </c>
      <c r="AA19" s="14">
        <f t="shared" si="2"/>
        <v>1820234272</v>
      </c>
    </row>
    <row r="20" spans="1:27" s="14" customFormat="1" ht="18.75" customHeight="1">
      <c r="A20" s="26">
        <f t="shared" si="3"/>
        <v>13</v>
      </c>
      <c r="B20" s="112">
        <v>171325933</v>
      </c>
      <c r="C20" s="113" t="s">
        <v>250</v>
      </c>
      <c r="D20" s="114" t="s">
        <v>136</v>
      </c>
      <c r="E20" s="131"/>
      <c r="F20" s="133">
        <v>0</v>
      </c>
      <c r="G20" s="133">
        <v>4</v>
      </c>
      <c r="H20" s="133">
        <v>5</v>
      </c>
      <c r="I20" s="133">
        <v>1</v>
      </c>
      <c r="J20" s="33"/>
      <c r="K20" s="33"/>
      <c r="L20" s="33"/>
      <c r="M20" s="33"/>
      <c r="N20" s="34"/>
      <c r="O20" s="15"/>
      <c r="P20" s="36"/>
      <c r="Q20" s="16"/>
      <c r="R20" s="37">
        <f t="shared" si="0"/>
        <v>1</v>
      </c>
      <c r="S20" s="18" t="s">
        <v>14</v>
      </c>
      <c r="T20" s="18" t="s">
        <v>8</v>
      </c>
      <c r="Z20" s="37">
        <f t="shared" si="1"/>
        <v>1</v>
      </c>
      <c r="AA20" s="14">
        <f t="shared" si="2"/>
        <v>171325933</v>
      </c>
    </row>
    <row r="21" spans="1:27" s="14" customFormat="1" ht="18.75" customHeight="1">
      <c r="A21" s="26">
        <f t="shared" si="3"/>
        <v>14</v>
      </c>
      <c r="B21" s="112">
        <v>1821254340</v>
      </c>
      <c r="C21" s="113" t="s">
        <v>276</v>
      </c>
      <c r="D21" s="114" t="s">
        <v>136</v>
      </c>
      <c r="E21" s="131"/>
      <c r="F21" s="133">
        <v>10</v>
      </c>
      <c r="G21" s="133">
        <v>10</v>
      </c>
      <c r="H21" s="133">
        <v>5</v>
      </c>
      <c r="I21" s="133">
        <v>10</v>
      </c>
      <c r="J21" s="33"/>
      <c r="K21" s="33"/>
      <c r="L21" s="33"/>
      <c r="M21" s="33"/>
      <c r="N21" s="34"/>
      <c r="O21" s="15"/>
      <c r="P21" s="36"/>
      <c r="Q21" s="16"/>
      <c r="R21" s="37">
        <f t="shared" si="0"/>
        <v>1</v>
      </c>
      <c r="S21" s="18" t="s">
        <v>29</v>
      </c>
      <c r="T21" s="18" t="s">
        <v>30</v>
      </c>
      <c r="Z21" s="37">
        <f t="shared" si="1"/>
        <v>1</v>
      </c>
      <c r="AA21" s="14">
        <f t="shared" si="2"/>
        <v>1821254340</v>
      </c>
    </row>
    <row r="22" spans="1:27" s="14" customFormat="1" ht="18.75" customHeight="1">
      <c r="A22" s="26">
        <f t="shared" si="3"/>
        <v>15</v>
      </c>
      <c r="B22" s="112">
        <v>172317800</v>
      </c>
      <c r="C22" s="113" t="s">
        <v>277</v>
      </c>
      <c r="D22" s="114" t="s">
        <v>278</v>
      </c>
      <c r="E22" s="131"/>
      <c r="F22" s="133">
        <v>10</v>
      </c>
      <c r="G22" s="133">
        <v>8</v>
      </c>
      <c r="H22" s="133">
        <v>5</v>
      </c>
      <c r="I22" s="133">
        <v>8.5</v>
      </c>
      <c r="J22" s="33"/>
      <c r="K22" s="33"/>
      <c r="L22" s="33"/>
      <c r="M22" s="33"/>
      <c r="N22" s="34"/>
      <c r="O22" s="15"/>
      <c r="P22" s="36"/>
      <c r="Q22" s="16"/>
      <c r="R22" s="37">
        <f t="shared" si="0"/>
        <v>1</v>
      </c>
      <c r="S22" s="18" t="s">
        <v>31</v>
      </c>
      <c r="T22" s="18" t="s">
        <v>32</v>
      </c>
      <c r="Z22" s="37">
        <f t="shared" si="1"/>
        <v>1</v>
      </c>
      <c r="AA22" s="14">
        <f t="shared" si="2"/>
        <v>172317800</v>
      </c>
    </row>
    <row r="23" spans="1:27" s="14" customFormat="1" ht="18.75" customHeight="1">
      <c r="A23" s="26">
        <f t="shared" si="3"/>
        <v>16</v>
      </c>
      <c r="B23" s="112">
        <v>1821265394</v>
      </c>
      <c r="C23" s="113" t="s">
        <v>279</v>
      </c>
      <c r="D23" s="114" t="s">
        <v>278</v>
      </c>
      <c r="E23" s="131"/>
      <c r="F23" s="133">
        <v>9</v>
      </c>
      <c r="G23" s="133">
        <v>8</v>
      </c>
      <c r="H23" s="133">
        <v>8.5</v>
      </c>
      <c r="I23" s="133">
        <v>1</v>
      </c>
      <c r="J23" s="33"/>
      <c r="K23" s="33"/>
      <c r="L23" s="33"/>
      <c r="M23" s="33"/>
      <c r="N23" s="34"/>
      <c r="O23" s="15"/>
      <c r="P23" s="36"/>
      <c r="Q23" s="16"/>
      <c r="R23" s="37">
        <f t="shared" si="0"/>
        <v>1</v>
      </c>
      <c r="S23" s="18" t="s">
        <v>16</v>
      </c>
      <c r="T23" s="18" t="s">
        <v>33</v>
      </c>
      <c r="Z23" s="37">
        <f t="shared" si="1"/>
        <v>1</v>
      </c>
      <c r="AA23" s="14">
        <f t="shared" si="2"/>
        <v>1821265394</v>
      </c>
    </row>
    <row r="24" spans="1:27" s="14" customFormat="1" ht="18.75" customHeight="1">
      <c r="A24" s="26">
        <f t="shared" si="3"/>
        <v>17</v>
      </c>
      <c r="B24" s="112">
        <v>1910217026</v>
      </c>
      <c r="C24" s="113" t="s">
        <v>280</v>
      </c>
      <c r="D24" s="114" t="s">
        <v>137</v>
      </c>
      <c r="E24" s="131"/>
      <c r="F24" s="133">
        <v>0</v>
      </c>
      <c r="G24" s="133">
        <v>0</v>
      </c>
      <c r="H24" s="133">
        <v>0</v>
      </c>
      <c r="I24" s="133">
        <v>0</v>
      </c>
      <c r="J24" s="33"/>
      <c r="K24" s="33"/>
      <c r="L24" s="33"/>
      <c r="M24" s="33"/>
      <c r="N24" s="34"/>
      <c r="O24" s="15"/>
      <c r="P24" s="36"/>
      <c r="Q24" s="16"/>
      <c r="R24" s="37">
        <f t="shared" si="0"/>
        <v>1</v>
      </c>
      <c r="S24" s="18">
        <v>0</v>
      </c>
      <c r="T24" s="18" t="s">
        <v>18</v>
      </c>
      <c r="Z24" s="37">
        <f t="shared" si="1"/>
        <v>1</v>
      </c>
      <c r="AA24" s="14">
        <f t="shared" si="2"/>
        <v>1910217026</v>
      </c>
    </row>
    <row r="25" spans="1:27" s="14" customFormat="1" ht="18.75" customHeight="1">
      <c r="A25" s="26">
        <f t="shared" si="3"/>
        <v>18</v>
      </c>
      <c r="B25" s="112">
        <v>172417664</v>
      </c>
      <c r="C25" s="113" t="s">
        <v>229</v>
      </c>
      <c r="D25" s="114" t="s">
        <v>140</v>
      </c>
      <c r="E25" s="131"/>
      <c r="F25" s="133">
        <v>10</v>
      </c>
      <c r="G25" s="133">
        <v>10</v>
      </c>
      <c r="H25" s="133">
        <v>9</v>
      </c>
      <c r="I25" s="133">
        <v>7.2</v>
      </c>
      <c r="J25" s="33"/>
      <c r="K25" s="33"/>
      <c r="L25" s="33"/>
      <c r="M25" s="33"/>
      <c r="N25" s="34"/>
      <c r="O25" s="15"/>
      <c r="P25" s="36"/>
      <c r="Q25" s="16"/>
      <c r="R25" s="37">
        <f t="shared" si="0"/>
        <v>1</v>
      </c>
      <c r="S25" s="18">
        <v>1.1000000000000001</v>
      </c>
      <c r="T25" s="18" t="s">
        <v>34</v>
      </c>
      <c r="Z25" s="37">
        <f t="shared" si="1"/>
        <v>1</v>
      </c>
      <c r="AA25" s="14">
        <f t="shared" si="2"/>
        <v>172417664</v>
      </c>
    </row>
    <row r="26" spans="1:27" s="14" customFormat="1" ht="18.75" customHeight="1">
      <c r="A26" s="26">
        <f t="shared" si="3"/>
        <v>19</v>
      </c>
      <c r="B26" s="112">
        <v>161326579</v>
      </c>
      <c r="C26" s="113" t="s">
        <v>174</v>
      </c>
      <c r="D26" s="114" t="s">
        <v>175</v>
      </c>
      <c r="E26" s="131"/>
      <c r="F26" s="133">
        <v>3</v>
      </c>
      <c r="G26" s="133">
        <v>5</v>
      </c>
      <c r="H26" s="133">
        <v>0</v>
      </c>
      <c r="I26" s="133">
        <v>1</v>
      </c>
      <c r="J26" s="33"/>
      <c r="K26" s="33"/>
      <c r="L26" s="33"/>
      <c r="M26" s="33"/>
      <c r="N26" s="34"/>
      <c r="O26" s="15"/>
      <c r="P26" s="36"/>
      <c r="Q26" s="16"/>
      <c r="R26" s="37">
        <f t="shared" si="0"/>
        <v>1</v>
      </c>
      <c r="S26" s="18">
        <v>1.2</v>
      </c>
      <c r="T26" s="18" t="s">
        <v>35</v>
      </c>
      <c r="Z26" s="37">
        <f t="shared" si="1"/>
        <v>1</v>
      </c>
      <c r="AA26" s="14">
        <f t="shared" si="2"/>
        <v>161326579</v>
      </c>
    </row>
    <row r="27" spans="1:27" s="14" customFormat="1" ht="18.75" customHeight="1">
      <c r="A27" s="26">
        <f t="shared" si="3"/>
        <v>20</v>
      </c>
      <c r="B27" s="112">
        <v>1817217083</v>
      </c>
      <c r="C27" s="113" t="s">
        <v>281</v>
      </c>
      <c r="D27" s="114" t="s">
        <v>282</v>
      </c>
      <c r="E27" s="131"/>
      <c r="F27" s="133">
        <v>5</v>
      </c>
      <c r="G27" s="133">
        <v>8</v>
      </c>
      <c r="H27" s="133">
        <v>5</v>
      </c>
      <c r="I27" s="133">
        <v>0</v>
      </c>
      <c r="J27" s="33"/>
      <c r="K27" s="33"/>
      <c r="L27" s="33"/>
      <c r="M27" s="33"/>
      <c r="N27" s="34"/>
      <c r="O27" s="15"/>
      <c r="P27" s="36"/>
      <c r="Q27" s="16"/>
      <c r="R27" s="37">
        <f t="shared" si="0"/>
        <v>1</v>
      </c>
      <c r="S27" s="18">
        <v>1.3</v>
      </c>
      <c r="T27" s="18" t="s">
        <v>36</v>
      </c>
      <c r="Z27" s="37">
        <f t="shared" si="1"/>
        <v>1</v>
      </c>
      <c r="AA27" s="14">
        <f t="shared" si="2"/>
        <v>1817217083</v>
      </c>
    </row>
    <row r="28" spans="1:27" s="14" customFormat="1" ht="18.75" customHeight="1">
      <c r="A28" s="26">
        <f t="shared" si="3"/>
        <v>21</v>
      </c>
      <c r="B28" s="112">
        <v>1810215471</v>
      </c>
      <c r="C28" s="113" t="s">
        <v>242</v>
      </c>
      <c r="D28" s="114" t="s">
        <v>196</v>
      </c>
      <c r="E28" s="131"/>
      <c r="F28" s="133">
        <v>7</v>
      </c>
      <c r="G28" s="133">
        <v>7</v>
      </c>
      <c r="H28" s="133">
        <v>5</v>
      </c>
      <c r="I28" s="133">
        <v>2</v>
      </c>
      <c r="J28" s="33"/>
      <c r="K28" s="33"/>
      <c r="L28" s="33"/>
      <c r="M28" s="33"/>
      <c r="N28" s="34"/>
      <c r="O28" s="15"/>
      <c r="P28" s="36"/>
      <c r="Q28" s="16"/>
      <c r="R28" s="37">
        <f t="shared" si="0"/>
        <v>1</v>
      </c>
      <c r="S28" s="18">
        <v>1.4</v>
      </c>
      <c r="T28" s="18" t="s">
        <v>37</v>
      </c>
      <c r="Z28" s="37">
        <f t="shared" si="1"/>
        <v>1</v>
      </c>
      <c r="AA28" s="14">
        <f t="shared" si="2"/>
        <v>1810215471</v>
      </c>
    </row>
    <row r="29" spans="1:27" s="14" customFormat="1" ht="18.75" customHeight="1">
      <c r="A29" s="26">
        <f t="shared" si="3"/>
        <v>22</v>
      </c>
      <c r="B29" s="112">
        <v>1820235878</v>
      </c>
      <c r="C29" s="113" t="s">
        <v>283</v>
      </c>
      <c r="D29" s="114" t="s">
        <v>284</v>
      </c>
      <c r="E29" s="131"/>
      <c r="F29" s="133">
        <v>10</v>
      </c>
      <c r="G29" s="133">
        <v>8</v>
      </c>
      <c r="H29" s="133">
        <v>8</v>
      </c>
      <c r="I29" s="133">
        <v>8.5</v>
      </c>
      <c r="J29" s="33"/>
      <c r="K29" s="33"/>
      <c r="L29" s="33"/>
      <c r="M29" s="33"/>
      <c r="N29" s="34"/>
      <c r="O29" s="15"/>
      <c r="P29" s="36"/>
      <c r="Q29" s="16"/>
      <c r="R29" s="37">
        <f t="shared" si="0"/>
        <v>1</v>
      </c>
      <c r="S29" s="18">
        <v>1.5</v>
      </c>
      <c r="T29" s="18" t="s">
        <v>38</v>
      </c>
      <c r="Z29" s="37">
        <f t="shared" si="1"/>
        <v>1</v>
      </c>
      <c r="AA29" s="14">
        <f t="shared" si="2"/>
        <v>1820235878</v>
      </c>
    </row>
    <row r="30" spans="1:27" s="14" customFormat="1" ht="18.75" customHeight="1">
      <c r="A30" s="26">
        <f t="shared" si="3"/>
        <v>23</v>
      </c>
      <c r="B30" s="116">
        <v>151324952</v>
      </c>
      <c r="C30" s="115" t="s">
        <v>285</v>
      </c>
      <c r="D30" s="115" t="s">
        <v>186</v>
      </c>
      <c r="E30" s="131"/>
      <c r="F30" s="133">
        <v>0</v>
      </c>
      <c r="G30" s="133">
        <v>0</v>
      </c>
      <c r="H30" s="133">
        <v>0</v>
      </c>
      <c r="I30" s="133">
        <v>0</v>
      </c>
      <c r="J30" s="33"/>
      <c r="K30" s="33"/>
      <c r="L30" s="33"/>
      <c r="M30" s="33"/>
      <c r="N30" s="34"/>
      <c r="O30" s="15"/>
      <c r="P30" s="36"/>
      <c r="Q30" s="16"/>
      <c r="R30" s="37">
        <f t="shared" si="0"/>
        <v>1</v>
      </c>
      <c r="S30" s="18">
        <v>1.6</v>
      </c>
      <c r="T30" s="18" t="s">
        <v>39</v>
      </c>
      <c r="Z30" s="37">
        <f t="shared" si="1"/>
        <v>1</v>
      </c>
      <c r="AA30" s="14">
        <f t="shared" si="2"/>
        <v>151324952</v>
      </c>
    </row>
    <row r="31" spans="1:27" s="14" customFormat="1" ht="18.75" customHeight="1">
      <c r="A31" s="26">
        <f t="shared" si="3"/>
        <v>24</v>
      </c>
      <c r="B31" s="112">
        <v>172338144</v>
      </c>
      <c r="C31" s="113" t="s">
        <v>286</v>
      </c>
      <c r="D31" s="114" t="s">
        <v>186</v>
      </c>
      <c r="E31" s="131"/>
      <c r="F31" s="133">
        <v>9</v>
      </c>
      <c r="G31" s="133">
        <v>10</v>
      </c>
      <c r="H31" s="133">
        <v>9</v>
      </c>
      <c r="I31" s="133">
        <v>7.5</v>
      </c>
      <c r="J31" s="33"/>
      <c r="K31" s="33"/>
      <c r="L31" s="33"/>
      <c r="M31" s="33"/>
      <c r="N31" s="34"/>
      <c r="O31" s="15"/>
      <c r="P31" s="36"/>
      <c r="Q31" s="16"/>
      <c r="R31" s="37">
        <f t="shared" si="0"/>
        <v>1</v>
      </c>
      <c r="S31" s="18">
        <v>1.7</v>
      </c>
      <c r="T31" s="18" t="s">
        <v>40</v>
      </c>
      <c r="Z31" s="37">
        <f t="shared" si="1"/>
        <v>1</v>
      </c>
      <c r="AA31" s="14">
        <f t="shared" si="2"/>
        <v>172338144</v>
      </c>
    </row>
    <row r="32" spans="1:27" s="14" customFormat="1" ht="18.75" customHeight="1">
      <c r="A32" s="26">
        <f t="shared" si="3"/>
        <v>25</v>
      </c>
      <c r="B32" s="112">
        <v>1810214456</v>
      </c>
      <c r="C32" s="113" t="s">
        <v>287</v>
      </c>
      <c r="D32" s="114" t="s">
        <v>143</v>
      </c>
      <c r="E32" s="134"/>
      <c r="F32" s="133">
        <v>0</v>
      </c>
      <c r="G32" s="133">
        <v>0</v>
      </c>
      <c r="H32" s="133">
        <v>0</v>
      </c>
      <c r="I32" s="133">
        <v>0</v>
      </c>
      <c r="J32" s="33"/>
      <c r="K32" s="33"/>
      <c r="L32" s="33"/>
      <c r="M32" s="33"/>
      <c r="N32" s="34"/>
      <c r="O32" s="15"/>
      <c r="P32" s="36"/>
      <c r="Q32" s="16"/>
      <c r="R32" s="37">
        <f t="shared" si="0"/>
        <v>1</v>
      </c>
      <c r="S32" s="18">
        <v>1.8</v>
      </c>
      <c r="T32" s="18" t="s">
        <v>41</v>
      </c>
      <c r="Z32" s="37">
        <f t="shared" si="1"/>
        <v>1</v>
      </c>
      <c r="AA32" s="14">
        <f t="shared" si="2"/>
        <v>1810214456</v>
      </c>
    </row>
    <row r="33" spans="1:27" s="14" customFormat="1" ht="18.75" customHeight="1">
      <c r="A33" s="26">
        <f t="shared" si="3"/>
        <v>26</v>
      </c>
      <c r="B33" s="112">
        <v>1816217017</v>
      </c>
      <c r="C33" s="113" t="s">
        <v>288</v>
      </c>
      <c r="D33" s="114" t="s">
        <v>214</v>
      </c>
      <c r="E33" s="131"/>
      <c r="F33" s="133">
        <v>5</v>
      </c>
      <c r="G33" s="133">
        <v>6</v>
      </c>
      <c r="H33" s="133">
        <v>5</v>
      </c>
      <c r="I33" s="133">
        <v>1</v>
      </c>
      <c r="J33" s="33"/>
      <c r="K33" s="33"/>
      <c r="L33" s="33"/>
      <c r="M33" s="33"/>
      <c r="N33" s="34"/>
      <c r="O33" s="15"/>
      <c r="P33" s="36"/>
      <c r="Q33" s="16"/>
      <c r="R33" s="37">
        <f t="shared" si="0"/>
        <v>1</v>
      </c>
      <c r="S33" s="18">
        <v>1.9</v>
      </c>
      <c r="T33" s="18" t="s">
        <v>42</v>
      </c>
      <c r="Z33" s="37">
        <f t="shared" si="1"/>
        <v>1</v>
      </c>
      <c r="AA33" s="14">
        <f t="shared" si="2"/>
        <v>1816217017</v>
      </c>
    </row>
    <row r="34" spans="1:27" s="14" customFormat="1" ht="18.75" customHeight="1">
      <c r="A34" s="26">
        <f t="shared" si="3"/>
        <v>27</v>
      </c>
      <c r="B34" s="112">
        <v>1811215011</v>
      </c>
      <c r="C34" s="113" t="s">
        <v>289</v>
      </c>
      <c r="D34" s="114" t="s">
        <v>209</v>
      </c>
      <c r="E34" s="131"/>
      <c r="F34" s="133">
        <v>9</v>
      </c>
      <c r="G34" s="133">
        <v>8</v>
      </c>
      <c r="H34" s="133">
        <v>5</v>
      </c>
      <c r="I34" s="133">
        <v>6.8</v>
      </c>
      <c r="J34" s="33"/>
      <c r="K34" s="33"/>
      <c r="L34" s="33"/>
      <c r="M34" s="33"/>
      <c r="N34" s="34"/>
      <c r="O34" s="15"/>
      <c r="P34" s="36"/>
      <c r="Q34" s="16"/>
      <c r="R34" s="37">
        <f t="shared" si="0"/>
        <v>1</v>
      </c>
      <c r="S34" s="18">
        <v>2.2000000000000002</v>
      </c>
      <c r="T34" s="18" t="s">
        <v>43</v>
      </c>
      <c r="Z34" s="37">
        <f t="shared" si="1"/>
        <v>1</v>
      </c>
      <c r="AA34" s="14">
        <f t="shared" si="2"/>
        <v>1811215011</v>
      </c>
    </row>
    <row r="35" spans="1:27" s="14" customFormat="1" ht="18.75" customHeight="1">
      <c r="A35" s="26">
        <f t="shared" si="3"/>
        <v>28</v>
      </c>
      <c r="B35" s="112">
        <v>1817217075</v>
      </c>
      <c r="C35" s="113" t="s">
        <v>290</v>
      </c>
      <c r="D35" s="114" t="s">
        <v>209</v>
      </c>
      <c r="E35" s="131"/>
      <c r="F35" s="133">
        <v>6</v>
      </c>
      <c r="G35" s="133">
        <v>7</v>
      </c>
      <c r="H35" s="133">
        <v>5</v>
      </c>
      <c r="I35" s="133">
        <v>2.5</v>
      </c>
      <c r="J35" s="33"/>
      <c r="K35" s="33"/>
      <c r="L35" s="33"/>
      <c r="M35" s="33"/>
      <c r="N35" s="34"/>
      <c r="O35" s="15"/>
      <c r="P35" s="36"/>
      <c r="Q35" s="16"/>
      <c r="R35" s="37">
        <f t="shared" si="0"/>
        <v>1</v>
      </c>
      <c r="S35" s="18">
        <v>2.2999999999999998</v>
      </c>
      <c r="T35" s="18" t="s">
        <v>44</v>
      </c>
      <c r="Z35" s="37">
        <f t="shared" si="1"/>
        <v>1</v>
      </c>
      <c r="AA35" s="14">
        <f t="shared" si="2"/>
        <v>1817217075</v>
      </c>
    </row>
    <row r="36" spans="1:27" s="14" customFormat="1" ht="18.75" customHeight="1">
      <c r="A36" s="26">
        <f t="shared" si="3"/>
        <v>29</v>
      </c>
      <c r="B36" s="112">
        <v>171325998</v>
      </c>
      <c r="C36" s="113" t="s">
        <v>201</v>
      </c>
      <c r="D36" s="114" t="s">
        <v>215</v>
      </c>
      <c r="E36" s="131"/>
      <c r="F36" s="133">
        <v>6</v>
      </c>
      <c r="G36" s="133">
        <v>7</v>
      </c>
      <c r="H36" s="133">
        <v>5</v>
      </c>
      <c r="I36" s="133">
        <v>2.5</v>
      </c>
      <c r="J36" s="33"/>
      <c r="K36" s="33"/>
      <c r="L36" s="33"/>
      <c r="M36" s="33"/>
      <c r="N36" s="34"/>
      <c r="O36" s="15"/>
      <c r="P36" s="36"/>
      <c r="Q36" s="16"/>
      <c r="R36" s="37">
        <f t="shared" si="0"/>
        <v>1</v>
      </c>
      <c r="S36" s="18">
        <v>2.4</v>
      </c>
      <c r="T36" s="18" t="s">
        <v>45</v>
      </c>
      <c r="Z36" s="37">
        <f t="shared" si="1"/>
        <v>1</v>
      </c>
      <c r="AA36" s="14">
        <f t="shared" si="2"/>
        <v>171325998</v>
      </c>
    </row>
    <row r="37" spans="1:27" s="14" customFormat="1" ht="18.75" customHeight="1">
      <c r="A37" s="26">
        <f t="shared" si="3"/>
        <v>30</v>
      </c>
      <c r="B37" s="112">
        <v>1816217026</v>
      </c>
      <c r="C37" s="113" t="s">
        <v>227</v>
      </c>
      <c r="D37" s="114" t="s">
        <v>188</v>
      </c>
      <c r="E37" s="131"/>
      <c r="F37" s="133">
        <v>5</v>
      </c>
      <c r="G37" s="133">
        <v>2</v>
      </c>
      <c r="H37" s="133">
        <v>5</v>
      </c>
      <c r="I37" s="133">
        <v>1</v>
      </c>
      <c r="J37" s="33"/>
      <c r="K37" s="33"/>
      <c r="L37" s="33"/>
      <c r="M37" s="33"/>
      <c r="N37" s="34"/>
      <c r="O37" s="15"/>
      <c r="P37" s="36"/>
      <c r="Q37" s="16"/>
      <c r="R37" s="37">
        <f t="shared" si="0"/>
        <v>1</v>
      </c>
      <c r="S37" s="18">
        <v>2.5</v>
      </c>
      <c r="T37" s="18" t="s">
        <v>46</v>
      </c>
      <c r="Z37" s="37">
        <f t="shared" si="1"/>
        <v>1</v>
      </c>
      <c r="AA37" s="14">
        <f t="shared" si="2"/>
        <v>1816217026</v>
      </c>
    </row>
    <row r="38" spans="1:27" s="14" customFormat="1" ht="18.75" customHeight="1">
      <c r="A38" s="26">
        <f t="shared" si="3"/>
        <v>31</v>
      </c>
      <c r="B38" s="112">
        <v>172348380</v>
      </c>
      <c r="C38" s="113" t="s">
        <v>146</v>
      </c>
      <c r="D38" s="114" t="s">
        <v>147</v>
      </c>
      <c r="E38" s="131"/>
      <c r="F38" s="133">
        <v>0</v>
      </c>
      <c r="G38" s="133">
        <v>0</v>
      </c>
      <c r="H38" s="133">
        <v>0</v>
      </c>
      <c r="I38" s="133">
        <v>0</v>
      </c>
      <c r="J38" s="33"/>
      <c r="K38" s="33"/>
      <c r="L38" s="33"/>
      <c r="M38" s="33"/>
      <c r="N38" s="34"/>
      <c r="O38" s="15"/>
      <c r="P38" s="36"/>
      <c r="Q38" s="16"/>
      <c r="R38" s="37">
        <f t="shared" si="0"/>
        <v>1</v>
      </c>
      <c r="S38" s="18">
        <v>2.6</v>
      </c>
      <c r="T38" s="18" t="s">
        <v>47</v>
      </c>
      <c r="Z38" s="37">
        <f t="shared" si="1"/>
        <v>1</v>
      </c>
      <c r="AA38" s="14">
        <f t="shared" si="2"/>
        <v>172348380</v>
      </c>
    </row>
    <row r="39" spans="1:27" s="14" customFormat="1" ht="18.75" customHeight="1">
      <c r="A39" s="26">
        <f t="shared" si="3"/>
        <v>32</v>
      </c>
      <c r="B39" s="112">
        <v>171135798</v>
      </c>
      <c r="C39" s="113" t="s">
        <v>253</v>
      </c>
      <c r="D39" s="114" t="s">
        <v>148</v>
      </c>
      <c r="E39" s="131"/>
      <c r="F39" s="133">
        <v>0</v>
      </c>
      <c r="G39" s="133">
        <v>0</v>
      </c>
      <c r="H39" s="133">
        <v>0</v>
      </c>
      <c r="I39" s="133">
        <v>0</v>
      </c>
      <c r="J39" s="33"/>
      <c r="K39" s="33"/>
      <c r="L39" s="33"/>
      <c r="M39" s="33"/>
      <c r="N39" s="34"/>
      <c r="O39" s="15"/>
      <c r="P39" s="36"/>
      <c r="Q39" s="16"/>
      <c r="R39" s="37">
        <f t="shared" si="0"/>
        <v>1</v>
      </c>
      <c r="S39" s="18">
        <v>2.7</v>
      </c>
      <c r="T39" s="18" t="s">
        <v>48</v>
      </c>
      <c r="Z39" s="37">
        <f t="shared" si="1"/>
        <v>1</v>
      </c>
      <c r="AA39" s="14">
        <f t="shared" si="2"/>
        <v>171135798</v>
      </c>
    </row>
    <row r="40" spans="1:27" s="14" customFormat="1" ht="18.75" customHeight="1">
      <c r="A40" s="26">
        <f t="shared" si="3"/>
        <v>33</v>
      </c>
      <c r="B40" s="112">
        <v>172328044</v>
      </c>
      <c r="C40" s="113" t="s">
        <v>133</v>
      </c>
      <c r="D40" s="114" t="s">
        <v>149</v>
      </c>
      <c r="E40" s="131"/>
      <c r="F40" s="133">
        <v>5</v>
      </c>
      <c r="G40" s="133">
        <v>5</v>
      </c>
      <c r="H40" s="133">
        <v>8.5</v>
      </c>
      <c r="I40" s="133">
        <v>1</v>
      </c>
      <c r="J40" s="33"/>
      <c r="K40" s="33"/>
      <c r="L40" s="33"/>
      <c r="M40" s="33"/>
      <c r="N40" s="34"/>
      <c r="O40" s="15"/>
      <c r="P40" s="36"/>
      <c r="Q40" s="16"/>
      <c r="R40" s="37">
        <f t="shared" ref="R40:R71" si="4">COUNTIF($B$8:$B$184,B40)</f>
        <v>1</v>
      </c>
      <c r="S40" s="18">
        <v>2.8</v>
      </c>
      <c r="T40" s="18" t="s">
        <v>49</v>
      </c>
      <c r="Z40" s="37">
        <f t="shared" si="1"/>
        <v>1</v>
      </c>
      <c r="AA40" s="14">
        <f t="shared" si="2"/>
        <v>172328044</v>
      </c>
    </row>
    <row r="41" spans="1:27" s="14" customFormat="1" ht="18.75" customHeight="1">
      <c r="A41" s="26">
        <f t="shared" si="3"/>
        <v>34</v>
      </c>
      <c r="B41" s="112">
        <v>1910217020</v>
      </c>
      <c r="C41" s="113" t="s">
        <v>291</v>
      </c>
      <c r="D41" s="114" t="s">
        <v>239</v>
      </c>
      <c r="E41" s="131"/>
      <c r="F41" s="133">
        <v>8</v>
      </c>
      <c r="G41" s="133">
        <v>8</v>
      </c>
      <c r="H41" s="133">
        <v>8.5</v>
      </c>
      <c r="I41" s="133">
        <v>2</v>
      </c>
      <c r="J41" s="33"/>
      <c r="K41" s="33"/>
      <c r="L41" s="33"/>
      <c r="M41" s="33"/>
      <c r="N41" s="34"/>
      <c r="O41" s="15"/>
      <c r="P41" s="36"/>
      <c r="Q41" s="16"/>
      <c r="R41" s="37">
        <f t="shared" si="4"/>
        <v>1</v>
      </c>
      <c r="S41" s="18">
        <v>2.9</v>
      </c>
      <c r="T41" s="18" t="s">
        <v>50</v>
      </c>
      <c r="Z41" s="37">
        <f t="shared" si="1"/>
        <v>1</v>
      </c>
      <c r="AA41" s="14">
        <f t="shared" si="2"/>
        <v>1910217020</v>
      </c>
    </row>
    <row r="42" spans="1:27" s="14" customFormat="1" ht="18.75" customHeight="1">
      <c r="A42" s="26">
        <f t="shared" si="3"/>
        <v>35</v>
      </c>
      <c r="B42" s="112">
        <v>1820234273</v>
      </c>
      <c r="C42" s="113" t="s">
        <v>292</v>
      </c>
      <c r="D42" s="114" t="s">
        <v>152</v>
      </c>
      <c r="E42" s="131"/>
      <c r="F42" s="133">
        <v>10</v>
      </c>
      <c r="G42" s="133">
        <v>8</v>
      </c>
      <c r="H42" s="133">
        <v>8</v>
      </c>
      <c r="I42" s="133">
        <v>3.5</v>
      </c>
      <c r="J42" s="33"/>
      <c r="K42" s="33"/>
      <c r="L42" s="33"/>
      <c r="M42" s="33"/>
      <c r="N42" s="34"/>
      <c r="O42" s="15"/>
      <c r="P42" s="36"/>
      <c r="Q42" s="16"/>
      <c r="R42" s="37">
        <f t="shared" si="4"/>
        <v>1</v>
      </c>
      <c r="S42" s="18">
        <v>3.1</v>
      </c>
      <c r="T42" s="18" t="s">
        <v>51</v>
      </c>
      <c r="Z42" s="37">
        <f t="shared" si="1"/>
        <v>1</v>
      </c>
      <c r="AA42" s="14">
        <f t="shared" si="2"/>
        <v>1820234273</v>
      </c>
    </row>
    <row r="43" spans="1:27" s="14" customFormat="1" ht="18.75" customHeight="1">
      <c r="A43" s="26">
        <f t="shared" si="3"/>
        <v>36</v>
      </c>
      <c r="B43" s="112">
        <v>1810215452</v>
      </c>
      <c r="C43" s="113" t="s">
        <v>138</v>
      </c>
      <c r="D43" s="114" t="s">
        <v>153</v>
      </c>
      <c r="E43" s="131"/>
      <c r="F43" s="133">
        <v>9</v>
      </c>
      <c r="G43" s="133">
        <v>8</v>
      </c>
      <c r="H43" s="133">
        <v>5</v>
      </c>
      <c r="I43" s="133">
        <v>2</v>
      </c>
      <c r="J43" s="33"/>
      <c r="K43" s="33"/>
      <c r="L43" s="33"/>
      <c r="M43" s="33"/>
      <c r="N43" s="34"/>
      <c r="O43" s="15"/>
      <c r="P43" s="36"/>
      <c r="Q43" s="16"/>
      <c r="R43" s="37">
        <f t="shared" si="4"/>
        <v>1</v>
      </c>
      <c r="S43" s="18">
        <v>3.2</v>
      </c>
      <c r="T43" s="18" t="s">
        <v>52</v>
      </c>
      <c r="Z43" s="37">
        <f t="shared" si="1"/>
        <v>1</v>
      </c>
      <c r="AA43" s="14">
        <f t="shared" si="2"/>
        <v>1810215452</v>
      </c>
    </row>
    <row r="44" spans="1:27" s="14" customFormat="1" ht="18.75" customHeight="1">
      <c r="A44" s="26">
        <f t="shared" si="3"/>
        <v>37</v>
      </c>
      <c r="B44" s="112">
        <v>1820264365</v>
      </c>
      <c r="C44" s="113" t="s">
        <v>293</v>
      </c>
      <c r="D44" s="114" t="s">
        <v>153</v>
      </c>
      <c r="E44" s="131"/>
      <c r="F44" s="133">
        <v>9</v>
      </c>
      <c r="G44" s="133">
        <v>8</v>
      </c>
      <c r="H44" s="133">
        <v>9</v>
      </c>
      <c r="I44" s="133">
        <v>1.5</v>
      </c>
      <c r="J44" s="33"/>
      <c r="K44" s="33"/>
      <c r="L44" s="33"/>
      <c r="M44" s="33"/>
      <c r="N44" s="34"/>
      <c r="O44" s="15"/>
      <c r="P44" s="36"/>
      <c r="Q44" s="16"/>
      <c r="R44" s="37">
        <f t="shared" si="4"/>
        <v>1</v>
      </c>
      <c r="S44" s="18">
        <v>3.3</v>
      </c>
      <c r="T44" s="18" t="s">
        <v>53</v>
      </c>
      <c r="Z44" s="37">
        <f t="shared" si="1"/>
        <v>1</v>
      </c>
      <c r="AA44" s="14">
        <f t="shared" si="2"/>
        <v>1820264365</v>
      </c>
    </row>
    <row r="45" spans="1:27" s="14" customFormat="1" ht="18.75" customHeight="1">
      <c r="A45" s="26">
        <f t="shared" si="3"/>
        <v>38</v>
      </c>
      <c r="B45" s="112">
        <v>152523639</v>
      </c>
      <c r="C45" s="113" t="s">
        <v>294</v>
      </c>
      <c r="D45" s="114" t="s">
        <v>295</v>
      </c>
      <c r="E45" s="131"/>
      <c r="F45" s="133">
        <v>8</v>
      </c>
      <c r="G45" s="133">
        <v>8</v>
      </c>
      <c r="H45" s="133">
        <v>8.5</v>
      </c>
      <c r="I45" s="133">
        <v>6</v>
      </c>
      <c r="J45" s="33"/>
      <c r="K45" s="33"/>
      <c r="L45" s="33"/>
      <c r="M45" s="33"/>
      <c r="N45" s="34"/>
      <c r="O45" s="15"/>
      <c r="P45" s="36"/>
      <c r="Q45" s="16"/>
      <c r="R45" s="37">
        <f t="shared" si="4"/>
        <v>1</v>
      </c>
      <c r="S45" s="18">
        <v>3.4</v>
      </c>
      <c r="T45" s="18" t="s">
        <v>54</v>
      </c>
      <c r="Z45" s="37">
        <f t="shared" si="1"/>
        <v>1</v>
      </c>
      <c r="AA45" s="14">
        <f t="shared" si="2"/>
        <v>152523639</v>
      </c>
    </row>
    <row r="46" spans="1:27" s="14" customFormat="1" ht="18.75" customHeight="1">
      <c r="A46" s="26">
        <f t="shared" si="3"/>
        <v>39</v>
      </c>
      <c r="B46" s="112">
        <v>1820235342</v>
      </c>
      <c r="C46" s="113" t="s">
        <v>296</v>
      </c>
      <c r="D46" s="114" t="s">
        <v>189</v>
      </c>
      <c r="E46" s="131"/>
      <c r="F46" s="133">
        <v>10</v>
      </c>
      <c r="G46" s="133">
        <v>8</v>
      </c>
      <c r="H46" s="133">
        <v>8.5</v>
      </c>
      <c r="I46" s="133">
        <v>7.5</v>
      </c>
      <c r="J46" s="33"/>
      <c r="K46" s="33"/>
      <c r="L46" s="33"/>
      <c r="M46" s="33"/>
      <c r="N46" s="34"/>
      <c r="O46" s="15"/>
      <c r="P46" s="36"/>
      <c r="Q46" s="16"/>
      <c r="R46" s="37">
        <f t="shared" si="4"/>
        <v>1</v>
      </c>
      <c r="S46" s="18">
        <v>3.5</v>
      </c>
      <c r="T46" s="18" t="s">
        <v>55</v>
      </c>
      <c r="Z46" s="37">
        <f t="shared" si="1"/>
        <v>1</v>
      </c>
      <c r="AA46" s="14">
        <f t="shared" si="2"/>
        <v>1820235342</v>
      </c>
    </row>
    <row r="47" spans="1:27" s="14" customFormat="1" ht="18.75" customHeight="1">
      <c r="A47" s="26">
        <f t="shared" si="3"/>
        <v>40</v>
      </c>
      <c r="B47" s="112">
        <v>172317783</v>
      </c>
      <c r="C47" s="113" t="s">
        <v>221</v>
      </c>
      <c r="D47" s="114" t="s">
        <v>222</v>
      </c>
      <c r="E47" s="131"/>
      <c r="F47" s="133">
        <v>3</v>
      </c>
      <c r="G47" s="133">
        <v>5</v>
      </c>
      <c r="H47" s="133">
        <v>0</v>
      </c>
      <c r="I47" s="133">
        <v>0</v>
      </c>
      <c r="J47" s="33"/>
      <c r="K47" s="33"/>
      <c r="L47" s="33"/>
      <c r="M47" s="33"/>
      <c r="N47" s="34"/>
      <c r="O47" s="15"/>
      <c r="P47" s="36"/>
      <c r="Q47" s="16"/>
      <c r="R47" s="37">
        <f t="shared" si="4"/>
        <v>1</v>
      </c>
      <c r="S47" s="18">
        <v>3.6</v>
      </c>
      <c r="T47" s="18" t="s">
        <v>56</v>
      </c>
      <c r="Z47" s="37">
        <f t="shared" si="1"/>
        <v>1</v>
      </c>
      <c r="AA47" s="14">
        <f t="shared" si="2"/>
        <v>172317783</v>
      </c>
    </row>
    <row r="48" spans="1:27" s="14" customFormat="1" ht="18.75" customHeight="1">
      <c r="A48" s="26">
        <f t="shared" si="3"/>
        <v>41</v>
      </c>
      <c r="B48" s="112">
        <v>1821236313</v>
      </c>
      <c r="C48" s="113" t="s">
        <v>297</v>
      </c>
      <c r="D48" s="114" t="s">
        <v>298</v>
      </c>
      <c r="E48" s="131"/>
      <c r="F48" s="133">
        <v>5</v>
      </c>
      <c r="G48" s="133">
        <v>6</v>
      </c>
      <c r="H48" s="133">
        <v>8.5</v>
      </c>
      <c r="I48" s="133">
        <v>1</v>
      </c>
      <c r="J48" s="33"/>
      <c r="K48" s="33"/>
      <c r="L48" s="33"/>
      <c r="M48" s="33"/>
      <c r="N48" s="34"/>
      <c r="O48" s="15"/>
      <c r="P48" s="36"/>
      <c r="Q48" s="16"/>
      <c r="R48" s="37">
        <f t="shared" si="4"/>
        <v>1</v>
      </c>
      <c r="S48" s="18">
        <v>3.7</v>
      </c>
      <c r="T48" s="18" t="s">
        <v>57</v>
      </c>
      <c r="Z48" s="37">
        <f t="shared" si="1"/>
        <v>1</v>
      </c>
      <c r="AA48" s="14">
        <f t="shared" si="2"/>
        <v>1821236313</v>
      </c>
    </row>
    <row r="49" spans="1:27" s="14" customFormat="1" ht="18.75" customHeight="1">
      <c r="A49" s="26">
        <f t="shared" si="3"/>
        <v>42</v>
      </c>
      <c r="B49" s="112">
        <v>172317742</v>
      </c>
      <c r="C49" s="113" t="s">
        <v>133</v>
      </c>
      <c r="D49" s="114" t="s">
        <v>158</v>
      </c>
      <c r="E49" s="131"/>
      <c r="F49" s="133">
        <v>0</v>
      </c>
      <c r="G49" s="133">
        <v>0</v>
      </c>
      <c r="H49" s="133">
        <v>0</v>
      </c>
      <c r="I49" s="133">
        <v>0</v>
      </c>
      <c r="J49" s="33"/>
      <c r="K49" s="33"/>
      <c r="L49" s="33"/>
      <c r="M49" s="33"/>
      <c r="N49" s="34"/>
      <c r="O49" s="15"/>
      <c r="P49" s="36"/>
      <c r="Q49" s="16"/>
      <c r="R49" s="37">
        <f t="shared" si="4"/>
        <v>1</v>
      </c>
      <c r="S49" s="18">
        <v>3.8</v>
      </c>
      <c r="T49" s="18" t="s">
        <v>58</v>
      </c>
      <c r="Z49" s="37">
        <f t="shared" si="1"/>
        <v>1</v>
      </c>
      <c r="AA49" s="14">
        <f t="shared" si="2"/>
        <v>172317742</v>
      </c>
    </row>
    <row r="50" spans="1:27" s="14" customFormat="1" ht="18.75" customHeight="1">
      <c r="A50" s="26">
        <f t="shared" si="3"/>
        <v>43</v>
      </c>
      <c r="B50" s="112">
        <v>172348427</v>
      </c>
      <c r="C50" s="113" t="s">
        <v>255</v>
      </c>
      <c r="D50" s="114" t="s">
        <v>159</v>
      </c>
      <c r="E50" s="131"/>
      <c r="F50" s="133">
        <v>9</v>
      </c>
      <c r="G50" s="133">
        <v>8</v>
      </c>
      <c r="H50" s="133">
        <v>5</v>
      </c>
      <c r="I50" s="133">
        <v>2.5</v>
      </c>
      <c r="J50" s="33"/>
      <c r="K50" s="33"/>
      <c r="L50" s="33"/>
      <c r="M50" s="33"/>
      <c r="N50" s="34"/>
      <c r="O50" s="15"/>
      <c r="P50" s="36"/>
      <c r="Q50" s="16"/>
      <c r="R50" s="37">
        <f t="shared" si="4"/>
        <v>1</v>
      </c>
      <c r="S50" s="18">
        <v>3.9</v>
      </c>
      <c r="T50" s="18" t="s">
        <v>59</v>
      </c>
      <c r="Z50" s="37">
        <f t="shared" si="1"/>
        <v>1</v>
      </c>
      <c r="AA50" s="14">
        <f t="shared" si="2"/>
        <v>172348427</v>
      </c>
    </row>
    <row r="51" spans="1:27" s="14" customFormat="1" ht="18.75" customHeight="1">
      <c r="A51" s="26">
        <f t="shared" si="3"/>
        <v>44</v>
      </c>
      <c r="B51" s="112">
        <v>172348428</v>
      </c>
      <c r="C51" s="113" t="s">
        <v>299</v>
      </c>
      <c r="D51" s="114" t="s">
        <v>300</v>
      </c>
      <c r="E51" s="131"/>
      <c r="F51" s="133">
        <v>8</v>
      </c>
      <c r="G51" s="133">
        <v>10</v>
      </c>
      <c r="H51" s="133">
        <v>8.5</v>
      </c>
      <c r="I51" s="133">
        <v>8.5</v>
      </c>
      <c r="J51" s="33"/>
      <c r="K51" s="33"/>
      <c r="L51" s="33"/>
      <c r="M51" s="33"/>
      <c r="N51" s="34"/>
      <c r="O51" s="15"/>
      <c r="P51" s="36"/>
      <c r="Q51" s="16"/>
      <c r="R51" s="37">
        <f t="shared" si="4"/>
        <v>1</v>
      </c>
      <c r="S51" s="18">
        <v>4.0999999999999996</v>
      </c>
      <c r="T51" s="18" t="s">
        <v>60</v>
      </c>
      <c r="Z51" s="37">
        <f t="shared" si="1"/>
        <v>1</v>
      </c>
      <c r="AA51" s="14">
        <f t="shared" si="2"/>
        <v>172348428</v>
      </c>
    </row>
    <row r="52" spans="1:27" s="14" customFormat="1" ht="18.75" customHeight="1">
      <c r="A52" s="26">
        <f t="shared" si="3"/>
        <v>45</v>
      </c>
      <c r="B52" s="112">
        <v>1820236438</v>
      </c>
      <c r="C52" s="113" t="s">
        <v>301</v>
      </c>
      <c r="D52" s="114" t="s">
        <v>160</v>
      </c>
      <c r="E52" s="131"/>
      <c r="F52" s="133">
        <v>10</v>
      </c>
      <c r="G52" s="133">
        <v>8</v>
      </c>
      <c r="H52" s="133">
        <v>8</v>
      </c>
      <c r="I52" s="133">
        <v>2.5</v>
      </c>
      <c r="J52" s="33"/>
      <c r="K52" s="33"/>
      <c r="L52" s="33"/>
      <c r="M52" s="33"/>
      <c r="N52" s="34"/>
      <c r="O52" s="15"/>
      <c r="P52" s="36"/>
      <c r="Q52" s="16"/>
      <c r="R52" s="37">
        <f t="shared" si="4"/>
        <v>1</v>
      </c>
      <c r="S52" s="18">
        <v>4.2</v>
      </c>
      <c r="T52" s="18" t="s">
        <v>61</v>
      </c>
      <c r="Z52" s="37">
        <f t="shared" si="1"/>
        <v>1</v>
      </c>
      <c r="AA52" s="14">
        <f t="shared" si="2"/>
        <v>1820236438</v>
      </c>
    </row>
    <row r="53" spans="1:27" s="14" customFormat="1" ht="18.75" customHeight="1">
      <c r="A53" s="26">
        <f t="shared" si="3"/>
        <v>46</v>
      </c>
      <c r="B53" s="112">
        <v>1910217042</v>
      </c>
      <c r="C53" s="113" t="s">
        <v>218</v>
      </c>
      <c r="D53" s="114" t="s">
        <v>160</v>
      </c>
      <c r="E53" s="131"/>
      <c r="F53" s="133">
        <v>10</v>
      </c>
      <c r="G53" s="133">
        <v>10</v>
      </c>
      <c r="H53" s="133">
        <v>8.5</v>
      </c>
      <c r="I53" s="133">
        <v>4.5</v>
      </c>
      <c r="J53" s="33"/>
      <c r="K53" s="33"/>
      <c r="L53" s="33"/>
      <c r="M53" s="33"/>
      <c r="N53" s="34"/>
      <c r="O53" s="15"/>
      <c r="P53" s="36"/>
      <c r="Q53" s="16"/>
      <c r="R53" s="37">
        <f t="shared" si="4"/>
        <v>1</v>
      </c>
      <c r="S53" s="18">
        <v>4.3</v>
      </c>
      <c r="T53" s="18" t="s">
        <v>62</v>
      </c>
      <c r="Z53" s="37">
        <f t="shared" si="1"/>
        <v>1</v>
      </c>
      <c r="AA53" s="14">
        <f t="shared" si="2"/>
        <v>1910217042</v>
      </c>
    </row>
    <row r="54" spans="1:27" s="14" customFormat="1" ht="18.75" customHeight="1">
      <c r="A54" s="26">
        <f t="shared" si="3"/>
        <v>47</v>
      </c>
      <c r="B54" s="112">
        <v>172348301</v>
      </c>
      <c r="C54" s="113" t="s">
        <v>302</v>
      </c>
      <c r="D54" s="114" t="s">
        <v>210</v>
      </c>
      <c r="E54" s="131"/>
      <c r="F54" s="133">
        <v>9</v>
      </c>
      <c r="G54" s="133">
        <v>8</v>
      </c>
      <c r="H54" s="133">
        <v>5</v>
      </c>
      <c r="I54" s="133">
        <v>2.5</v>
      </c>
      <c r="J54" s="33"/>
      <c r="K54" s="33"/>
      <c r="L54" s="33"/>
      <c r="M54" s="33"/>
      <c r="N54" s="34"/>
      <c r="O54" s="15"/>
      <c r="P54" s="36"/>
      <c r="Q54" s="16"/>
      <c r="R54" s="37">
        <f t="shared" si="4"/>
        <v>1</v>
      </c>
      <c r="S54" s="18">
        <v>4.4000000000000004</v>
      </c>
      <c r="T54" s="18" t="s">
        <v>63</v>
      </c>
      <c r="Z54" s="37">
        <f t="shared" si="1"/>
        <v>1</v>
      </c>
      <c r="AA54" s="14">
        <f t="shared" si="2"/>
        <v>172348301</v>
      </c>
    </row>
    <row r="55" spans="1:27" s="14" customFormat="1" ht="18.75" customHeight="1">
      <c r="A55" s="26">
        <f t="shared" si="3"/>
        <v>48</v>
      </c>
      <c r="B55" s="112">
        <v>1817217027</v>
      </c>
      <c r="C55" s="113" t="s">
        <v>182</v>
      </c>
      <c r="D55" s="114" t="s">
        <v>241</v>
      </c>
      <c r="E55" s="131"/>
      <c r="F55" s="133">
        <v>7</v>
      </c>
      <c r="G55" s="133">
        <v>7</v>
      </c>
      <c r="H55" s="133">
        <v>5</v>
      </c>
      <c r="I55" s="133">
        <v>1</v>
      </c>
      <c r="J55" s="33"/>
      <c r="K55" s="33"/>
      <c r="L55" s="33"/>
      <c r="M55" s="33"/>
      <c r="N55" s="34"/>
      <c r="O55" s="15"/>
      <c r="P55" s="36"/>
      <c r="Q55" s="16"/>
      <c r="R55" s="37">
        <f t="shared" si="4"/>
        <v>1</v>
      </c>
      <c r="S55" s="18">
        <v>4.5</v>
      </c>
      <c r="T55" s="18" t="s">
        <v>64</v>
      </c>
      <c r="Z55" s="37">
        <f t="shared" si="1"/>
        <v>1</v>
      </c>
      <c r="AA55" s="14">
        <f t="shared" si="2"/>
        <v>1817217027</v>
      </c>
    </row>
    <row r="56" spans="1:27" s="14" customFormat="1" ht="18.75" customHeight="1">
      <c r="A56" s="26">
        <f t="shared" si="3"/>
        <v>49</v>
      </c>
      <c r="B56" s="112">
        <v>172338169</v>
      </c>
      <c r="C56" s="113" t="s">
        <v>219</v>
      </c>
      <c r="D56" s="114" t="s">
        <v>257</v>
      </c>
      <c r="E56" s="131"/>
      <c r="F56" s="133">
        <v>7</v>
      </c>
      <c r="G56" s="133">
        <v>8</v>
      </c>
      <c r="H56" s="133">
        <v>5</v>
      </c>
      <c r="I56" s="133">
        <v>2</v>
      </c>
      <c r="J56" s="33"/>
      <c r="K56" s="33"/>
      <c r="L56" s="33"/>
      <c r="M56" s="33"/>
      <c r="N56" s="34"/>
      <c r="O56" s="15"/>
      <c r="P56" s="36"/>
      <c r="Q56" s="16"/>
      <c r="R56" s="37">
        <f t="shared" si="4"/>
        <v>1</v>
      </c>
      <c r="S56" s="18">
        <v>4.5999999999999996</v>
      </c>
      <c r="T56" s="18" t="s">
        <v>65</v>
      </c>
      <c r="Z56" s="37">
        <f t="shared" si="1"/>
        <v>1</v>
      </c>
      <c r="AA56" s="14">
        <f t="shared" si="2"/>
        <v>172338169</v>
      </c>
    </row>
    <row r="57" spans="1:27" s="14" customFormat="1" ht="18.75" customHeight="1">
      <c r="A57" s="26">
        <f t="shared" si="3"/>
        <v>50</v>
      </c>
      <c r="B57" s="112">
        <v>1810215017</v>
      </c>
      <c r="C57" s="113" t="s">
        <v>256</v>
      </c>
      <c r="D57" s="114" t="s">
        <v>257</v>
      </c>
      <c r="E57" s="131"/>
      <c r="F57" s="133">
        <v>0</v>
      </c>
      <c r="G57" s="133">
        <v>0</v>
      </c>
      <c r="H57" s="133">
        <v>0</v>
      </c>
      <c r="I57" s="133">
        <v>0</v>
      </c>
      <c r="J57" s="33"/>
      <c r="K57" s="33"/>
      <c r="L57" s="33"/>
      <c r="M57" s="33"/>
      <c r="N57" s="34"/>
      <c r="O57" s="15"/>
      <c r="P57" s="36"/>
      <c r="Q57" s="16"/>
      <c r="R57" s="37">
        <f t="shared" si="4"/>
        <v>1</v>
      </c>
      <c r="S57" s="18">
        <v>4.7</v>
      </c>
      <c r="T57" s="18" t="s">
        <v>66</v>
      </c>
      <c r="Z57" s="37">
        <f t="shared" si="1"/>
        <v>1</v>
      </c>
      <c r="AA57" s="14">
        <f t="shared" si="2"/>
        <v>1810215017</v>
      </c>
    </row>
    <row r="58" spans="1:27" s="14" customFormat="1" ht="18.75" customHeight="1">
      <c r="A58" s="26">
        <f t="shared" si="3"/>
        <v>51</v>
      </c>
      <c r="B58" s="112">
        <v>172348441</v>
      </c>
      <c r="C58" s="113" t="s">
        <v>223</v>
      </c>
      <c r="D58" s="114" t="s">
        <v>161</v>
      </c>
      <c r="E58" s="131"/>
      <c r="F58" s="133">
        <v>9</v>
      </c>
      <c r="G58" s="133">
        <v>10</v>
      </c>
      <c r="H58" s="133">
        <v>8.5</v>
      </c>
      <c r="I58" s="133">
        <v>8.3000000000000007</v>
      </c>
      <c r="J58" s="33"/>
      <c r="K58" s="33"/>
      <c r="L58" s="33"/>
      <c r="M58" s="33"/>
      <c r="N58" s="34"/>
      <c r="O58" s="15"/>
      <c r="P58" s="36"/>
      <c r="Q58" s="16"/>
      <c r="R58" s="37">
        <f t="shared" si="4"/>
        <v>1</v>
      </c>
      <c r="S58" s="18">
        <v>4.8</v>
      </c>
      <c r="T58" s="18" t="s">
        <v>67</v>
      </c>
      <c r="Z58" s="37">
        <f t="shared" si="1"/>
        <v>1</v>
      </c>
      <c r="AA58" s="14">
        <f t="shared" si="2"/>
        <v>172348441</v>
      </c>
    </row>
    <row r="59" spans="1:27" s="14" customFormat="1" ht="18.75" customHeight="1">
      <c r="A59" s="26">
        <f t="shared" si="3"/>
        <v>52</v>
      </c>
      <c r="B59" s="112">
        <v>1820254908</v>
      </c>
      <c r="C59" s="113" t="s">
        <v>133</v>
      </c>
      <c r="D59" s="114" t="s">
        <v>162</v>
      </c>
      <c r="E59" s="131"/>
      <c r="F59" s="133">
        <v>6</v>
      </c>
      <c r="G59" s="133">
        <v>7</v>
      </c>
      <c r="H59" s="133">
        <v>5</v>
      </c>
      <c r="I59" s="133">
        <v>4.5</v>
      </c>
      <c r="J59" s="33"/>
      <c r="K59" s="33"/>
      <c r="L59" s="33"/>
      <c r="M59" s="33"/>
      <c r="N59" s="34"/>
      <c r="O59" s="15"/>
      <c r="P59" s="36"/>
      <c r="Q59" s="16"/>
      <c r="R59" s="37">
        <f t="shared" si="4"/>
        <v>1</v>
      </c>
      <c r="S59" s="18">
        <v>4.9000000000000004</v>
      </c>
      <c r="T59" s="18" t="s">
        <v>68</v>
      </c>
      <c r="Z59" s="37">
        <f t="shared" si="1"/>
        <v>1</v>
      </c>
      <c r="AA59" s="14">
        <f t="shared" si="2"/>
        <v>1820254908</v>
      </c>
    </row>
    <row r="60" spans="1:27" s="14" customFormat="1" ht="18.75" customHeight="1">
      <c r="A60" s="26">
        <f t="shared" si="3"/>
        <v>53</v>
      </c>
      <c r="B60" s="112">
        <v>1820234269</v>
      </c>
      <c r="C60" s="113" t="s">
        <v>263</v>
      </c>
      <c r="D60" s="114" t="s">
        <v>179</v>
      </c>
      <c r="E60" s="131"/>
      <c r="F60" s="133">
        <v>10</v>
      </c>
      <c r="G60" s="133">
        <v>8</v>
      </c>
      <c r="H60" s="133">
        <v>8</v>
      </c>
      <c r="I60" s="133">
        <v>7</v>
      </c>
      <c r="J60" s="33"/>
      <c r="K60" s="33"/>
      <c r="L60" s="33"/>
      <c r="M60" s="33"/>
      <c r="N60" s="34"/>
      <c r="O60" s="15"/>
      <c r="P60" s="36"/>
      <c r="Q60" s="16"/>
      <c r="R60" s="37">
        <f t="shared" si="4"/>
        <v>1</v>
      </c>
      <c r="S60" s="18">
        <v>5.0999999999999996</v>
      </c>
      <c r="T60" s="18" t="s">
        <v>69</v>
      </c>
      <c r="Z60" s="37">
        <f t="shared" si="1"/>
        <v>1</v>
      </c>
      <c r="AA60" s="14">
        <f t="shared" si="2"/>
        <v>1820234269</v>
      </c>
    </row>
    <row r="61" spans="1:27" s="14" customFormat="1" ht="18.75" customHeight="1">
      <c r="A61" s="26">
        <f t="shared" si="3"/>
        <v>54</v>
      </c>
      <c r="B61" s="112">
        <v>171326152</v>
      </c>
      <c r="C61" s="113" t="s">
        <v>303</v>
      </c>
      <c r="D61" s="114" t="s">
        <v>164</v>
      </c>
      <c r="E61" s="131"/>
      <c r="F61" s="133">
        <v>9</v>
      </c>
      <c r="G61" s="133">
        <v>8</v>
      </c>
      <c r="H61" s="133">
        <v>5</v>
      </c>
      <c r="I61" s="133">
        <v>3.5</v>
      </c>
      <c r="J61" s="33"/>
      <c r="K61" s="33"/>
      <c r="L61" s="33"/>
      <c r="M61" s="33"/>
      <c r="N61" s="34"/>
      <c r="O61" s="15"/>
      <c r="P61" s="36"/>
      <c r="Q61" s="16"/>
      <c r="R61" s="37">
        <f t="shared" si="4"/>
        <v>1</v>
      </c>
      <c r="S61" s="18">
        <v>5.2</v>
      </c>
      <c r="T61" s="18" t="s">
        <v>70</v>
      </c>
      <c r="Z61" s="37">
        <f t="shared" si="1"/>
        <v>1</v>
      </c>
      <c r="AA61" s="14">
        <f t="shared" si="2"/>
        <v>171326152</v>
      </c>
    </row>
    <row r="62" spans="1:27" s="14" customFormat="1" ht="18.75" customHeight="1">
      <c r="A62" s="26">
        <f t="shared" si="3"/>
        <v>55</v>
      </c>
      <c r="B62" s="112">
        <v>171326168</v>
      </c>
      <c r="C62" s="113" t="s">
        <v>226</v>
      </c>
      <c r="D62" s="114" t="s">
        <v>164</v>
      </c>
      <c r="E62" s="131"/>
      <c r="F62" s="133">
        <v>7</v>
      </c>
      <c r="G62" s="133">
        <v>8</v>
      </c>
      <c r="H62" s="133">
        <v>5</v>
      </c>
      <c r="I62" s="133">
        <v>3</v>
      </c>
      <c r="J62" s="33"/>
      <c r="K62" s="33"/>
      <c r="L62" s="33"/>
      <c r="M62" s="33"/>
      <c r="N62" s="34"/>
      <c r="O62" s="15"/>
      <c r="P62" s="36"/>
      <c r="Q62" s="16"/>
      <c r="R62" s="37">
        <f t="shared" si="4"/>
        <v>1</v>
      </c>
      <c r="S62" s="18">
        <v>5.3</v>
      </c>
      <c r="T62" s="18" t="s">
        <v>71</v>
      </c>
      <c r="Z62" s="37">
        <f t="shared" si="1"/>
        <v>1</v>
      </c>
      <c r="AA62" s="14">
        <f t="shared" si="2"/>
        <v>171326168</v>
      </c>
    </row>
    <row r="63" spans="1:27" s="14" customFormat="1" ht="18.75" customHeight="1">
      <c r="A63" s="26">
        <f t="shared" si="3"/>
        <v>56</v>
      </c>
      <c r="B63" s="112">
        <v>172528666</v>
      </c>
      <c r="C63" s="113" t="s">
        <v>304</v>
      </c>
      <c r="D63" s="114" t="s">
        <v>164</v>
      </c>
      <c r="E63" s="131"/>
      <c r="F63" s="133">
        <v>10</v>
      </c>
      <c r="G63" s="133">
        <v>10</v>
      </c>
      <c r="H63" s="133">
        <v>8.5</v>
      </c>
      <c r="I63" s="133">
        <v>8</v>
      </c>
      <c r="J63" s="33"/>
      <c r="K63" s="33"/>
      <c r="L63" s="33"/>
      <c r="M63" s="33"/>
      <c r="N63" s="34"/>
      <c r="O63" s="15"/>
      <c r="P63" s="36"/>
      <c r="Q63" s="16"/>
      <c r="R63" s="37">
        <f t="shared" si="4"/>
        <v>1</v>
      </c>
      <c r="S63" s="18">
        <v>5.4</v>
      </c>
      <c r="T63" s="18" t="s">
        <v>72</v>
      </c>
      <c r="Z63" s="37">
        <f t="shared" si="1"/>
        <v>1</v>
      </c>
      <c r="AA63" s="14">
        <f t="shared" si="2"/>
        <v>172528666</v>
      </c>
    </row>
    <row r="64" spans="1:27" s="14" customFormat="1" ht="18.75" customHeight="1">
      <c r="A64" s="26">
        <f t="shared" si="3"/>
        <v>57</v>
      </c>
      <c r="B64" s="112">
        <v>1910237766</v>
      </c>
      <c r="C64" s="113" t="s">
        <v>243</v>
      </c>
      <c r="D64" s="114" t="s">
        <v>164</v>
      </c>
      <c r="E64" s="131"/>
      <c r="F64" s="133">
        <v>9</v>
      </c>
      <c r="G64" s="133">
        <v>8</v>
      </c>
      <c r="H64" s="133">
        <v>8.5</v>
      </c>
      <c r="I64" s="133">
        <v>3.5</v>
      </c>
      <c r="J64" s="33"/>
      <c r="K64" s="33"/>
      <c r="L64" s="33"/>
      <c r="M64" s="33"/>
      <c r="N64" s="34"/>
      <c r="O64" s="15"/>
      <c r="P64" s="36"/>
      <c r="Q64" s="16"/>
      <c r="R64" s="37">
        <f t="shared" si="4"/>
        <v>1</v>
      </c>
      <c r="S64" s="18">
        <v>5.5</v>
      </c>
      <c r="T64" s="18" t="s">
        <v>73</v>
      </c>
      <c r="Z64" s="37">
        <f t="shared" si="1"/>
        <v>1</v>
      </c>
      <c r="AA64" s="14">
        <f t="shared" si="2"/>
        <v>1910237766</v>
      </c>
    </row>
    <row r="65" spans="1:27" s="14" customFormat="1" ht="18.75" customHeight="1">
      <c r="A65" s="26">
        <f t="shared" si="3"/>
        <v>58</v>
      </c>
      <c r="B65" s="112">
        <v>1910237793</v>
      </c>
      <c r="C65" s="115" t="s">
        <v>197</v>
      </c>
      <c r="D65" s="115" t="s">
        <v>164</v>
      </c>
      <c r="E65" s="131"/>
      <c r="F65" s="133">
        <v>6</v>
      </c>
      <c r="G65" s="133">
        <v>7</v>
      </c>
      <c r="H65" s="133">
        <v>8.5</v>
      </c>
      <c r="I65" s="133">
        <v>1.5</v>
      </c>
      <c r="J65" s="33"/>
      <c r="K65" s="33"/>
      <c r="L65" s="33"/>
      <c r="M65" s="33"/>
      <c r="N65" s="34"/>
      <c r="O65" s="15"/>
      <c r="P65" s="36"/>
      <c r="Q65" s="16"/>
      <c r="R65" s="37">
        <f t="shared" si="4"/>
        <v>1</v>
      </c>
      <c r="S65" s="18">
        <v>5.6</v>
      </c>
      <c r="T65" s="18" t="s">
        <v>74</v>
      </c>
      <c r="Z65" s="37">
        <f t="shared" si="1"/>
        <v>1</v>
      </c>
      <c r="AA65" s="14">
        <f t="shared" si="2"/>
        <v>1910237793</v>
      </c>
    </row>
    <row r="66" spans="1:27" s="14" customFormat="1" ht="18.75" customHeight="1">
      <c r="A66" s="26">
        <f t="shared" si="3"/>
        <v>59</v>
      </c>
      <c r="B66" s="112">
        <v>1820714953</v>
      </c>
      <c r="C66" s="115" t="s">
        <v>305</v>
      </c>
      <c r="D66" s="115" t="s">
        <v>244</v>
      </c>
      <c r="E66" s="131"/>
      <c r="F66" s="133">
        <v>10</v>
      </c>
      <c r="G66" s="133">
        <v>8</v>
      </c>
      <c r="H66" s="133">
        <v>9</v>
      </c>
      <c r="I66" s="133">
        <v>6.8</v>
      </c>
      <c r="J66" s="33"/>
      <c r="K66" s="33"/>
      <c r="L66" s="33"/>
      <c r="M66" s="33"/>
      <c r="N66" s="34"/>
      <c r="O66" s="15"/>
      <c r="P66" s="36"/>
      <c r="Q66" s="16"/>
      <c r="R66" s="37">
        <f t="shared" si="4"/>
        <v>1</v>
      </c>
      <c r="S66" s="18">
        <v>5.7</v>
      </c>
      <c r="T66" s="18" t="s">
        <v>75</v>
      </c>
      <c r="Z66" s="37">
        <f t="shared" si="1"/>
        <v>1</v>
      </c>
      <c r="AA66" s="14">
        <f t="shared" si="2"/>
        <v>1820714953</v>
      </c>
    </row>
    <row r="67" spans="1:27" s="14" customFormat="1" ht="18.75" customHeight="1">
      <c r="A67" s="26">
        <f t="shared" si="3"/>
        <v>60</v>
      </c>
      <c r="B67" s="112">
        <v>1810215468</v>
      </c>
      <c r="C67" s="115" t="s">
        <v>229</v>
      </c>
      <c r="D67" s="115" t="s">
        <v>200</v>
      </c>
      <c r="E67" s="131"/>
      <c r="F67" s="133">
        <v>10</v>
      </c>
      <c r="G67" s="133">
        <v>10</v>
      </c>
      <c r="H67" s="133">
        <v>9</v>
      </c>
      <c r="I67" s="133">
        <v>7.5</v>
      </c>
      <c r="J67" s="33"/>
      <c r="K67" s="33"/>
      <c r="L67" s="33"/>
      <c r="M67" s="33"/>
      <c r="N67" s="34"/>
      <c r="O67" s="15"/>
      <c r="P67" s="36"/>
      <c r="Q67" s="16"/>
      <c r="R67" s="37">
        <f t="shared" si="4"/>
        <v>1</v>
      </c>
      <c r="S67" s="18">
        <v>5.8</v>
      </c>
      <c r="T67" s="18" t="s">
        <v>76</v>
      </c>
      <c r="Z67" s="37">
        <f t="shared" si="1"/>
        <v>1</v>
      </c>
      <c r="AA67" s="14">
        <f t="shared" si="2"/>
        <v>1810215468</v>
      </c>
    </row>
    <row r="68" spans="1:27" s="14" customFormat="1" ht="18.75" customHeight="1">
      <c r="A68" s="26">
        <f t="shared" si="3"/>
        <v>61</v>
      </c>
      <c r="B68" s="116">
        <v>1811216486</v>
      </c>
      <c r="C68" s="115" t="s">
        <v>246</v>
      </c>
      <c r="D68" s="115" t="s">
        <v>245</v>
      </c>
      <c r="E68" s="131"/>
      <c r="F68" s="133">
        <v>6</v>
      </c>
      <c r="G68" s="133">
        <v>7</v>
      </c>
      <c r="H68" s="133">
        <v>5</v>
      </c>
      <c r="I68" s="133">
        <v>6.8</v>
      </c>
      <c r="J68" s="33"/>
      <c r="K68" s="33"/>
      <c r="L68" s="33"/>
      <c r="M68" s="33"/>
      <c r="N68" s="34"/>
      <c r="O68" s="15"/>
      <c r="P68" s="36"/>
      <c r="Q68" s="16"/>
      <c r="R68" s="37">
        <f t="shared" si="4"/>
        <v>1</v>
      </c>
      <c r="S68" s="18">
        <v>5.9</v>
      </c>
      <c r="T68" s="18" t="s">
        <v>77</v>
      </c>
      <c r="Z68" s="37">
        <f t="shared" si="1"/>
        <v>1</v>
      </c>
      <c r="AA68" s="14">
        <f t="shared" si="2"/>
        <v>1811216486</v>
      </c>
    </row>
    <row r="69" spans="1:27" s="14" customFormat="1" ht="18.75" customHeight="1">
      <c r="A69" s="26">
        <f t="shared" si="3"/>
        <v>62</v>
      </c>
      <c r="B69" s="116">
        <v>172526999</v>
      </c>
      <c r="C69" s="115" t="s">
        <v>306</v>
      </c>
      <c r="D69" s="115" t="s">
        <v>166</v>
      </c>
      <c r="E69" s="131"/>
      <c r="F69" s="133">
        <v>8</v>
      </c>
      <c r="G69" s="133">
        <v>8</v>
      </c>
      <c r="H69" s="133">
        <v>8.5</v>
      </c>
      <c r="I69" s="133">
        <v>4.5</v>
      </c>
      <c r="J69" s="33"/>
      <c r="K69" s="33"/>
      <c r="L69" s="33"/>
      <c r="M69" s="33"/>
      <c r="N69" s="34"/>
      <c r="O69" s="15"/>
      <c r="P69" s="36"/>
      <c r="Q69" s="16"/>
      <c r="R69" s="37">
        <f t="shared" si="4"/>
        <v>1</v>
      </c>
      <c r="S69" s="18">
        <v>6.1</v>
      </c>
      <c r="T69" s="18" t="s">
        <v>78</v>
      </c>
      <c r="Z69" s="37">
        <f t="shared" si="1"/>
        <v>1</v>
      </c>
      <c r="AA69" s="14">
        <f t="shared" si="2"/>
        <v>172526999</v>
      </c>
    </row>
    <row r="70" spans="1:27" s="14" customFormat="1" ht="18.75" customHeight="1">
      <c r="A70" s="26">
        <f t="shared" si="3"/>
        <v>63</v>
      </c>
      <c r="B70" s="116">
        <v>152112002</v>
      </c>
      <c r="C70" s="115" t="s">
        <v>259</v>
      </c>
      <c r="D70" s="115" t="s">
        <v>183</v>
      </c>
      <c r="E70" s="131"/>
      <c r="F70" s="133">
        <v>6</v>
      </c>
      <c r="G70" s="133">
        <v>7</v>
      </c>
      <c r="H70" s="133">
        <v>5</v>
      </c>
      <c r="I70" s="133">
        <v>6.5</v>
      </c>
      <c r="J70" s="33"/>
      <c r="K70" s="33"/>
      <c r="L70" s="33"/>
      <c r="M70" s="33"/>
      <c r="N70" s="34"/>
      <c r="O70" s="15"/>
      <c r="P70" s="36"/>
      <c r="Q70" s="16"/>
      <c r="R70" s="37">
        <f t="shared" si="4"/>
        <v>1</v>
      </c>
      <c r="S70" s="18">
        <v>6.2</v>
      </c>
      <c r="T70" s="18" t="s">
        <v>79</v>
      </c>
      <c r="Z70" s="37">
        <f t="shared" si="1"/>
        <v>1</v>
      </c>
      <c r="AA70" s="14">
        <f t="shared" si="2"/>
        <v>152112002</v>
      </c>
    </row>
    <row r="71" spans="1:27" s="14" customFormat="1" ht="18.75" customHeight="1">
      <c r="A71" s="26">
        <f t="shared" si="3"/>
        <v>64</v>
      </c>
      <c r="B71" s="116">
        <v>1821236312</v>
      </c>
      <c r="C71" s="115" t="s">
        <v>307</v>
      </c>
      <c r="D71" s="115" t="s">
        <v>261</v>
      </c>
      <c r="E71" s="131"/>
      <c r="F71" s="133">
        <v>5</v>
      </c>
      <c r="G71" s="133">
        <v>5</v>
      </c>
      <c r="H71" s="133">
        <v>8.5</v>
      </c>
      <c r="I71" s="133">
        <v>5</v>
      </c>
      <c r="J71" s="33"/>
      <c r="K71" s="33"/>
      <c r="L71" s="33"/>
      <c r="M71" s="33"/>
      <c r="N71" s="34"/>
      <c r="O71" s="15"/>
      <c r="P71" s="36"/>
      <c r="Q71" s="16"/>
      <c r="R71" s="37">
        <f t="shared" si="4"/>
        <v>1</v>
      </c>
      <c r="S71" s="18">
        <v>6.3</v>
      </c>
      <c r="T71" s="18" t="s">
        <v>80</v>
      </c>
      <c r="Z71" s="37">
        <f t="shared" si="1"/>
        <v>1</v>
      </c>
      <c r="AA71" s="14">
        <f t="shared" si="2"/>
        <v>1821236312</v>
      </c>
    </row>
    <row r="72" spans="1:27" s="14" customFormat="1" ht="18.75" customHeight="1">
      <c r="A72" s="26">
        <f t="shared" si="3"/>
        <v>65</v>
      </c>
      <c r="B72" s="116">
        <v>171326208</v>
      </c>
      <c r="C72" s="115" t="s">
        <v>207</v>
      </c>
      <c r="D72" s="115" t="s">
        <v>208</v>
      </c>
      <c r="E72" s="131"/>
      <c r="F72" s="133">
        <v>8</v>
      </c>
      <c r="G72" s="133">
        <v>8</v>
      </c>
      <c r="H72" s="133">
        <v>5</v>
      </c>
      <c r="I72" s="133">
        <v>3.8</v>
      </c>
      <c r="J72" s="33"/>
      <c r="K72" s="33"/>
      <c r="L72" s="33"/>
      <c r="M72" s="33"/>
      <c r="N72" s="34"/>
      <c r="O72" s="15"/>
      <c r="P72" s="36"/>
      <c r="Q72" s="16"/>
      <c r="R72" s="37">
        <f t="shared" ref="R72:R103" si="5">COUNTIF($B$8:$B$184,B72)</f>
        <v>1</v>
      </c>
      <c r="S72" s="18">
        <v>6.4</v>
      </c>
      <c r="T72" s="18" t="s">
        <v>81</v>
      </c>
      <c r="Z72" s="37">
        <f t="shared" ref="Z72:Z135" si="6">COUNTIF($B$8:$B$823,B72)</f>
        <v>1</v>
      </c>
      <c r="AA72" s="14">
        <f t="shared" ref="AA72:AA135" si="7">VALUE(B72)</f>
        <v>171326208</v>
      </c>
    </row>
    <row r="73" spans="1:27" s="14" customFormat="1" ht="18.75" customHeight="1">
      <c r="A73" s="26">
        <f t="shared" si="3"/>
        <v>66</v>
      </c>
      <c r="B73" s="116">
        <v>172317892</v>
      </c>
      <c r="C73" s="115" t="s">
        <v>308</v>
      </c>
      <c r="D73" s="115" t="s">
        <v>130</v>
      </c>
      <c r="E73" s="131"/>
      <c r="F73" s="133">
        <v>10</v>
      </c>
      <c r="G73" s="133">
        <v>9</v>
      </c>
      <c r="H73" s="133">
        <v>5</v>
      </c>
      <c r="I73" s="133">
        <v>9</v>
      </c>
      <c r="J73" s="33"/>
      <c r="K73" s="33"/>
      <c r="L73" s="33"/>
      <c r="M73" s="33"/>
      <c r="N73" s="34"/>
      <c r="O73" s="15"/>
      <c r="P73" s="36"/>
      <c r="Q73" s="16"/>
      <c r="R73" s="37">
        <f t="shared" si="5"/>
        <v>1</v>
      </c>
      <c r="S73" s="18">
        <v>6.5</v>
      </c>
      <c r="T73" s="18" t="s">
        <v>82</v>
      </c>
      <c r="Z73" s="37">
        <f t="shared" si="6"/>
        <v>1</v>
      </c>
      <c r="AA73" s="14">
        <f t="shared" si="7"/>
        <v>172317892</v>
      </c>
    </row>
    <row r="74" spans="1:27" s="14" customFormat="1" ht="18.75" customHeight="1">
      <c r="A74" s="26">
        <f t="shared" ref="A74:A137" si="8">A73+1</f>
        <v>67</v>
      </c>
      <c r="B74" s="116">
        <v>1816217066</v>
      </c>
      <c r="C74" s="115" t="s">
        <v>236</v>
      </c>
      <c r="D74" s="115" t="s">
        <v>130</v>
      </c>
      <c r="E74" s="131"/>
      <c r="F74" s="133">
        <v>8</v>
      </c>
      <c r="G74" s="133">
        <v>7</v>
      </c>
      <c r="H74" s="133">
        <v>5</v>
      </c>
      <c r="I74" s="133">
        <v>0</v>
      </c>
      <c r="J74" s="33"/>
      <c r="K74" s="33"/>
      <c r="L74" s="33"/>
      <c r="M74" s="33"/>
      <c r="N74" s="34"/>
      <c r="O74" s="15"/>
      <c r="P74" s="36"/>
      <c r="Q74" s="16"/>
      <c r="R74" s="37">
        <f t="shared" si="5"/>
        <v>1</v>
      </c>
      <c r="S74" s="18">
        <v>6.6</v>
      </c>
      <c r="T74" s="18" t="s">
        <v>83</v>
      </c>
      <c r="Z74" s="37">
        <f t="shared" si="6"/>
        <v>1</v>
      </c>
      <c r="AA74" s="14">
        <f t="shared" si="7"/>
        <v>1816217066</v>
      </c>
    </row>
    <row r="75" spans="1:27" s="14" customFormat="1" ht="18.75" customHeight="1">
      <c r="A75" s="26">
        <f t="shared" si="8"/>
        <v>68</v>
      </c>
      <c r="B75" s="116">
        <v>1820264942</v>
      </c>
      <c r="C75" s="115" t="s">
        <v>309</v>
      </c>
      <c r="D75" s="115" t="s">
        <v>130</v>
      </c>
      <c r="E75" s="131"/>
      <c r="F75" s="133">
        <v>10</v>
      </c>
      <c r="G75" s="133">
        <v>9</v>
      </c>
      <c r="H75" s="133">
        <v>8.1999999999999993</v>
      </c>
      <c r="I75" s="133">
        <v>9.3000000000000007</v>
      </c>
      <c r="J75" s="33"/>
      <c r="K75" s="33"/>
      <c r="L75" s="33"/>
      <c r="M75" s="33"/>
      <c r="N75" s="34"/>
      <c r="O75" s="15"/>
      <c r="P75" s="36"/>
      <c r="Q75" s="16"/>
      <c r="R75" s="37">
        <f t="shared" si="5"/>
        <v>1</v>
      </c>
      <c r="S75" s="18">
        <v>6.7</v>
      </c>
      <c r="T75" s="18" t="s">
        <v>84</v>
      </c>
      <c r="Z75" s="37">
        <f t="shared" si="6"/>
        <v>1</v>
      </c>
      <c r="AA75" s="14">
        <f t="shared" si="7"/>
        <v>1820264942</v>
      </c>
    </row>
    <row r="76" spans="1:27" s="14" customFormat="1" ht="18.75" customHeight="1">
      <c r="A76" s="26">
        <f t="shared" si="8"/>
        <v>69</v>
      </c>
      <c r="B76" s="116">
        <v>1811216696</v>
      </c>
      <c r="C76" s="115" t="s">
        <v>156</v>
      </c>
      <c r="D76" s="115" t="s">
        <v>262</v>
      </c>
      <c r="E76" s="131"/>
      <c r="F76" s="133">
        <v>4</v>
      </c>
      <c r="G76" s="133">
        <v>5</v>
      </c>
      <c r="H76" s="133">
        <v>5</v>
      </c>
      <c r="I76" s="133">
        <v>0</v>
      </c>
      <c r="J76" s="33"/>
      <c r="K76" s="33"/>
      <c r="L76" s="33"/>
      <c r="M76" s="33"/>
      <c r="N76" s="34"/>
      <c r="O76" s="15"/>
      <c r="P76" s="36"/>
      <c r="Q76" s="16"/>
      <c r="R76" s="37">
        <f t="shared" si="5"/>
        <v>1</v>
      </c>
      <c r="S76" s="18">
        <v>6.8</v>
      </c>
      <c r="T76" s="18" t="s">
        <v>85</v>
      </c>
      <c r="Z76" s="37">
        <f t="shared" si="6"/>
        <v>1</v>
      </c>
      <c r="AA76" s="14">
        <f t="shared" si="7"/>
        <v>1811216696</v>
      </c>
    </row>
    <row r="77" spans="1:27" s="14" customFormat="1" ht="18.75" customHeight="1">
      <c r="A77" s="26">
        <f t="shared" si="8"/>
        <v>70</v>
      </c>
      <c r="B77" s="116">
        <v>172317864</v>
      </c>
      <c r="C77" s="115" t="s">
        <v>228</v>
      </c>
      <c r="D77" s="115" t="s">
        <v>310</v>
      </c>
      <c r="E77" s="131"/>
      <c r="F77" s="133">
        <v>6</v>
      </c>
      <c r="G77" s="133">
        <v>6</v>
      </c>
      <c r="H77" s="133">
        <v>7.3</v>
      </c>
      <c r="I77" s="133">
        <v>1.5</v>
      </c>
      <c r="J77" s="33"/>
      <c r="K77" s="33"/>
      <c r="L77" s="33"/>
      <c r="M77" s="33"/>
      <c r="N77" s="34"/>
      <c r="O77" s="15"/>
      <c r="P77" s="36"/>
      <c r="Q77" s="16"/>
      <c r="R77" s="37">
        <f t="shared" si="5"/>
        <v>1</v>
      </c>
      <c r="S77" s="18">
        <v>6.9</v>
      </c>
      <c r="T77" s="18" t="s">
        <v>86</v>
      </c>
      <c r="Z77" s="37">
        <f t="shared" si="6"/>
        <v>1</v>
      </c>
      <c r="AA77" s="14">
        <f t="shared" si="7"/>
        <v>172317864</v>
      </c>
    </row>
    <row r="78" spans="1:27" s="14" customFormat="1" ht="18.75" customHeight="1">
      <c r="A78" s="26">
        <f t="shared" si="8"/>
        <v>71</v>
      </c>
      <c r="B78" s="116">
        <v>1821233633</v>
      </c>
      <c r="C78" s="115" t="s">
        <v>311</v>
      </c>
      <c r="D78" s="115" t="s">
        <v>131</v>
      </c>
      <c r="E78" s="131"/>
      <c r="F78" s="133">
        <v>10</v>
      </c>
      <c r="G78" s="133">
        <v>9</v>
      </c>
      <c r="H78" s="133">
        <v>5</v>
      </c>
      <c r="I78" s="133">
        <v>5.5</v>
      </c>
      <c r="J78" s="33"/>
      <c r="K78" s="33"/>
      <c r="L78" s="33"/>
      <c r="M78" s="33"/>
      <c r="N78" s="34"/>
      <c r="O78" s="15"/>
      <c r="P78" s="36"/>
      <c r="Q78" s="16"/>
      <c r="R78" s="37">
        <f t="shared" si="5"/>
        <v>1</v>
      </c>
      <c r="S78" s="18">
        <v>7.1</v>
      </c>
      <c r="T78" s="18" t="s">
        <v>87</v>
      </c>
      <c r="Z78" s="37">
        <f t="shared" si="6"/>
        <v>1</v>
      </c>
      <c r="AA78" s="14">
        <f t="shared" si="7"/>
        <v>1821233633</v>
      </c>
    </row>
    <row r="79" spans="1:27" s="14" customFormat="1" ht="18.75" customHeight="1">
      <c r="A79" s="26">
        <f t="shared" si="8"/>
        <v>72</v>
      </c>
      <c r="B79" s="116">
        <v>1821235338</v>
      </c>
      <c r="C79" s="115" t="s">
        <v>312</v>
      </c>
      <c r="D79" s="115" t="s">
        <v>131</v>
      </c>
      <c r="E79" s="131"/>
      <c r="F79" s="133">
        <v>10</v>
      </c>
      <c r="G79" s="133">
        <v>8</v>
      </c>
      <c r="H79" s="133">
        <v>5</v>
      </c>
      <c r="I79" s="133">
        <v>3</v>
      </c>
      <c r="J79" s="33"/>
      <c r="K79" s="33"/>
      <c r="L79" s="33"/>
      <c r="M79" s="33"/>
      <c r="N79" s="34"/>
      <c r="O79" s="15"/>
      <c r="P79" s="36"/>
      <c r="Q79" s="16"/>
      <c r="R79" s="37">
        <f t="shared" si="5"/>
        <v>1</v>
      </c>
      <c r="S79" s="18">
        <v>7.2</v>
      </c>
      <c r="T79" s="18" t="s">
        <v>88</v>
      </c>
      <c r="Z79" s="37">
        <f t="shared" si="6"/>
        <v>1</v>
      </c>
      <c r="AA79" s="14">
        <f t="shared" si="7"/>
        <v>1821235338</v>
      </c>
    </row>
    <row r="80" spans="1:27" s="14" customFormat="1" ht="18.75" customHeight="1">
      <c r="A80" s="26">
        <f t="shared" si="8"/>
        <v>73</v>
      </c>
      <c r="B80" s="116">
        <v>172348317</v>
      </c>
      <c r="C80" s="115" t="s">
        <v>144</v>
      </c>
      <c r="D80" s="115" t="s">
        <v>169</v>
      </c>
      <c r="E80" s="131"/>
      <c r="F80" s="133">
        <v>5</v>
      </c>
      <c r="G80" s="133">
        <v>5</v>
      </c>
      <c r="H80" s="133">
        <v>5</v>
      </c>
      <c r="I80" s="133">
        <v>4</v>
      </c>
      <c r="J80" s="33"/>
      <c r="K80" s="33"/>
      <c r="L80" s="33"/>
      <c r="M80" s="33"/>
      <c r="N80" s="34"/>
      <c r="O80" s="15"/>
      <c r="P80" s="36"/>
      <c r="Q80" s="16"/>
      <c r="R80" s="37">
        <f t="shared" si="5"/>
        <v>1</v>
      </c>
      <c r="S80" s="18">
        <v>7.3</v>
      </c>
      <c r="T80" s="18" t="s">
        <v>89</v>
      </c>
      <c r="Z80" s="37">
        <f t="shared" si="6"/>
        <v>1</v>
      </c>
      <c r="AA80" s="14">
        <f t="shared" si="7"/>
        <v>172348317</v>
      </c>
    </row>
    <row r="81" spans="1:27" s="14" customFormat="1" ht="18.75" customHeight="1">
      <c r="A81" s="26">
        <f t="shared" si="8"/>
        <v>74</v>
      </c>
      <c r="B81" s="116">
        <v>1810215021</v>
      </c>
      <c r="C81" s="115" t="s">
        <v>313</v>
      </c>
      <c r="D81" s="115" t="s">
        <v>169</v>
      </c>
      <c r="E81" s="131"/>
      <c r="F81" s="133">
        <v>8</v>
      </c>
      <c r="G81" s="133">
        <v>7</v>
      </c>
      <c r="H81" s="133">
        <v>0</v>
      </c>
      <c r="I81" s="133">
        <v>4</v>
      </c>
      <c r="J81" s="33"/>
      <c r="K81" s="33"/>
      <c r="L81" s="33"/>
      <c r="M81" s="33"/>
      <c r="N81" s="34"/>
      <c r="O81" s="15"/>
      <c r="P81" s="36"/>
      <c r="Q81" s="16"/>
      <c r="R81" s="37">
        <f t="shared" si="5"/>
        <v>1</v>
      </c>
      <c r="S81" s="18">
        <v>7.4</v>
      </c>
      <c r="T81" s="18" t="s">
        <v>90</v>
      </c>
      <c r="Z81" s="37">
        <f t="shared" si="6"/>
        <v>1</v>
      </c>
      <c r="AA81" s="14">
        <f t="shared" si="7"/>
        <v>1810215021</v>
      </c>
    </row>
    <row r="82" spans="1:27" s="14" customFormat="1" ht="18.75" customHeight="1">
      <c r="A82" s="26">
        <f t="shared" si="8"/>
        <v>75</v>
      </c>
      <c r="B82" s="116">
        <v>1820266522</v>
      </c>
      <c r="C82" s="115" t="s">
        <v>218</v>
      </c>
      <c r="D82" s="115" t="s">
        <v>132</v>
      </c>
      <c r="E82" s="131"/>
      <c r="F82" s="133">
        <v>10</v>
      </c>
      <c r="G82" s="133">
        <v>8</v>
      </c>
      <c r="H82" s="133">
        <v>8</v>
      </c>
      <c r="I82" s="133">
        <v>6.3</v>
      </c>
      <c r="J82" s="33"/>
      <c r="K82" s="33"/>
      <c r="L82" s="33"/>
      <c r="M82" s="33"/>
      <c r="N82" s="34"/>
      <c r="O82" s="15"/>
      <c r="P82" s="36"/>
      <c r="Q82" s="16"/>
      <c r="R82" s="37">
        <f t="shared" si="5"/>
        <v>1</v>
      </c>
      <c r="S82" s="18">
        <v>7.5</v>
      </c>
      <c r="T82" s="18" t="s">
        <v>91</v>
      </c>
      <c r="Z82" s="37">
        <f t="shared" si="6"/>
        <v>1</v>
      </c>
      <c r="AA82" s="14">
        <f t="shared" si="7"/>
        <v>1820266522</v>
      </c>
    </row>
    <row r="83" spans="1:27" s="14" customFormat="1" ht="18.75" customHeight="1">
      <c r="A83" s="26">
        <f t="shared" si="8"/>
        <v>76</v>
      </c>
      <c r="B83" s="116">
        <v>1811215919</v>
      </c>
      <c r="C83" s="115" t="s">
        <v>314</v>
      </c>
      <c r="D83" s="115" t="s">
        <v>170</v>
      </c>
      <c r="E83" s="131"/>
      <c r="F83" s="133">
        <v>5</v>
      </c>
      <c r="G83" s="133">
        <v>5</v>
      </c>
      <c r="H83" s="133">
        <v>5</v>
      </c>
      <c r="I83" s="133">
        <v>2</v>
      </c>
      <c r="J83" s="33"/>
      <c r="K83" s="33"/>
      <c r="L83" s="33"/>
      <c r="M83" s="33"/>
      <c r="N83" s="34"/>
      <c r="O83" s="15"/>
      <c r="P83" s="36"/>
      <c r="Q83" s="16"/>
      <c r="R83" s="37">
        <f t="shared" si="5"/>
        <v>1</v>
      </c>
      <c r="S83" s="18">
        <v>7.6</v>
      </c>
      <c r="T83" s="18" t="s">
        <v>92</v>
      </c>
      <c r="Z83" s="37">
        <f t="shared" si="6"/>
        <v>1</v>
      </c>
      <c r="AA83" s="14">
        <f t="shared" si="7"/>
        <v>1811215919</v>
      </c>
    </row>
    <row r="84" spans="1:27" s="14" customFormat="1" ht="18.75" customHeight="1">
      <c r="A84" s="26">
        <f t="shared" si="8"/>
        <v>77</v>
      </c>
      <c r="B84" s="116">
        <v>1820266332</v>
      </c>
      <c r="C84" s="115" t="s">
        <v>315</v>
      </c>
      <c r="D84" s="115" t="s">
        <v>134</v>
      </c>
      <c r="E84" s="131"/>
      <c r="F84" s="133">
        <v>6</v>
      </c>
      <c r="G84" s="133">
        <v>7</v>
      </c>
      <c r="H84" s="133">
        <v>6.8</v>
      </c>
      <c r="I84" s="133">
        <v>6.2</v>
      </c>
      <c r="J84" s="33"/>
      <c r="K84" s="33"/>
      <c r="L84" s="33"/>
      <c r="M84" s="33"/>
      <c r="N84" s="34"/>
      <c r="O84" s="15"/>
      <c r="P84" s="36"/>
      <c r="Q84" s="16"/>
      <c r="R84" s="37">
        <f t="shared" si="5"/>
        <v>1</v>
      </c>
      <c r="S84" s="18">
        <v>7.7</v>
      </c>
      <c r="T84" s="18" t="s">
        <v>93</v>
      </c>
      <c r="Z84" s="37">
        <f t="shared" si="6"/>
        <v>1</v>
      </c>
      <c r="AA84" s="14">
        <f t="shared" si="7"/>
        <v>1820266332</v>
      </c>
    </row>
    <row r="85" spans="1:27" s="14" customFormat="1" ht="18.75" customHeight="1">
      <c r="A85" s="26">
        <f t="shared" si="8"/>
        <v>78</v>
      </c>
      <c r="B85" s="116">
        <v>171325902</v>
      </c>
      <c r="C85" s="115" t="s">
        <v>316</v>
      </c>
      <c r="D85" s="115" t="s">
        <v>204</v>
      </c>
      <c r="E85" s="131"/>
      <c r="F85" s="133">
        <v>0</v>
      </c>
      <c r="G85" s="133">
        <v>0</v>
      </c>
      <c r="H85" s="133">
        <v>0</v>
      </c>
      <c r="I85" s="133">
        <v>0</v>
      </c>
      <c r="J85" s="33"/>
      <c r="K85" s="33"/>
      <c r="L85" s="33"/>
      <c r="M85" s="33"/>
      <c r="N85" s="34"/>
      <c r="O85" s="15"/>
      <c r="P85" s="36"/>
      <c r="Q85" s="16"/>
      <c r="R85" s="37">
        <f t="shared" si="5"/>
        <v>1</v>
      </c>
      <c r="S85" s="18">
        <v>7.8</v>
      </c>
      <c r="T85" s="18" t="s">
        <v>94</v>
      </c>
      <c r="Z85" s="37">
        <f t="shared" si="6"/>
        <v>1</v>
      </c>
      <c r="AA85" s="14">
        <f t="shared" si="7"/>
        <v>171325902</v>
      </c>
    </row>
    <row r="86" spans="1:27" s="14" customFormat="1" ht="18.75" customHeight="1">
      <c r="A86" s="26">
        <f t="shared" si="8"/>
        <v>79</v>
      </c>
      <c r="B86" s="116">
        <v>1820234885</v>
      </c>
      <c r="C86" s="115" t="s">
        <v>317</v>
      </c>
      <c r="D86" s="115" t="s">
        <v>171</v>
      </c>
      <c r="E86" s="131"/>
      <c r="F86" s="133">
        <v>10</v>
      </c>
      <c r="G86" s="133">
        <v>8</v>
      </c>
      <c r="H86" s="133">
        <v>6</v>
      </c>
      <c r="I86" s="133">
        <v>4.5</v>
      </c>
      <c r="J86" s="33"/>
      <c r="K86" s="33"/>
      <c r="L86" s="33"/>
      <c r="M86" s="33"/>
      <c r="N86" s="34"/>
      <c r="O86" s="15"/>
      <c r="P86" s="36"/>
      <c r="Q86" s="16"/>
      <c r="R86" s="37">
        <f t="shared" si="5"/>
        <v>1</v>
      </c>
      <c r="S86" s="18">
        <v>7.9</v>
      </c>
      <c r="T86" s="18" t="s">
        <v>95</v>
      </c>
      <c r="Z86" s="37">
        <f t="shared" si="6"/>
        <v>1</v>
      </c>
      <c r="AA86" s="14">
        <f t="shared" si="7"/>
        <v>1820234885</v>
      </c>
    </row>
    <row r="87" spans="1:27" s="14" customFormat="1" ht="18.75" customHeight="1">
      <c r="A87" s="26">
        <f t="shared" si="8"/>
        <v>80</v>
      </c>
      <c r="B87" s="116">
        <v>172227109</v>
      </c>
      <c r="C87" s="115" t="s">
        <v>138</v>
      </c>
      <c r="D87" s="115" t="s">
        <v>184</v>
      </c>
      <c r="E87" s="131"/>
      <c r="F87" s="133">
        <v>9</v>
      </c>
      <c r="G87" s="133">
        <v>8</v>
      </c>
      <c r="H87" s="133">
        <v>5.5</v>
      </c>
      <c r="I87" s="133">
        <v>5.2</v>
      </c>
      <c r="J87" s="33"/>
      <c r="K87" s="33"/>
      <c r="L87" s="33"/>
      <c r="M87" s="33"/>
      <c r="N87" s="34"/>
      <c r="O87" s="15"/>
      <c r="P87" s="36"/>
      <c r="Q87" s="16"/>
      <c r="R87" s="37">
        <f t="shared" si="5"/>
        <v>1</v>
      </c>
      <c r="S87" s="18">
        <v>8.1</v>
      </c>
      <c r="T87" s="18" t="s">
        <v>96</v>
      </c>
      <c r="Z87" s="37">
        <f t="shared" si="6"/>
        <v>1</v>
      </c>
      <c r="AA87" s="14">
        <f t="shared" si="7"/>
        <v>172227109</v>
      </c>
    </row>
    <row r="88" spans="1:27" s="14" customFormat="1" ht="18.75" customHeight="1">
      <c r="A88" s="26">
        <f t="shared" si="8"/>
        <v>81</v>
      </c>
      <c r="B88" s="116">
        <v>1810213728</v>
      </c>
      <c r="C88" s="115" t="s">
        <v>195</v>
      </c>
      <c r="D88" s="115" t="s">
        <v>184</v>
      </c>
      <c r="E88" s="131"/>
      <c r="F88" s="133">
        <v>10</v>
      </c>
      <c r="G88" s="133">
        <v>8</v>
      </c>
      <c r="H88" s="133">
        <v>7</v>
      </c>
      <c r="I88" s="133">
        <v>1.5</v>
      </c>
      <c r="J88" s="33"/>
      <c r="K88" s="33"/>
      <c r="L88" s="33"/>
      <c r="M88" s="33"/>
      <c r="N88" s="34"/>
      <c r="O88" s="15"/>
      <c r="P88" s="36"/>
      <c r="Q88" s="16"/>
      <c r="R88" s="37">
        <f t="shared" si="5"/>
        <v>1</v>
      </c>
      <c r="S88" s="18">
        <v>8.1999999999999993</v>
      </c>
      <c r="T88" s="18" t="s">
        <v>97</v>
      </c>
      <c r="Z88" s="37">
        <f t="shared" si="6"/>
        <v>1</v>
      </c>
      <c r="AA88" s="14">
        <f t="shared" si="7"/>
        <v>1810213728</v>
      </c>
    </row>
    <row r="89" spans="1:27" s="14" customFormat="1" ht="18.75" customHeight="1">
      <c r="A89" s="26">
        <f t="shared" si="8"/>
        <v>82</v>
      </c>
      <c r="B89" s="116">
        <v>1820264940</v>
      </c>
      <c r="C89" s="115" t="s">
        <v>318</v>
      </c>
      <c r="D89" s="115" t="s">
        <v>172</v>
      </c>
      <c r="E89" s="131"/>
      <c r="F89" s="133">
        <v>10</v>
      </c>
      <c r="G89" s="133">
        <v>8</v>
      </c>
      <c r="H89" s="133">
        <v>9</v>
      </c>
      <c r="I89" s="133">
        <v>7.2</v>
      </c>
      <c r="J89" s="33"/>
      <c r="K89" s="33"/>
      <c r="L89" s="33"/>
      <c r="M89" s="33"/>
      <c r="N89" s="34"/>
      <c r="O89" s="15"/>
      <c r="P89" s="36"/>
      <c r="Q89" s="16"/>
      <c r="R89" s="37">
        <f t="shared" si="5"/>
        <v>1</v>
      </c>
      <c r="S89" s="18">
        <v>8.3000000000000007</v>
      </c>
      <c r="T89" s="18" t="s">
        <v>98</v>
      </c>
      <c r="Z89" s="37">
        <f t="shared" si="6"/>
        <v>1</v>
      </c>
      <c r="AA89" s="14">
        <f t="shared" si="7"/>
        <v>1820264940</v>
      </c>
    </row>
    <row r="90" spans="1:27" s="14" customFormat="1" ht="18.75" customHeight="1">
      <c r="A90" s="26">
        <f t="shared" si="8"/>
        <v>83</v>
      </c>
      <c r="B90" s="116">
        <v>172348332</v>
      </c>
      <c r="C90" s="115" t="s">
        <v>231</v>
      </c>
      <c r="D90" s="115" t="s">
        <v>185</v>
      </c>
      <c r="E90" s="131"/>
      <c r="F90" s="133">
        <v>8</v>
      </c>
      <c r="G90" s="133">
        <v>8</v>
      </c>
      <c r="H90" s="133">
        <v>5</v>
      </c>
      <c r="I90" s="133">
        <v>0</v>
      </c>
      <c r="J90" s="33"/>
      <c r="K90" s="33"/>
      <c r="L90" s="33"/>
      <c r="M90" s="33"/>
      <c r="N90" s="34"/>
      <c r="O90" s="15"/>
      <c r="P90" s="36"/>
      <c r="Q90" s="16"/>
      <c r="R90" s="37">
        <f t="shared" si="5"/>
        <v>1</v>
      </c>
      <c r="S90" s="18">
        <v>8.4</v>
      </c>
      <c r="T90" s="18" t="s">
        <v>99</v>
      </c>
      <c r="Z90" s="37">
        <f t="shared" si="6"/>
        <v>1</v>
      </c>
      <c r="AA90" s="14">
        <f t="shared" si="7"/>
        <v>172348332</v>
      </c>
    </row>
    <row r="91" spans="1:27" s="14" customFormat="1" ht="18.75" customHeight="1">
      <c r="A91" s="26">
        <f t="shared" si="8"/>
        <v>84</v>
      </c>
      <c r="B91" s="116">
        <v>1810226392</v>
      </c>
      <c r="C91" s="115" t="s">
        <v>319</v>
      </c>
      <c r="D91" s="115" t="s">
        <v>185</v>
      </c>
      <c r="E91" s="131"/>
      <c r="F91" s="133">
        <v>9</v>
      </c>
      <c r="G91" s="133">
        <v>8</v>
      </c>
      <c r="H91" s="133">
        <v>6</v>
      </c>
      <c r="I91" s="133">
        <v>0</v>
      </c>
      <c r="J91" s="33"/>
      <c r="K91" s="33"/>
      <c r="L91" s="33"/>
      <c r="M91" s="33"/>
      <c r="N91" s="34"/>
      <c r="O91" s="15"/>
      <c r="P91" s="36"/>
      <c r="Q91" s="16"/>
      <c r="R91" s="37">
        <f t="shared" si="5"/>
        <v>1</v>
      </c>
      <c r="S91" s="18">
        <v>8.5</v>
      </c>
      <c r="T91" s="18" t="s">
        <v>100</v>
      </c>
      <c r="Z91" s="37">
        <f t="shared" si="6"/>
        <v>1</v>
      </c>
      <c r="AA91" s="14">
        <f t="shared" si="7"/>
        <v>1810226392</v>
      </c>
    </row>
    <row r="92" spans="1:27" s="14" customFormat="1" ht="18.75" customHeight="1">
      <c r="A92" s="26">
        <f t="shared" si="8"/>
        <v>85</v>
      </c>
      <c r="B92" s="116">
        <v>1820264935</v>
      </c>
      <c r="C92" s="115" t="s">
        <v>190</v>
      </c>
      <c r="D92" s="115" t="s">
        <v>185</v>
      </c>
      <c r="E92" s="131"/>
      <c r="F92" s="133">
        <v>10</v>
      </c>
      <c r="G92" s="133">
        <v>8</v>
      </c>
      <c r="H92" s="133">
        <v>8.1999999999999993</v>
      </c>
      <c r="I92" s="133">
        <v>9.5</v>
      </c>
      <c r="J92" s="33"/>
      <c r="K92" s="33"/>
      <c r="L92" s="33"/>
      <c r="M92" s="33"/>
      <c r="N92" s="34"/>
      <c r="O92" s="15"/>
      <c r="P92" s="36"/>
      <c r="Q92" s="16"/>
      <c r="R92" s="37">
        <f t="shared" si="5"/>
        <v>1</v>
      </c>
      <c r="S92" s="18">
        <v>8.6</v>
      </c>
      <c r="T92" s="18" t="s">
        <v>101</v>
      </c>
      <c r="Z92" s="37">
        <f t="shared" si="6"/>
        <v>1</v>
      </c>
      <c r="AA92" s="14">
        <f t="shared" si="7"/>
        <v>1820264935</v>
      </c>
    </row>
    <row r="93" spans="1:27" s="14" customFormat="1" ht="18.75" customHeight="1">
      <c r="A93" s="26">
        <f t="shared" si="8"/>
        <v>86</v>
      </c>
      <c r="B93" s="116">
        <v>1821264934</v>
      </c>
      <c r="C93" s="115" t="s">
        <v>205</v>
      </c>
      <c r="D93" s="115" t="s">
        <v>173</v>
      </c>
      <c r="E93" s="131"/>
      <c r="F93" s="133">
        <v>6</v>
      </c>
      <c r="G93" s="133">
        <v>7</v>
      </c>
      <c r="H93" s="133">
        <v>8</v>
      </c>
      <c r="I93" s="133">
        <v>6.3</v>
      </c>
      <c r="J93" s="33"/>
      <c r="K93" s="33"/>
      <c r="L93" s="33"/>
      <c r="M93" s="33"/>
      <c r="N93" s="34"/>
      <c r="O93" s="15"/>
      <c r="P93" s="36"/>
      <c r="Q93" s="16"/>
      <c r="R93" s="37">
        <f t="shared" si="5"/>
        <v>1</v>
      </c>
      <c r="S93" s="18">
        <v>8.6999999999999993</v>
      </c>
      <c r="T93" s="18" t="s">
        <v>102</v>
      </c>
      <c r="Z93" s="37">
        <f t="shared" si="6"/>
        <v>1</v>
      </c>
      <c r="AA93" s="14">
        <f t="shared" si="7"/>
        <v>1821264934</v>
      </c>
    </row>
    <row r="94" spans="1:27" s="14" customFormat="1" ht="18.75" customHeight="1">
      <c r="A94" s="26">
        <f t="shared" si="8"/>
        <v>87</v>
      </c>
      <c r="B94" s="116">
        <v>1820233635</v>
      </c>
      <c r="C94" s="115" t="s">
        <v>213</v>
      </c>
      <c r="D94" s="115" t="s">
        <v>135</v>
      </c>
      <c r="E94" s="131"/>
      <c r="F94" s="133">
        <v>6</v>
      </c>
      <c r="G94" s="133">
        <v>7</v>
      </c>
      <c r="H94" s="133">
        <v>6</v>
      </c>
      <c r="I94" s="133">
        <v>4.5</v>
      </c>
      <c r="J94" s="33"/>
      <c r="K94" s="33"/>
      <c r="L94" s="33"/>
      <c r="M94" s="33"/>
      <c r="N94" s="34"/>
      <c r="O94" s="15"/>
      <c r="P94" s="36"/>
      <c r="Q94" s="16"/>
      <c r="R94" s="37">
        <f t="shared" si="5"/>
        <v>1</v>
      </c>
      <c r="S94" s="18">
        <v>8.8000000000000007</v>
      </c>
      <c r="T94" s="18" t="s">
        <v>103</v>
      </c>
      <c r="Z94" s="37">
        <f t="shared" si="6"/>
        <v>1</v>
      </c>
      <c r="AA94" s="14">
        <f t="shared" si="7"/>
        <v>1820233635</v>
      </c>
    </row>
    <row r="95" spans="1:27" s="14" customFormat="1" ht="18.75" customHeight="1">
      <c r="A95" s="26">
        <f t="shared" si="8"/>
        <v>88</v>
      </c>
      <c r="B95" s="116">
        <v>172328011</v>
      </c>
      <c r="C95" s="115" t="s">
        <v>320</v>
      </c>
      <c r="D95" s="115" t="s">
        <v>278</v>
      </c>
      <c r="E95" s="131"/>
      <c r="F95" s="133">
        <v>5</v>
      </c>
      <c r="G95" s="133">
        <v>5</v>
      </c>
      <c r="H95" s="133">
        <v>0</v>
      </c>
      <c r="I95" s="133">
        <v>1</v>
      </c>
      <c r="J95" s="33"/>
      <c r="K95" s="33"/>
      <c r="L95" s="33"/>
      <c r="M95" s="33"/>
      <c r="N95" s="34"/>
      <c r="O95" s="15"/>
      <c r="P95" s="36"/>
      <c r="Q95" s="16"/>
      <c r="R95" s="37">
        <f t="shared" si="5"/>
        <v>1</v>
      </c>
      <c r="S95" s="18">
        <v>8.9</v>
      </c>
      <c r="T95" s="18" t="s">
        <v>104</v>
      </c>
      <c r="Z95" s="37">
        <f t="shared" si="6"/>
        <v>1</v>
      </c>
      <c r="AA95" s="14">
        <f t="shared" si="7"/>
        <v>172328011</v>
      </c>
    </row>
    <row r="96" spans="1:27" s="14" customFormat="1" ht="18.75" customHeight="1">
      <c r="A96" s="26">
        <f t="shared" si="8"/>
        <v>89</v>
      </c>
      <c r="B96" s="116">
        <v>1810215006</v>
      </c>
      <c r="C96" s="115" t="s">
        <v>321</v>
      </c>
      <c r="D96" s="115" t="s">
        <v>278</v>
      </c>
      <c r="E96" s="131"/>
      <c r="F96" s="133">
        <v>10</v>
      </c>
      <c r="G96" s="133">
        <v>9</v>
      </c>
      <c r="H96" s="133">
        <v>5</v>
      </c>
      <c r="I96" s="133">
        <v>5.8</v>
      </c>
      <c r="J96" s="33"/>
      <c r="K96" s="33"/>
      <c r="L96" s="33"/>
      <c r="M96" s="33"/>
      <c r="N96" s="34"/>
      <c r="O96" s="15"/>
      <c r="P96" s="36"/>
      <c r="Q96" s="16"/>
      <c r="R96" s="37">
        <f t="shared" si="5"/>
        <v>1</v>
      </c>
      <c r="S96" s="18">
        <v>9.1</v>
      </c>
      <c r="T96" s="18" t="s">
        <v>105</v>
      </c>
      <c r="Z96" s="37">
        <f t="shared" si="6"/>
        <v>1</v>
      </c>
      <c r="AA96" s="14">
        <f t="shared" si="7"/>
        <v>1810215006</v>
      </c>
    </row>
    <row r="97" spans="1:28" s="14" customFormat="1" ht="18.75" customHeight="1">
      <c r="A97" s="26">
        <f t="shared" si="8"/>
        <v>90</v>
      </c>
      <c r="B97" s="116">
        <v>1811215465</v>
      </c>
      <c r="C97" s="115" t="s">
        <v>322</v>
      </c>
      <c r="D97" s="115" t="s">
        <v>139</v>
      </c>
      <c r="E97" s="131"/>
      <c r="F97" s="133">
        <v>3</v>
      </c>
      <c r="G97" s="133">
        <v>5</v>
      </c>
      <c r="H97" s="133">
        <v>0</v>
      </c>
      <c r="I97" s="133">
        <v>0</v>
      </c>
      <c r="J97" s="33"/>
      <c r="K97" s="33"/>
      <c r="L97" s="33"/>
      <c r="M97" s="33"/>
      <c r="N97" s="34"/>
      <c r="O97" s="15"/>
      <c r="P97" s="36"/>
      <c r="Q97" s="16"/>
      <c r="R97" s="37">
        <f t="shared" si="5"/>
        <v>1</v>
      </c>
      <c r="S97" s="18">
        <v>9.1999999999999993</v>
      </c>
      <c r="T97" s="18" t="s">
        <v>106</v>
      </c>
      <c r="Z97" s="37">
        <f t="shared" si="6"/>
        <v>1</v>
      </c>
      <c r="AA97" s="14">
        <f t="shared" si="7"/>
        <v>1811215465</v>
      </c>
    </row>
    <row r="98" spans="1:28" s="14" customFormat="1" ht="18.75" customHeight="1">
      <c r="A98" s="26">
        <f t="shared" si="8"/>
        <v>91</v>
      </c>
      <c r="B98" s="116">
        <v>1821255374</v>
      </c>
      <c r="C98" s="115" t="s">
        <v>251</v>
      </c>
      <c r="D98" s="115" t="s">
        <v>139</v>
      </c>
      <c r="E98" s="131"/>
      <c r="F98" s="133">
        <v>6</v>
      </c>
      <c r="G98" s="133">
        <v>7</v>
      </c>
      <c r="H98" s="133">
        <v>7.3</v>
      </c>
      <c r="I98" s="133">
        <v>5</v>
      </c>
      <c r="J98" s="33"/>
      <c r="K98" s="33"/>
      <c r="L98" s="33"/>
      <c r="M98" s="33"/>
      <c r="N98" s="34"/>
      <c r="O98" s="15"/>
      <c r="P98" s="36"/>
      <c r="Q98" s="16"/>
      <c r="R98" s="37">
        <f t="shared" si="5"/>
        <v>1</v>
      </c>
      <c r="S98" s="18">
        <v>9.3000000000000007</v>
      </c>
      <c r="T98" s="18" t="s">
        <v>107</v>
      </c>
      <c r="Z98" s="37">
        <f t="shared" si="6"/>
        <v>1</v>
      </c>
      <c r="AA98" s="14">
        <f t="shared" si="7"/>
        <v>1821255374</v>
      </c>
    </row>
    <row r="99" spans="1:28" s="14" customFormat="1" ht="18.75" customHeight="1">
      <c r="A99" s="26">
        <f t="shared" si="8"/>
        <v>92</v>
      </c>
      <c r="B99" s="116">
        <v>1821234270</v>
      </c>
      <c r="C99" s="115" t="s">
        <v>194</v>
      </c>
      <c r="D99" s="115" t="s">
        <v>212</v>
      </c>
      <c r="E99" s="131"/>
      <c r="F99" s="133">
        <v>10</v>
      </c>
      <c r="G99" s="133">
        <v>8</v>
      </c>
      <c r="H99" s="133">
        <v>5.5</v>
      </c>
      <c r="I99" s="133">
        <v>9</v>
      </c>
      <c r="J99" s="33"/>
      <c r="K99" s="33"/>
      <c r="L99" s="33"/>
      <c r="M99" s="33"/>
      <c r="N99" s="34"/>
      <c r="O99" s="15"/>
      <c r="P99" s="36"/>
      <c r="Q99" s="16"/>
      <c r="R99" s="37">
        <f t="shared" si="5"/>
        <v>1</v>
      </c>
      <c r="S99" s="18">
        <v>9.4</v>
      </c>
      <c r="T99" s="18" t="s">
        <v>108</v>
      </c>
      <c r="Z99" s="37">
        <f t="shared" si="6"/>
        <v>1</v>
      </c>
      <c r="AA99" s="14">
        <f t="shared" si="7"/>
        <v>1821234270</v>
      </c>
    </row>
    <row r="100" spans="1:28" s="14" customFormat="1" ht="18.75" customHeight="1">
      <c r="A100" s="26">
        <f t="shared" si="8"/>
        <v>93</v>
      </c>
      <c r="B100" s="116">
        <v>1820255366</v>
      </c>
      <c r="C100" s="115" t="s">
        <v>323</v>
      </c>
      <c r="D100" s="115" t="s">
        <v>140</v>
      </c>
      <c r="E100" s="131"/>
      <c r="F100" s="133">
        <v>3</v>
      </c>
      <c r="G100" s="133">
        <v>5</v>
      </c>
      <c r="H100" s="133">
        <v>0</v>
      </c>
      <c r="I100" s="133">
        <v>0</v>
      </c>
      <c r="J100" s="33"/>
      <c r="K100" s="33"/>
      <c r="L100" s="33"/>
      <c r="M100" s="33"/>
      <c r="N100" s="34"/>
      <c r="O100" s="15"/>
      <c r="P100" s="36"/>
      <c r="Q100" s="16"/>
      <c r="R100" s="37">
        <f t="shared" si="5"/>
        <v>1</v>
      </c>
      <c r="S100" s="18">
        <v>9.5</v>
      </c>
      <c r="T100" s="18" t="s">
        <v>109</v>
      </c>
      <c r="Z100" s="37">
        <f t="shared" si="6"/>
        <v>1</v>
      </c>
      <c r="AA100" s="14">
        <f t="shared" si="7"/>
        <v>1820255366</v>
      </c>
    </row>
    <row r="101" spans="1:28" s="14" customFormat="1" ht="18.75" customHeight="1">
      <c r="A101" s="26">
        <f t="shared" si="8"/>
        <v>94</v>
      </c>
      <c r="B101" s="116">
        <v>1821264937</v>
      </c>
      <c r="C101" s="115" t="s">
        <v>324</v>
      </c>
      <c r="D101" s="115" t="s">
        <v>175</v>
      </c>
      <c r="E101" s="131"/>
      <c r="F101" s="133">
        <v>4</v>
      </c>
      <c r="G101" s="133">
        <v>5</v>
      </c>
      <c r="H101" s="133">
        <v>6.8</v>
      </c>
      <c r="I101" s="133">
        <v>0</v>
      </c>
      <c r="J101" s="33"/>
      <c r="K101" s="33"/>
      <c r="L101" s="33"/>
      <c r="M101" s="33"/>
      <c r="N101" s="34"/>
      <c r="O101" s="15"/>
      <c r="P101" s="36"/>
      <c r="Q101" s="16"/>
      <c r="R101" s="37">
        <f t="shared" si="5"/>
        <v>1</v>
      </c>
      <c r="S101" s="18">
        <v>9.6</v>
      </c>
      <c r="T101" s="18" t="s">
        <v>110</v>
      </c>
      <c r="Z101" s="37">
        <f t="shared" si="6"/>
        <v>1</v>
      </c>
      <c r="AA101" s="14">
        <f t="shared" si="7"/>
        <v>1821264937</v>
      </c>
    </row>
    <row r="102" spans="1:28" s="14" customFormat="1" ht="18.75" customHeight="1">
      <c r="A102" s="26">
        <f t="shared" si="8"/>
        <v>95</v>
      </c>
      <c r="B102" s="116">
        <v>172317753</v>
      </c>
      <c r="C102" s="115" t="s">
        <v>142</v>
      </c>
      <c r="D102" s="115" t="s">
        <v>141</v>
      </c>
      <c r="E102" s="131"/>
      <c r="F102" s="133">
        <v>6</v>
      </c>
      <c r="G102" s="133">
        <v>7</v>
      </c>
      <c r="H102" s="133">
        <v>5</v>
      </c>
      <c r="I102" s="133">
        <v>4</v>
      </c>
      <c r="J102" s="33"/>
      <c r="K102" s="33"/>
      <c r="L102" s="33"/>
      <c r="M102" s="33"/>
      <c r="N102" s="34"/>
      <c r="O102" s="15"/>
      <c r="P102" s="36"/>
      <c r="Q102" s="16"/>
      <c r="R102" s="37">
        <f t="shared" si="5"/>
        <v>1</v>
      </c>
      <c r="S102" s="18">
        <v>9.6999999999999993</v>
      </c>
      <c r="T102" s="18" t="s">
        <v>111</v>
      </c>
      <c r="Z102" s="37">
        <f t="shared" si="6"/>
        <v>1</v>
      </c>
      <c r="AA102" s="14">
        <f t="shared" si="7"/>
        <v>172317753</v>
      </c>
      <c r="AB102" s="14">
        <f>981-500</f>
        <v>481</v>
      </c>
    </row>
    <row r="103" spans="1:28" s="14" customFormat="1" ht="18.75" customHeight="1">
      <c r="A103" s="26">
        <f t="shared" si="8"/>
        <v>96</v>
      </c>
      <c r="B103" s="116">
        <v>1820236439</v>
      </c>
      <c r="C103" s="115" t="s">
        <v>325</v>
      </c>
      <c r="D103" s="115" t="s">
        <v>141</v>
      </c>
      <c r="E103" s="131"/>
      <c r="F103" s="133">
        <v>10</v>
      </c>
      <c r="G103" s="133">
        <v>8</v>
      </c>
      <c r="H103" s="133">
        <v>6</v>
      </c>
      <c r="I103" s="133">
        <v>4.5</v>
      </c>
      <c r="J103" s="33"/>
      <c r="K103" s="33"/>
      <c r="L103" s="33"/>
      <c r="M103" s="33"/>
      <c r="N103" s="34"/>
      <c r="O103" s="15"/>
      <c r="P103" s="36"/>
      <c r="Q103" s="16"/>
      <c r="R103" s="37">
        <f t="shared" si="5"/>
        <v>1</v>
      </c>
      <c r="S103" s="18">
        <v>9.8000000000000007</v>
      </c>
      <c r="T103" s="18" t="s">
        <v>112</v>
      </c>
      <c r="Z103" s="37">
        <f t="shared" si="6"/>
        <v>1</v>
      </c>
      <c r="AA103" s="14">
        <f t="shared" si="7"/>
        <v>1820236439</v>
      </c>
      <c r="AB103" s="14">
        <f>AB102/9</f>
        <v>53.444444444444443</v>
      </c>
    </row>
    <row r="104" spans="1:28" s="14" customFormat="1" ht="18.75" customHeight="1">
      <c r="A104" s="26">
        <f t="shared" si="8"/>
        <v>97</v>
      </c>
      <c r="B104" s="116">
        <v>1820266452</v>
      </c>
      <c r="C104" s="115" t="s">
        <v>326</v>
      </c>
      <c r="D104" s="115" t="s">
        <v>141</v>
      </c>
      <c r="E104" s="131"/>
      <c r="F104" s="133">
        <v>9</v>
      </c>
      <c r="G104" s="133">
        <v>9</v>
      </c>
      <c r="H104" s="133">
        <v>8.1999999999999993</v>
      </c>
      <c r="I104" s="133">
        <v>9</v>
      </c>
      <c r="J104" s="33"/>
      <c r="K104" s="33"/>
      <c r="L104" s="33"/>
      <c r="M104" s="33"/>
      <c r="N104" s="34"/>
      <c r="O104" s="15"/>
      <c r="P104" s="36"/>
      <c r="Q104" s="16"/>
      <c r="R104" s="37">
        <f t="shared" ref="R104:R135" si="9">COUNTIF($B$8:$B$184,B104)</f>
        <v>1</v>
      </c>
      <c r="S104" s="18">
        <v>9.9</v>
      </c>
      <c r="T104" s="18" t="s">
        <v>113</v>
      </c>
      <c r="Z104" s="37">
        <f t="shared" si="6"/>
        <v>1</v>
      </c>
      <c r="AA104" s="14">
        <f t="shared" si="7"/>
        <v>1820266452</v>
      </c>
    </row>
    <row r="105" spans="1:28" s="14" customFormat="1" ht="18.75" customHeight="1">
      <c r="A105" s="26">
        <f t="shared" si="8"/>
        <v>98</v>
      </c>
      <c r="B105" s="116">
        <v>172338238</v>
      </c>
      <c r="C105" s="115" t="s">
        <v>327</v>
      </c>
      <c r="D105" s="115" t="s">
        <v>282</v>
      </c>
      <c r="E105" s="131"/>
      <c r="F105" s="133">
        <v>6</v>
      </c>
      <c r="G105" s="133">
        <v>7</v>
      </c>
      <c r="H105" s="133">
        <v>7.3</v>
      </c>
      <c r="I105" s="133">
        <v>5.8</v>
      </c>
      <c r="J105" s="33"/>
      <c r="K105" s="33"/>
      <c r="L105" s="33"/>
      <c r="M105" s="33"/>
      <c r="N105" s="34"/>
      <c r="O105" s="15"/>
      <c r="P105" s="36"/>
      <c r="Q105" s="16"/>
      <c r="R105" s="37">
        <f t="shared" si="9"/>
        <v>1</v>
      </c>
      <c r="S105" s="18"/>
      <c r="T105" s="18"/>
      <c r="Z105" s="37">
        <f t="shared" si="6"/>
        <v>1</v>
      </c>
      <c r="AA105" s="14">
        <f t="shared" si="7"/>
        <v>172338238</v>
      </c>
    </row>
    <row r="106" spans="1:28" s="14" customFormat="1" ht="18.75" customHeight="1">
      <c r="A106" s="26">
        <f t="shared" si="8"/>
        <v>99</v>
      </c>
      <c r="B106" s="116">
        <v>172348944</v>
      </c>
      <c r="C106" s="115" t="s">
        <v>198</v>
      </c>
      <c r="D106" s="115" t="s">
        <v>235</v>
      </c>
      <c r="E106" s="131"/>
      <c r="F106" s="133">
        <v>10</v>
      </c>
      <c r="G106" s="133">
        <v>8</v>
      </c>
      <c r="H106" s="133">
        <v>5</v>
      </c>
      <c r="I106" s="133">
        <v>4</v>
      </c>
      <c r="J106" s="33"/>
      <c r="K106" s="33"/>
      <c r="L106" s="33"/>
      <c r="M106" s="33"/>
      <c r="N106" s="34"/>
      <c r="O106" s="15"/>
      <c r="P106" s="36"/>
      <c r="Q106" s="16"/>
      <c r="R106" s="37">
        <f t="shared" si="9"/>
        <v>1</v>
      </c>
      <c r="S106" s="18"/>
      <c r="T106" s="18"/>
      <c r="Z106" s="37">
        <f t="shared" si="6"/>
        <v>1</v>
      </c>
      <c r="AA106" s="14">
        <f t="shared" si="7"/>
        <v>172348944</v>
      </c>
    </row>
    <row r="107" spans="1:28" s="14" customFormat="1" ht="18.75" customHeight="1">
      <c r="A107" s="26">
        <f t="shared" si="8"/>
        <v>100</v>
      </c>
      <c r="B107" s="116">
        <v>1810214471</v>
      </c>
      <c r="C107" s="115" t="s">
        <v>328</v>
      </c>
      <c r="D107" s="115" t="s">
        <v>329</v>
      </c>
      <c r="E107" s="131"/>
      <c r="F107" s="133">
        <v>6</v>
      </c>
      <c r="G107" s="133">
        <v>7</v>
      </c>
      <c r="H107" s="133">
        <v>7</v>
      </c>
      <c r="I107" s="133">
        <v>1</v>
      </c>
      <c r="J107" s="33"/>
      <c r="K107" s="33"/>
      <c r="L107" s="33"/>
      <c r="M107" s="33"/>
      <c r="N107" s="34"/>
      <c r="O107" s="15"/>
      <c r="P107" s="36"/>
      <c r="Q107" s="16"/>
      <c r="R107" s="37">
        <f t="shared" si="9"/>
        <v>1</v>
      </c>
      <c r="S107" s="18"/>
      <c r="T107" s="18"/>
      <c r="Z107" s="37">
        <f t="shared" si="6"/>
        <v>1</v>
      </c>
      <c r="AA107" s="14">
        <f t="shared" si="7"/>
        <v>1810214471</v>
      </c>
    </row>
    <row r="108" spans="1:28" s="14" customFormat="1" ht="18.75" customHeight="1">
      <c r="A108" s="26">
        <f t="shared" si="8"/>
        <v>101</v>
      </c>
      <c r="B108" s="116">
        <v>172528554</v>
      </c>
      <c r="C108" s="115" t="s">
        <v>330</v>
      </c>
      <c r="D108" s="115" t="s">
        <v>143</v>
      </c>
      <c r="E108" s="131"/>
      <c r="F108" s="133">
        <v>10</v>
      </c>
      <c r="G108" s="133">
        <v>9</v>
      </c>
      <c r="H108" s="133">
        <v>8</v>
      </c>
      <c r="I108" s="133">
        <v>8.1999999999999993</v>
      </c>
      <c r="J108" s="33"/>
      <c r="K108" s="33"/>
      <c r="L108" s="33"/>
      <c r="M108" s="33"/>
      <c r="N108" s="34"/>
      <c r="O108" s="15"/>
      <c r="P108" s="36"/>
      <c r="Q108" s="16"/>
      <c r="R108" s="37">
        <f t="shared" si="9"/>
        <v>1</v>
      </c>
      <c r="S108" s="18"/>
      <c r="T108" s="18"/>
      <c r="Z108" s="37">
        <f t="shared" si="6"/>
        <v>1</v>
      </c>
      <c r="AA108" s="14">
        <f t="shared" si="7"/>
        <v>172528554</v>
      </c>
    </row>
    <row r="109" spans="1:28" s="14" customFormat="1" ht="18.75" customHeight="1">
      <c r="A109" s="26">
        <f t="shared" si="8"/>
        <v>102</v>
      </c>
      <c r="B109" s="116">
        <v>1820233640</v>
      </c>
      <c r="C109" s="115" t="s">
        <v>331</v>
      </c>
      <c r="D109" s="115" t="s">
        <v>143</v>
      </c>
      <c r="E109" s="131"/>
      <c r="F109" s="133">
        <v>10</v>
      </c>
      <c r="G109" s="133">
        <v>8</v>
      </c>
      <c r="H109" s="133">
        <v>6</v>
      </c>
      <c r="I109" s="133">
        <v>3</v>
      </c>
      <c r="J109" s="33"/>
      <c r="K109" s="33"/>
      <c r="L109" s="33"/>
      <c r="M109" s="33"/>
      <c r="N109" s="34"/>
      <c r="O109" s="15"/>
      <c r="P109" s="36"/>
      <c r="Q109" s="16"/>
      <c r="R109" s="37">
        <f t="shared" si="9"/>
        <v>1</v>
      </c>
      <c r="S109" s="18"/>
      <c r="T109" s="18"/>
      <c r="Z109" s="37">
        <f t="shared" si="6"/>
        <v>1</v>
      </c>
      <c r="AA109" s="14">
        <f t="shared" si="7"/>
        <v>1820233640</v>
      </c>
    </row>
    <row r="110" spans="1:28" s="14" customFormat="1" ht="18.75" customHeight="1">
      <c r="A110" s="26">
        <f t="shared" si="8"/>
        <v>103</v>
      </c>
      <c r="B110" s="116">
        <v>1820264948</v>
      </c>
      <c r="C110" s="115" t="s">
        <v>226</v>
      </c>
      <c r="D110" s="115" t="s">
        <v>143</v>
      </c>
      <c r="E110" s="131"/>
      <c r="F110" s="133">
        <v>10</v>
      </c>
      <c r="G110" s="133">
        <v>9</v>
      </c>
      <c r="H110" s="133">
        <v>9</v>
      </c>
      <c r="I110" s="133">
        <v>9.5</v>
      </c>
      <c r="J110" s="33"/>
      <c r="K110" s="33"/>
      <c r="L110" s="33"/>
      <c r="M110" s="33"/>
      <c r="N110" s="34"/>
      <c r="O110" s="15"/>
      <c r="P110" s="36"/>
      <c r="Q110" s="16"/>
      <c r="R110" s="37">
        <f t="shared" si="9"/>
        <v>1</v>
      </c>
      <c r="S110" s="18"/>
      <c r="T110" s="18"/>
      <c r="Z110" s="37">
        <f t="shared" si="6"/>
        <v>1</v>
      </c>
      <c r="AA110" s="14">
        <f t="shared" si="7"/>
        <v>1820264948</v>
      </c>
    </row>
    <row r="111" spans="1:28" s="14" customFormat="1" ht="18.75" customHeight="1">
      <c r="A111" s="26">
        <f t="shared" si="8"/>
        <v>104</v>
      </c>
      <c r="B111" s="116">
        <v>172348369</v>
      </c>
      <c r="C111" s="115" t="s">
        <v>332</v>
      </c>
      <c r="D111" s="115" t="s">
        <v>214</v>
      </c>
      <c r="E111" s="131"/>
      <c r="F111" s="133">
        <v>10</v>
      </c>
      <c r="G111" s="133">
        <v>8</v>
      </c>
      <c r="H111" s="133">
        <v>5</v>
      </c>
      <c r="I111" s="133">
        <v>4.7</v>
      </c>
      <c r="J111" s="33"/>
      <c r="K111" s="33"/>
      <c r="L111" s="33"/>
      <c r="M111" s="33"/>
      <c r="N111" s="34"/>
      <c r="O111" s="15"/>
      <c r="P111" s="36"/>
      <c r="Q111" s="16"/>
      <c r="R111" s="37">
        <f t="shared" si="9"/>
        <v>1</v>
      </c>
      <c r="S111" s="18"/>
      <c r="T111" s="18"/>
      <c r="Z111" s="37">
        <f t="shared" si="6"/>
        <v>1</v>
      </c>
      <c r="AA111" s="14">
        <f t="shared" si="7"/>
        <v>172348369</v>
      </c>
    </row>
    <row r="112" spans="1:28" s="14" customFormat="1" ht="18.75" customHeight="1">
      <c r="A112" s="26">
        <f t="shared" si="8"/>
        <v>105</v>
      </c>
      <c r="B112" s="116">
        <v>1820255365</v>
      </c>
      <c r="C112" s="115" t="s">
        <v>198</v>
      </c>
      <c r="D112" s="115" t="s">
        <v>214</v>
      </c>
      <c r="E112" s="131"/>
      <c r="F112" s="133">
        <v>8</v>
      </c>
      <c r="G112" s="133">
        <v>8</v>
      </c>
      <c r="H112" s="133">
        <v>7.3</v>
      </c>
      <c r="I112" s="133">
        <v>3.3</v>
      </c>
      <c r="J112" s="33"/>
      <c r="K112" s="33"/>
      <c r="L112" s="33"/>
      <c r="M112" s="33"/>
      <c r="N112" s="34"/>
      <c r="O112" s="15"/>
      <c r="P112" s="36"/>
      <c r="Q112" s="16"/>
      <c r="R112" s="37">
        <f t="shared" si="9"/>
        <v>1</v>
      </c>
      <c r="S112" s="18"/>
      <c r="T112" s="18"/>
      <c r="Z112" s="37">
        <f t="shared" si="6"/>
        <v>1</v>
      </c>
      <c r="AA112" s="14">
        <f t="shared" si="7"/>
        <v>1820255365</v>
      </c>
    </row>
    <row r="113" spans="1:27" s="14" customFormat="1" ht="18.75" customHeight="1">
      <c r="A113" s="26">
        <f t="shared" si="8"/>
        <v>106</v>
      </c>
      <c r="B113" s="116">
        <v>1821265728</v>
      </c>
      <c r="C113" s="115" t="s">
        <v>333</v>
      </c>
      <c r="D113" s="115" t="s">
        <v>209</v>
      </c>
      <c r="E113" s="131"/>
      <c r="F113" s="133">
        <v>9</v>
      </c>
      <c r="G113" s="133">
        <v>8</v>
      </c>
      <c r="H113" s="133">
        <v>6.8</v>
      </c>
      <c r="I113" s="133">
        <v>6</v>
      </c>
      <c r="J113" s="33"/>
      <c r="K113" s="33"/>
      <c r="L113" s="33"/>
      <c r="M113" s="33"/>
      <c r="N113" s="34"/>
      <c r="O113" s="15"/>
      <c r="P113" s="36"/>
      <c r="Q113" s="16"/>
      <c r="R113" s="37">
        <f t="shared" si="9"/>
        <v>1</v>
      </c>
      <c r="S113" s="18"/>
      <c r="T113" s="18"/>
      <c r="Z113" s="37">
        <f t="shared" si="6"/>
        <v>1</v>
      </c>
      <c r="AA113" s="14">
        <f t="shared" si="7"/>
        <v>1821265728</v>
      </c>
    </row>
    <row r="114" spans="1:27" s="14" customFormat="1" ht="18.75" customHeight="1">
      <c r="A114" s="26">
        <f t="shared" si="8"/>
        <v>107</v>
      </c>
      <c r="B114" s="116">
        <v>1810215772</v>
      </c>
      <c r="C114" s="115" t="s">
        <v>199</v>
      </c>
      <c r="D114" s="115" t="s">
        <v>252</v>
      </c>
      <c r="E114" s="131"/>
      <c r="F114" s="133">
        <v>10</v>
      </c>
      <c r="G114" s="133">
        <v>8</v>
      </c>
      <c r="H114" s="133">
        <v>7</v>
      </c>
      <c r="I114" s="133">
        <v>0.5</v>
      </c>
      <c r="J114" s="33"/>
      <c r="K114" s="33"/>
      <c r="L114" s="33"/>
      <c r="M114" s="33"/>
      <c r="N114" s="34"/>
      <c r="O114" s="15"/>
      <c r="P114" s="36"/>
      <c r="Q114" s="16"/>
      <c r="R114" s="37">
        <f t="shared" si="9"/>
        <v>1</v>
      </c>
      <c r="S114" s="18"/>
      <c r="T114" s="18"/>
      <c r="Z114" s="37">
        <f t="shared" si="6"/>
        <v>1</v>
      </c>
      <c r="AA114" s="14">
        <f t="shared" si="7"/>
        <v>1810215772</v>
      </c>
    </row>
    <row r="115" spans="1:27" s="14" customFormat="1" ht="18.75" customHeight="1">
      <c r="A115" s="26">
        <f t="shared" si="8"/>
        <v>108</v>
      </c>
      <c r="B115" s="116">
        <v>1820233639</v>
      </c>
      <c r="C115" s="115" t="s">
        <v>138</v>
      </c>
      <c r="D115" s="115" t="s">
        <v>187</v>
      </c>
      <c r="E115" s="131"/>
      <c r="F115" s="133">
        <v>9</v>
      </c>
      <c r="G115" s="133">
        <v>8</v>
      </c>
      <c r="H115" s="133">
        <v>8.5</v>
      </c>
      <c r="I115" s="133">
        <v>2.2000000000000002</v>
      </c>
      <c r="J115" s="33"/>
      <c r="K115" s="33"/>
      <c r="L115" s="33"/>
      <c r="M115" s="33"/>
      <c r="N115" s="34"/>
      <c r="O115" s="15"/>
      <c r="P115" s="36"/>
      <c r="Q115" s="16"/>
      <c r="R115" s="37">
        <f t="shared" si="9"/>
        <v>1</v>
      </c>
      <c r="S115" s="18"/>
      <c r="T115" s="18"/>
      <c r="Z115" s="37">
        <f t="shared" si="6"/>
        <v>1</v>
      </c>
      <c r="AA115" s="14">
        <f t="shared" si="7"/>
        <v>1820233639</v>
      </c>
    </row>
    <row r="116" spans="1:27" s="14" customFormat="1" ht="18.75" customHeight="1">
      <c r="A116" s="26">
        <f t="shared" si="8"/>
        <v>109</v>
      </c>
      <c r="B116" s="116">
        <v>1820264930</v>
      </c>
      <c r="C116" s="115" t="s">
        <v>334</v>
      </c>
      <c r="D116" s="115" t="s">
        <v>187</v>
      </c>
      <c r="E116" s="131"/>
      <c r="F116" s="133">
        <v>9</v>
      </c>
      <c r="G116" s="133">
        <v>10</v>
      </c>
      <c r="H116" s="133">
        <v>5</v>
      </c>
      <c r="I116" s="133">
        <v>5.4</v>
      </c>
      <c r="J116" s="33"/>
      <c r="K116" s="33"/>
      <c r="L116" s="33"/>
      <c r="M116" s="33"/>
      <c r="N116" s="34"/>
      <c r="O116" s="15"/>
      <c r="P116" s="36"/>
      <c r="Q116" s="16"/>
      <c r="R116" s="37">
        <f t="shared" si="9"/>
        <v>1</v>
      </c>
      <c r="S116" s="18"/>
      <c r="T116" s="18"/>
      <c r="Z116" s="37">
        <f t="shared" si="6"/>
        <v>1</v>
      </c>
      <c r="AA116" s="14">
        <f t="shared" si="7"/>
        <v>1820264930</v>
      </c>
    </row>
    <row r="117" spans="1:27" s="14" customFormat="1" ht="18.75" customHeight="1">
      <c r="A117" s="26">
        <f t="shared" si="8"/>
        <v>110</v>
      </c>
      <c r="B117" s="116">
        <v>1820264374</v>
      </c>
      <c r="C117" s="115" t="s">
        <v>335</v>
      </c>
      <c r="D117" s="115" t="s">
        <v>216</v>
      </c>
      <c r="E117" s="131"/>
      <c r="F117" s="133">
        <v>9</v>
      </c>
      <c r="G117" s="133">
        <v>8</v>
      </c>
      <c r="H117" s="133">
        <v>8</v>
      </c>
      <c r="I117" s="133">
        <v>7.8</v>
      </c>
      <c r="J117" s="33"/>
      <c r="K117" s="33"/>
      <c r="L117" s="33"/>
      <c r="M117" s="33"/>
      <c r="N117" s="34"/>
      <c r="O117" s="15"/>
      <c r="P117" s="36"/>
      <c r="Q117" s="16"/>
      <c r="R117" s="37">
        <f t="shared" si="9"/>
        <v>1</v>
      </c>
      <c r="S117" s="18"/>
      <c r="T117" s="18"/>
      <c r="Z117" s="37">
        <f t="shared" si="6"/>
        <v>1</v>
      </c>
      <c r="AA117" s="14">
        <f t="shared" si="7"/>
        <v>1820264374</v>
      </c>
    </row>
    <row r="118" spans="1:27" s="14" customFormat="1" ht="18.75" customHeight="1">
      <c r="A118" s="26">
        <f t="shared" si="8"/>
        <v>111</v>
      </c>
      <c r="B118" s="116">
        <v>172317739</v>
      </c>
      <c r="C118" s="115" t="s">
        <v>264</v>
      </c>
      <c r="D118" s="115" t="s">
        <v>217</v>
      </c>
      <c r="E118" s="131"/>
      <c r="F118" s="133">
        <v>3</v>
      </c>
      <c r="G118" s="133">
        <v>5</v>
      </c>
      <c r="H118" s="133">
        <v>0</v>
      </c>
      <c r="I118" s="133">
        <v>0.5</v>
      </c>
      <c r="J118" s="33"/>
      <c r="K118" s="33"/>
      <c r="L118" s="33"/>
      <c r="M118" s="33"/>
      <c r="N118" s="34"/>
      <c r="O118" s="15"/>
      <c r="P118" s="36"/>
      <c r="Q118" s="16"/>
      <c r="R118" s="37">
        <f t="shared" si="9"/>
        <v>1</v>
      </c>
      <c r="S118" s="18"/>
      <c r="T118" s="18"/>
      <c r="Z118" s="37">
        <f t="shared" si="6"/>
        <v>1</v>
      </c>
      <c r="AA118" s="14">
        <f t="shared" si="7"/>
        <v>172317739</v>
      </c>
    </row>
    <row r="119" spans="1:27" s="14" customFormat="1" ht="18.75" customHeight="1">
      <c r="A119" s="26">
        <f t="shared" si="8"/>
        <v>112</v>
      </c>
      <c r="B119" s="116">
        <v>1821264372</v>
      </c>
      <c r="C119" s="115" t="s">
        <v>238</v>
      </c>
      <c r="D119" s="115" t="s">
        <v>217</v>
      </c>
      <c r="E119" s="131"/>
      <c r="F119" s="133">
        <v>9</v>
      </c>
      <c r="G119" s="133">
        <v>8</v>
      </c>
      <c r="H119" s="133">
        <v>7.5</v>
      </c>
      <c r="I119" s="133">
        <v>4</v>
      </c>
      <c r="J119" s="33"/>
      <c r="K119" s="33"/>
      <c r="L119" s="33"/>
      <c r="M119" s="33"/>
      <c r="N119" s="34"/>
      <c r="O119" s="15"/>
      <c r="P119" s="36"/>
      <c r="Q119" s="16"/>
      <c r="R119" s="37">
        <f t="shared" si="9"/>
        <v>1</v>
      </c>
      <c r="S119" s="18"/>
      <c r="T119" s="18"/>
      <c r="Z119" s="37">
        <f t="shared" si="6"/>
        <v>1</v>
      </c>
      <c r="AA119" s="14">
        <f t="shared" si="7"/>
        <v>1821264372</v>
      </c>
    </row>
    <row r="120" spans="1:27" s="14" customFormat="1" ht="18.75" customHeight="1">
      <c r="A120" s="26">
        <f t="shared" si="8"/>
        <v>113</v>
      </c>
      <c r="B120" s="116">
        <v>1820236520</v>
      </c>
      <c r="C120" s="115" t="s">
        <v>231</v>
      </c>
      <c r="D120" s="115" t="s">
        <v>145</v>
      </c>
      <c r="E120" s="131"/>
      <c r="F120" s="133">
        <v>6</v>
      </c>
      <c r="G120" s="133">
        <v>7</v>
      </c>
      <c r="H120" s="133">
        <v>6</v>
      </c>
      <c r="I120" s="133">
        <v>5.5</v>
      </c>
      <c r="J120" s="33"/>
      <c r="K120" s="33"/>
      <c r="L120" s="33"/>
      <c r="M120" s="33"/>
      <c r="N120" s="34"/>
      <c r="O120" s="15"/>
      <c r="P120" s="36"/>
      <c r="Q120" s="16"/>
      <c r="R120" s="37">
        <f t="shared" si="9"/>
        <v>1</v>
      </c>
      <c r="S120" s="18"/>
      <c r="T120" s="18"/>
      <c r="Z120" s="37">
        <f t="shared" si="6"/>
        <v>1</v>
      </c>
      <c r="AA120" s="14">
        <f t="shared" si="7"/>
        <v>1820236520</v>
      </c>
    </row>
    <row r="121" spans="1:27" s="14" customFormat="1" ht="18.75" customHeight="1">
      <c r="A121" s="26">
        <f t="shared" si="8"/>
        <v>114</v>
      </c>
      <c r="B121" s="116">
        <v>1820234271</v>
      </c>
      <c r="C121" s="115" t="s">
        <v>336</v>
      </c>
      <c r="D121" s="115" t="s">
        <v>147</v>
      </c>
      <c r="E121" s="131"/>
      <c r="F121" s="133">
        <v>6</v>
      </c>
      <c r="G121" s="133">
        <v>7</v>
      </c>
      <c r="H121" s="133">
        <v>5</v>
      </c>
      <c r="I121" s="133">
        <v>2</v>
      </c>
      <c r="J121" s="33"/>
      <c r="K121" s="33"/>
      <c r="L121" s="33"/>
      <c r="M121" s="33"/>
      <c r="N121" s="34"/>
      <c r="O121" s="15"/>
      <c r="P121" s="36"/>
      <c r="Q121" s="16"/>
      <c r="R121" s="37">
        <f t="shared" si="9"/>
        <v>1</v>
      </c>
      <c r="S121" s="18"/>
      <c r="T121" s="18"/>
      <c r="Z121" s="37">
        <f t="shared" si="6"/>
        <v>1</v>
      </c>
      <c r="AA121" s="14">
        <f t="shared" si="7"/>
        <v>1820234271</v>
      </c>
    </row>
    <row r="122" spans="1:27" s="14" customFormat="1" ht="18.75" customHeight="1">
      <c r="A122" s="26">
        <f t="shared" si="8"/>
        <v>115</v>
      </c>
      <c r="B122" s="116">
        <v>1810216371</v>
      </c>
      <c r="C122" s="115" t="s">
        <v>337</v>
      </c>
      <c r="D122" s="115" t="s">
        <v>149</v>
      </c>
      <c r="E122" s="131"/>
      <c r="F122" s="133">
        <v>10</v>
      </c>
      <c r="G122" s="133">
        <v>8</v>
      </c>
      <c r="H122" s="133">
        <v>7</v>
      </c>
      <c r="I122" s="133">
        <v>4.7</v>
      </c>
      <c r="J122" s="33"/>
      <c r="K122" s="33"/>
      <c r="L122" s="33"/>
      <c r="M122" s="33"/>
      <c r="N122" s="34"/>
      <c r="O122" s="15"/>
      <c r="P122" s="36"/>
      <c r="Q122" s="16"/>
      <c r="R122" s="37">
        <f t="shared" si="9"/>
        <v>1</v>
      </c>
      <c r="S122" s="18"/>
      <c r="T122" s="18"/>
      <c r="Z122" s="37">
        <f t="shared" si="6"/>
        <v>1</v>
      </c>
      <c r="AA122" s="14">
        <f t="shared" si="7"/>
        <v>1810216371</v>
      </c>
    </row>
    <row r="123" spans="1:27" s="14" customFormat="1" ht="18.75" customHeight="1">
      <c r="A123" s="26">
        <f t="shared" si="8"/>
        <v>116</v>
      </c>
      <c r="B123" s="116">
        <v>172348393</v>
      </c>
      <c r="C123" s="115" t="s">
        <v>338</v>
      </c>
      <c r="D123" s="115" t="s">
        <v>150</v>
      </c>
      <c r="E123" s="131"/>
      <c r="F123" s="133">
        <v>10</v>
      </c>
      <c r="G123" s="133">
        <v>8</v>
      </c>
      <c r="H123" s="133">
        <v>6</v>
      </c>
      <c r="I123" s="133">
        <v>6.7</v>
      </c>
      <c r="J123" s="33"/>
      <c r="K123" s="33"/>
      <c r="L123" s="33"/>
      <c r="M123" s="33"/>
      <c r="N123" s="34"/>
      <c r="O123" s="15"/>
      <c r="P123" s="36"/>
      <c r="Q123" s="16"/>
      <c r="R123" s="37">
        <f t="shared" si="9"/>
        <v>1</v>
      </c>
      <c r="S123" s="18"/>
      <c r="T123" s="18"/>
      <c r="Z123" s="37">
        <f t="shared" si="6"/>
        <v>1</v>
      </c>
      <c r="AA123" s="14">
        <f t="shared" si="7"/>
        <v>172348393</v>
      </c>
    </row>
    <row r="124" spans="1:27" s="14" customFormat="1" ht="18.75" customHeight="1">
      <c r="A124" s="26">
        <f t="shared" si="8"/>
        <v>117</v>
      </c>
      <c r="B124" s="116">
        <v>1810215455</v>
      </c>
      <c r="C124" s="115" t="s">
        <v>339</v>
      </c>
      <c r="D124" s="115" t="s">
        <v>150</v>
      </c>
      <c r="E124" s="131"/>
      <c r="F124" s="133">
        <v>10</v>
      </c>
      <c r="G124" s="133">
        <v>8</v>
      </c>
      <c r="H124" s="133">
        <v>6</v>
      </c>
      <c r="I124" s="133">
        <v>6.8</v>
      </c>
      <c r="J124" s="33"/>
      <c r="K124" s="33"/>
      <c r="L124" s="33"/>
      <c r="M124" s="33"/>
      <c r="N124" s="34"/>
      <c r="O124" s="15"/>
      <c r="P124" s="36"/>
      <c r="Q124" s="16"/>
      <c r="R124" s="37">
        <f t="shared" si="9"/>
        <v>1</v>
      </c>
      <c r="S124" s="18"/>
      <c r="T124" s="18"/>
      <c r="Z124" s="37">
        <f t="shared" si="6"/>
        <v>1</v>
      </c>
      <c r="AA124" s="14">
        <f t="shared" si="7"/>
        <v>1810215455</v>
      </c>
    </row>
    <row r="125" spans="1:27" s="14" customFormat="1" ht="18.75" customHeight="1">
      <c r="A125" s="26">
        <f t="shared" si="8"/>
        <v>118</v>
      </c>
      <c r="B125" s="116">
        <v>1820256075</v>
      </c>
      <c r="C125" s="115" t="s">
        <v>340</v>
      </c>
      <c r="D125" s="115" t="s">
        <v>150</v>
      </c>
      <c r="E125" s="131"/>
      <c r="F125" s="133">
        <v>10</v>
      </c>
      <c r="G125" s="133">
        <v>8</v>
      </c>
      <c r="H125" s="133">
        <v>6</v>
      </c>
      <c r="I125" s="133">
        <v>5</v>
      </c>
      <c r="J125" s="33"/>
      <c r="K125" s="33"/>
      <c r="L125" s="33"/>
      <c r="M125" s="33"/>
      <c r="N125" s="34"/>
      <c r="O125" s="15"/>
      <c r="P125" s="36"/>
      <c r="Q125" s="16"/>
      <c r="R125" s="37">
        <f t="shared" si="9"/>
        <v>1</v>
      </c>
      <c r="S125" s="18"/>
      <c r="T125" s="18"/>
      <c r="Z125" s="37">
        <f t="shared" si="6"/>
        <v>1</v>
      </c>
      <c r="AA125" s="14">
        <f t="shared" si="7"/>
        <v>1820256075</v>
      </c>
    </row>
    <row r="126" spans="1:27" s="14" customFormat="1" ht="18.75" customHeight="1">
      <c r="A126" s="26">
        <f t="shared" si="8"/>
        <v>119</v>
      </c>
      <c r="B126" s="112">
        <v>1820263694</v>
      </c>
      <c r="C126" s="113" t="s">
        <v>341</v>
      </c>
      <c r="D126" s="114" t="s">
        <v>150</v>
      </c>
      <c r="E126" s="117"/>
      <c r="F126" s="133">
        <v>9</v>
      </c>
      <c r="G126" s="133">
        <v>8</v>
      </c>
      <c r="H126" s="133">
        <v>7.5</v>
      </c>
      <c r="I126" s="133">
        <v>5.2</v>
      </c>
      <c r="J126" s="33"/>
      <c r="K126" s="33"/>
      <c r="L126" s="33"/>
      <c r="M126" s="33"/>
      <c r="N126" s="34"/>
      <c r="O126" s="15"/>
      <c r="P126" s="36"/>
      <c r="Q126" s="16"/>
      <c r="R126" s="37">
        <f t="shared" si="9"/>
        <v>1</v>
      </c>
      <c r="S126" s="18"/>
      <c r="T126" s="18"/>
      <c r="Z126" s="37">
        <f t="shared" si="6"/>
        <v>1</v>
      </c>
      <c r="AA126" s="14">
        <f t="shared" si="7"/>
        <v>1820263694</v>
      </c>
    </row>
    <row r="127" spans="1:27" s="14" customFormat="1" ht="18.75" customHeight="1">
      <c r="A127" s="26">
        <f t="shared" si="8"/>
        <v>120</v>
      </c>
      <c r="B127" s="112">
        <v>1820266083</v>
      </c>
      <c r="C127" s="113" t="s">
        <v>342</v>
      </c>
      <c r="D127" s="114" t="s">
        <v>150</v>
      </c>
      <c r="E127" s="117"/>
      <c r="F127" s="133">
        <v>10</v>
      </c>
      <c r="G127" s="133">
        <v>10</v>
      </c>
      <c r="H127" s="133">
        <v>8.1999999999999993</v>
      </c>
      <c r="I127" s="133">
        <v>8</v>
      </c>
      <c r="J127" s="33"/>
      <c r="K127" s="33"/>
      <c r="L127" s="33"/>
      <c r="M127" s="33"/>
      <c r="N127" s="34"/>
      <c r="O127" s="15"/>
      <c r="P127" s="36"/>
      <c r="Q127" s="16"/>
      <c r="R127" s="37">
        <f t="shared" si="9"/>
        <v>1</v>
      </c>
      <c r="S127" s="18"/>
      <c r="T127" s="18"/>
      <c r="Z127" s="37">
        <f t="shared" si="6"/>
        <v>1</v>
      </c>
      <c r="AA127" s="14">
        <f t="shared" si="7"/>
        <v>1820266083</v>
      </c>
    </row>
    <row r="128" spans="1:27" s="14" customFormat="1" ht="18.75" customHeight="1">
      <c r="A128" s="26">
        <f t="shared" si="8"/>
        <v>121</v>
      </c>
      <c r="B128" s="112">
        <v>1821263692</v>
      </c>
      <c r="C128" s="113" t="s">
        <v>343</v>
      </c>
      <c r="D128" s="114" t="s">
        <v>150</v>
      </c>
      <c r="E128" s="117"/>
      <c r="F128" s="133">
        <v>10</v>
      </c>
      <c r="G128" s="133">
        <v>5</v>
      </c>
      <c r="H128" s="133">
        <v>8</v>
      </c>
      <c r="I128" s="133">
        <v>5.5</v>
      </c>
      <c r="J128" s="33"/>
      <c r="K128" s="33"/>
      <c r="L128" s="33"/>
      <c r="M128" s="33"/>
      <c r="N128" s="34"/>
      <c r="O128" s="15"/>
      <c r="P128" s="36"/>
      <c r="Q128" s="16"/>
      <c r="R128" s="37">
        <f t="shared" si="9"/>
        <v>1</v>
      </c>
      <c r="S128" s="18"/>
      <c r="T128" s="18"/>
      <c r="Z128" s="37">
        <f t="shared" si="6"/>
        <v>1</v>
      </c>
      <c r="AA128" s="14">
        <f t="shared" si="7"/>
        <v>1821263692</v>
      </c>
    </row>
    <row r="129" spans="1:27" s="14" customFormat="1" ht="18.75" customHeight="1">
      <c r="A129" s="26">
        <f t="shared" si="8"/>
        <v>122</v>
      </c>
      <c r="B129" s="112">
        <v>1820265395</v>
      </c>
      <c r="C129" s="112" t="s">
        <v>344</v>
      </c>
      <c r="D129" s="114" t="s">
        <v>151</v>
      </c>
      <c r="E129" s="117"/>
      <c r="F129" s="133">
        <v>9</v>
      </c>
      <c r="G129" s="133">
        <v>8</v>
      </c>
      <c r="H129" s="133">
        <v>8</v>
      </c>
      <c r="I129" s="133">
        <v>2</v>
      </c>
      <c r="J129" s="33"/>
      <c r="K129" s="33"/>
      <c r="L129" s="33"/>
      <c r="M129" s="33"/>
      <c r="N129" s="34"/>
      <c r="O129" s="15"/>
      <c r="P129" s="36"/>
      <c r="Q129" s="16"/>
      <c r="R129" s="37">
        <f t="shared" si="9"/>
        <v>1</v>
      </c>
      <c r="S129" s="18"/>
      <c r="T129" s="18"/>
      <c r="Z129" s="37">
        <f t="shared" si="6"/>
        <v>1</v>
      </c>
      <c r="AA129" s="14">
        <f t="shared" si="7"/>
        <v>1820265395</v>
      </c>
    </row>
    <row r="130" spans="1:27" s="14" customFormat="1" ht="18.75" customHeight="1">
      <c r="A130" s="26">
        <f t="shared" si="8"/>
        <v>123</v>
      </c>
      <c r="B130" s="112">
        <v>172348400</v>
      </c>
      <c r="C130" s="113" t="s">
        <v>345</v>
      </c>
      <c r="D130" s="114" t="s">
        <v>152</v>
      </c>
      <c r="E130" s="117"/>
      <c r="F130" s="133">
        <v>8</v>
      </c>
      <c r="G130" s="133">
        <v>8</v>
      </c>
      <c r="H130" s="133">
        <v>5</v>
      </c>
      <c r="I130" s="133">
        <v>3</v>
      </c>
      <c r="J130" s="33"/>
      <c r="K130" s="33"/>
      <c r="L130" s="33"/>
      <c r="M130" s="33"/>
      <c r="N130" s="34"/>
      <c r="O130" s="15"/>
      <c r="P130" s="36"/>
      <c r="Q130" s="16"/>
      <c r="R130" s="37">
        <f t="shared" si="9"/>
        <v>1</v>
      </c>
      <c r="S130" s="18"/>
      <c r="T130" s="18"/>
      <c r="Z130" s="37">
        <f t="shared" si="6"/>
        <v>1</v>
      </c>
      <c r="AA130" s="14">
        <f t="shared" si="7"/>
        <v>172348400</v>
      </c>
    </row>
    <row r="131" spans="1:27" s="14" customFormat="1" ht="18.75" customHeight="1">
      <c r="A131" s="26">
        <f t="shared" si="8"/>
        <v>124</v>
      </c>
      <c r="B131" s="112">
        <v>1820264377</v>
      </c>
      <c r="C131" s="113" t="s">
        <v>346</v>
      </c>
      <c r="D131" s="114" t="s">
        <v>152</v>
      </c>
      <c r="E131" s="117"/>
      <c r="F131" s="133">
        <v>6</v>
      </c>
      <c r="G131" s="133">
        <v>5</v>
      </c>
      <c r="H131" s="133">
        <v>8</v>
      </c>
      <c r="I131" s="133">
        <v>1</v>
      </c>
      <c r="J131" s="33"/>
      <c r="K131" s="33"/>
      <c r="L131" s="33"/>
      <c r="M131" s="33"/>
      <c r="N131" s="34"/>
      <c r="O131" s="15"/>
      <c r="P131" s="36"/>
      <c r="Q131" s="16"/>
      <c r="R131" s="37">
        <f t="shared" si="9"/>
        <v>1</v>
      </c>
      <c r="S131" s="18"/>
      <c r="T131" s="18"/>
      <c r="Z131" s="37">
        <f t="shared" si="6"/>
        <v>1</v>
      </c>
      <c r="AA131" s="14">
        <f t="shared" si="7"/>
        <v>1820264377</v>
      </c>
    </row>
    <row r="132" spans="1:27" s="14" customFormat="1" ht="18.75" customHeight="1">
      <c r="A132" s="26">
        <f t="shared" si="8"/>
        <v>125</v>
      </c>
      <c r="B132" s="112">
        <v>1810215463</v>
      </c>
      <c r="C132" s="113" t="s">
        <v>233</v>
      </c>
      <c r="D132" s="114" t="s">
        <v>347</v>
      </c>
      <c r="E132" s="117"/>
      <c r="F132" s="133">
        <v>10</v>
      </c>
      <c r="G132" s="133">
        <v>8</v>
      </c>
      <c r="H132" s="133">
        <v>7</v>
      </c>
      <c r="I132" s="133">
        <v>2</v>
      </c>
      <c r="J132" s="33"/>
      <c r="K132" s="33"/>
      <c r="L132" s="33"/>
      <c r="M132" s="33"/>
      <c r="N132" s="34"/>
      <c r="O132" s="15"/>
      <c r="P132" s="36"/>
      <c r="Q132" s="16"/>
      <c r="R132" s="37">
        <f t="shared" si="9"/>
        <v>1</v>
      </c>
      <c r="S132" s="18"/>
      <c r="T132" s="18"/>
      <c r="Z132" s="37">
        <f t="shared" si="6"/>
        <v>1</v>
      </c>
      <c r="AA132" s="14">
        <f t="shared" si="7"/>
        <v>1810215463</v>
      </c>
    </row>
    <row r="133" spans="1:27" s="14" customFormat="1" ht="18.75" customHeight="1">
      <c r="A133" s="26">
        <f t="shared" si="8"/>
        <v>126</v>
      </c>
      <c r="B133" s="112">
        <v>1820244892</v>
      </c>
      <c r="C133" s="113" t="s">
        <v>348</v>
      </c>
      <c r="D133" s="114" t="s">
        <v>240</v>
      </c>
      <c r="E133" s="117"/>
      <c r="F133" s="133">
        <v>10</v>
      </c>
      <c r="G133" s="133">
        <v>8</v>
      </c>
      <c r="H133" s="133">
        <v>5</v>
      </c>
      <c r="I133" s="133">
        <v>6.2</v>
      </c>
      <c r="J133" s="33"/>
      <c r="K133" s="33"/>
      <c r="L133" s="33"/>
      <c r="M133" s="33"/>
      <c r="N133" s="34"/>
      <c r="O133" s="15"/>
      <c r="P133" s="36"/>
      <c r="Q133" s="16"/>
      <c r="R133" s="37">
        <f t="shared" si="9"/>
        <v>1</v>
      </c>
      <c r="S133" s="18"/>
      <c r="T133" s="18"/>
      <c r="Z133" s="37">
        <f t="shared" si="6"/>
        <v>1</v>
      </c>
      <c r="AA133" s="14">
        <f t="shared" si="7"/>
        <v>1820244892</v>
      </c>
    </row>
    <row r="134" spans="1:27" s="14" customFormat="1" ht="18.75" customHeight="1">
      <c r="A134" s="26">
        <f t="shared" si="8"/>
        <v>127</v>
      </c>
      <c r="B134" s="112">
        <v>1820255720</v>
      </c>
      <c r="C134" s="113" t="s">
        <v>349</v>
      </c>
      <c r="D134" s="114" t="s">
        <v>153</v>
      </c>
      <c r="E134" s="117"/>
      <c r="F134" s="133">
        <v>10</v>
      </c>
      <c r="G134" s="133">
        <v>10</v>
      </c>
      <c r="H134" s="133">
        <v>5</v>
      </c>
      <c r="I134" s="133">
        <v>8.5</v>
      </c>
      <c r="J134" s="33"/>
      <c r="K134" s="33"/>
      <c r="L134" s="33"/>
      <c r="M134" s="33"/>
      <c r="N134" s="34"/>
      <c r="O134" s="15"/>
      <c r="P134" s="36"/>
      <c r="Q134" s="16"/>
      <c r="R134" s="37">
        <f t="shared" si="9"/>
        <v>1</v>
      </c>
      <c r="S134" s="18"/>
      <c r="T134" s="18"/>
      <c r="Z134" s="37">
        <f t="shared" si="6"/>
        <v>1</v>
      </c>
      <c r="AA134" s="14">
        <f t="shared" si="7"/>
        <v>1820255720</v>
      </c>
    </row>
    <row r="135" spans="1:27" s="14" customFormat="1" ht="18.75" customHeight="1">
      <c r="A135" s="26">
        <f t="shared" si="8"/>
        <v>128</v>
      </c>
      <c r="B135" s="112">
        <v>1821254327</v>
      </c>
      <c r="C135" s="113" t="s">
        <v>193</v>
      </c>
      <c r="D135" s="114" t="s">
        <v>254</v>
      </c>
      <c r="E135" s="117"/>
      <c r="F135" s="133">
        <v>6</v>
      </c>
      <c r="G135" s="133">
        <v>7</v>
      </c>
      <c r="H135" s="133">
        <v>6</v>
      </c>
      <c r="I135" s="133">
        <v>1</v>
      </c>
      <c r="J135" s="33"/>
      <c r="K135" s="33"/>
      <c r="L135" s="33"/>
      <c r="M135" s="33"/>
      <c r="N135" s="34"/>
      <c r="O135" s="15"/>
      <c r="P135" s="36"/>
      <c r="Q135" s="16"/>
      <c r="R135" s="37">
        <f t="shared" si="9"/>
        <v>1</v>
      </c>
      <c r="S135" s="18"/>
      <c r="T135" s="18"/>
      <c r="Z135" s="37">
        <f t="shared" si="6"/>
        <v>1</v>
      </c>
      <c r="AA135" s="14">
        <f t="shared" si="7"/>
        <v>1821254327</v>
      </c>
    </row>
    <row r="136" spans="1:27" s="14" customFormat="1" ht="18.75" customHeight="1">
      <c r="A136" s="26">
        <f t="shared" si="8"/>
        <v>129</v>
      </c>
      <c r="B136" s="112">
        <v>172328072</v>
      </c>
      <c r="C136" s="113" t="s">
        <v>227</v>
      </c>
      <c r="D136" s="114" t="s">
        <v>265</v>
      </c>
      <c r="E136" s="117"/>
      <c r="F136" s="133">
        <v>10</v>
      </c>
      <c r="G136" s="133">
        <v>9</v>
      </c>
      <c r="H136" s="133">
        <v>8</v>
      </c>
      <c r="I136" s="133">
        <v>4.5</v>
      </c>
      <c r="J136" s="33"/>
      <c r="K136" s="33"/>
      <c r="L136" s="33"/>
      <c r="M136" s="33"/>
      <c r="N136" s="34"/>
      <c r="O136" s="15"/>
      <c r="P136" s="36"/>
      <c r="Q136" s="16"/>
      <c r="R136" s="37">
        <f t="shared" ref="R136:R167" si="10">COUNTIF($B$8:$B$184,B136)</f>
        <v>1</v>
      </c>
      <c r="S136" s="18"/>
      <c r="T136" s="18"/>
      <c r="Z136" s="37">
        <f t="shared" ref="Z136:Z199" si="11">COUNTIF($B$8:$B$823,B136)</f>
        <v>1</v>
      </c>
      <c r="AA136" s="14">
        <f t="shared" ref="AA136:AA199" si="12">VALUE(B136)</f>
        <v>172328072</v>
      </c>
    </row>
    <row r="137" spans="1:27" s="14" customFormat="1" ht="18.75" customHeight="1">
      <c r="A137" s="26">
        <f t="shared" si="8"/>
        <v>130</v>
      </c>
      <c r="B137" s="112">
        <v>1810215012</v>
      </c>
      <c r="C137" s="113" t="s">
        <v>350</v>
      </c>
      <c r="D137" s="114" t="s">
        <v>154</v>
      </c>
      <c r="E137" s="117"/>
      <c r="F137" s="133">
        <v>10</v>
      </c>
      <c r="G137" s="133">
        <v>9</v>
      </c>
      <c r="H137" s="133">
        <v>6</v>
      </c>
      <c r="I137" s="133">
        <v>1</v>
      </c>
      <c r="J137" s="33"/>
      <c r="K137" s="33"/>
      <c r="L137" s="33"/>
      <c r="M137" s="33"/>
      <c r="N137" s="34"/>
      <c r="O137" s="15"/>
      <c r="P137" s="36"/>
      <c r="Q137" s="16"/>
      <c r="R137" s="37">
        <f t="shared" si="10"/>
        <v>1</v>
      </c>
      <c r="S137" s="18"/>
      <c r="T137" s="18"/>
      <c r="Z137" s="37">
        <f t="shared" si="11"/>
        <v>1</v>
      </c>
      <c r="AA137" s="14">
        <f t="shared" si="12"/>
        <v>1810215012</v>
      </c>
    </row>
    <row r="138" spans="1:27" s="14" customFormat="1" ht="18.75" customHeight="1">
      <c r="A138" s="26">
        <f t="shared" ref="A138:A201" si="13">A137+1</f>
        <v>131</v>
      </c>
      <c r="B138" s="112">
        <v>1810216368</v>
      </c>
      <c r="C138" s="113" t="s">
        <v>234</v>
      </c>
      <c r="D138" s="114" t="s">
        <v>154</v>
      </c>
      <c r="E138" s="117"/>
      <c r="F138" s="133">
        <v>8</v>
      </c>
      <c r="G138" s="133">
        <v>8</v>
      </c>
      <c r="H138" s="133">
        <v>7.8</v>
      </c>
      <c r="I138" s="133">
        <v>1.3</v>
      </c>
      <c r="J138" s="33"/>
      <c r="K138" s="33"/>
      <c r="L138" s="33"/>
      <c r="M138" s="33"/>
      <c r="N138" s="34"/>
      <c r="O138" s="15"/>
      <c r="P138" s="36"/>
      <c r="Q138" s="16"/>
      <c r="R138" s="37">
        <f t="shared" si="10"/>
        <v>1</v>
      </c>
      <c r="S138" s="18"/>
      <c r="T138" s="18"/>
      <c r="Z138" s="37">
        <f t="shared" si="11"/>
        <v>1</v>
      </c>
      <c r="AA138" s="14">
        <f t="shared" si="12"/>
        <v>1810216368</v>
      </c>
    </row>
    <row r="139" spans="1:27" s="14" customFormat="1" ht="18.75" customHeight="1">
      <c r="A139" s="26">
        <f t="shared" si="13"/>
        <v>132</v>
      </c>
      <c r="B139" s="112">
        <v>1820264370</v>
      </c>
      <c r="C139" s="113" t="s">
        <v>229</v>
      </c>
      <c r="D139" s="114" t="s">
        <v>154</v>
      </c>
      <c r="E139" s="117"/>
      <c r="F139" s="133">
        <v>10</v>
      </c>
      <c r="G139" s="133">
        <v>8</v>
      </c>
      <c r="H139" s="133">
        <v>8</v>
      </c>
      <c r="I139" s="133">
        <v>7.5</v>
      </c>
      <c r="J139" s="33"/>
      <c r="K139" s="33"/>
      <c r="L139" s="33"/>
      <c r="M139" s="33"/>
      <c r="N139" s="34"/>
      <c r="O139" s="15"/>
      <c r="P139" s="36"/>
      <c r="Q139" s="16"/>
      <c r="R139" s="37">
        <f t="shared" si="10"/>
        <v>1</v>
      </c>
      <c r="S139" s="18"/>
      <c r="T139" s="18"/>
      <c r="Z139" s="37">
        <f t="shared" si="11"/>
        <v>1</v>
      </c>
      <c r="AA139" s="14">
        <f t="shared" si="12"/>
        <v>1820264370</v>
      </c>
    </row>
    <row r="140" spans="1:27" s="14" customFormat="1" ht="18.75" customHeight="1">
      <c r="A140" s="26">
        <f t="shared" si="13"/>
        <v>133</v>
      </c>
      <c r="B140" s="112">
        <v>1820264378</v>
      </c>
      <c r="C140" s="113" t="s">
        <v>351</v>
      </c>
      <c r="D140" s="114" t="s">
        <v>154</v>
      </c>
      <c r="E140" s="117"/>
      <c r="F140" s="133">
        <v>10</v>
      </c>
      <c r="G140" s="133">
        <v>8</v>
      </c>
      <c r="H140" s="133">
        <v>9</v>
      </c>
      <c r="I140" s="133">
        <v>4.2</v>
      </c>
      <c r="J140" s="33"/>
      <c r="K140" s="33"/>
      <c r="L140" s="33"/>
      <c r="M140" s="33"/>
      <c r="N140" s="34"/>
      <c r="O140" s="15"/>
      <c r="P140" s="36"/>
      <c r="Q140" s="16"/>
      <c r="R140" s="37">
        <f t="shared" si="10"/>
        <v>1</v>
      </c>
      <c r="S140" s="18"/>
      <c r="T140" s="18"/>
      <c r="Z140" s="37">
        <f t="shared" si="11"/>
        <v>1</v>
      </c>
      <c r="AA140" s="14">
        <f t="shared" si="12"/>
        <v>1820264378</v>
      </c>
    </row>
    <row r="141" spans="1:27" s="14" customFormat="1" ht="18.75" customHeight="1">
      <c r="A141" s="26">
        <f t="shared" si="13"/>
        <v>134</v>
      </c>
      <c r="B141" s="112">
        <v>1820236440</v>
      </c>
      <c r="C141" s="113" t="s">
        <v>352</v>
      </c>
      <c r="D141" s="114" t="s">
        <v>155</v>
      </c>
      <c r="E141" s="117"/>
      <c r="F141" s="133">
        <v>10</v>
      </c>
      <c r="G141" s="133">
        <v>8</v>
      </c>
      <c r="H141" s="133">
        <v>8.5</v>
      </c>
      <c r="I141" s="133">
        <v>8.1999999999999993</v>
      </c>
      <c r="J141" s="33"/>
      <c r="K141" s="33"/>
      <c r="L141" s="33"/>
      <c r="M141" s="33"/>
      <c r="N141" s="34"/>
      <c r="O141" s="15"/>
      <c r="P141" s="36"/>
      <c r="Q141" s="16"/>
      <c r="R141" s="37">
        <f t="shared" si="10"/>
        <v>1</v>
      </c>
      <c r="S141" s="18"/>
      <c r="T141" s="18"/>
      <c r="Z141" s="37">
        <f t="shared" si="11"/>
        <v>1</v>
      </c>
      <c r="AA141" s="14">
        <f t="shared" si="12"/>
        <v>1820236440</v>
      </c>
    </row>
    <row r="142" spans="1:27" s="14" customFormat="1" ht="18.75" customHeight="1">
      <c r="A142" s="26">
        <f t="shared" si="13"/>
        <v>135</v>
      </c>
      <c r="B142" s="112">
        <v>1820263906</v>
      </c>
      <c r="C142" s="113" t="s">
        <v>353</v>
      </c>
      <c r="D142" s="114" t="s">
        <v>157</v>
      </c>
      <c r="E142" s="117"/>
      <c r="F142" s="133">
        <v>10</v>
      </c>
      <c r="G142" s="133">
        <v>8</v>
      </c>
      <c r="H142" s="133">
        <v>8.1999999999999993</v>
      </c>
      <c r="I142" s="133">
        <v>7.5</v>
      </c>
      <c r="J142" s="33"/>
      <c r="K142" s="33"/>
      <c r="L142" s="33"/>
      <c r="M142" s="33"/>
      <c r="N142" s="34"/>
      <c r="O142" s="15"/>
      <c r="P142" s="36"/>
      <c r="Q142" s="16"/>
      <c r="R142" s="37">
        <f t="shared" si="10"/>
        <v>1</v>
      </c>
      <c r="S142" s="18"/>
      <c r="T142" s="18"/>
      <c r="Z142" s="37">
        <f t="shared" si="11"/>
        <v>1</v>
      </c>
      <c r="AA142" s="14">
        <f t="shared" si="12"/>
        <v>1820263906</v>
      </c>
    </row>
    <row r="143" spans="1:27" s="14" customFormat="1" ht="18.75" customHeight="1">
      <c r="A143" s="26">
        <f t="shared" si="13"/>
        <v>136</v>
      </c>
      <c r="B143" s="112">
        <v>1820264936</v>
      </c>
      <c r="C143" s="113" t="s">
        <v>354</v>
      </c>
      <c r="D143" s="114" t="s">
        <v>157</v>
      </c>
      <c r="E143" s="117"/>
      <c r="F143" s="133">
        <v>10</v>
      </c>
      <c r="G143" s="133">
        <v>8</v>
      </c>
      <c r="H143" s="133">
        <v>8.1999999999999993</v>
      </c>
      <c r="I143" s="133">
        <v>7</v>
      </c>
      <c r="J143" s="33"/>
      <c r="K143" s="33"/>
      <c r="L143" s="33"/>
      <c r="M143" s="33"/>
      <c r="N143" s="34"/>
      <c r="O143" s="15"/>
      <c r="P143" s="36"/>
      <c r="Q143" s="16"/>
      <c r="R143" s="37">
        <f t="shared" si="10"/>
        <v>1</v>
      </c>
      <c r="S143" s="18"/>
      <c r="T143" s="18"/>
      <c r="Z143" s="37">
        <f t="shared" si="11"/>
        <v>1</v>
      </c>
      <c r="AA143" s="14">
        <f t="shared" si="12"/>
        <v>1820264936</v>
      </c>
    </row>
    <row r="144" spans="1:27" s="14" customFormat="1" ht="18.75" customHeight="1">
      <c r="A144" s="26">
        <f t="shared" si="13"/>
        <v>137</v>
      </c>
      <c r="B144" s="112">
        <v>1820266455</v>
      </c>
      <c r="C144" s="113" t="s">
        <v>355</v>
      </c>
      <c r="D144" s="114" t="s">
        <v>157</v>
      </c>
      <c r="E144" s="117"/>
      <c r="F144" s="133">
        <v>3</v>
      </c>
      <c r="G144" s="133">
        <v>5</v>
      </c>
      <c r="H144" s="133">
        <v>8.1999999999999993</v>
      </c>
      <c r="I144" s="133">
        <v>0.5</v>
      </c>
      <c r="J144" s="33"/>
      <c r="K144" s="33"/>
      <c r="L144" s="33"/>
      <c r="M144" s="33"/>
      <c r="N144" s="34"/>
      <c r="O144" s="15"/>
      <c r="P144" s="36"/>
      <c r="Q144" s="16"/>
      <c r="R144" s="37">
        <f t="shared" si="10"/>
        <v>1</v>
      </c>
      <c r="S144" s="18"/>
      <c r="T144" s="18"/>
      <c r="Z144" s="37">
        <f t="shared" si="11"/>
        <v>1</v>
      </c>
      <c r="AA144" s="14">
        <f t="shared" si="12"/>
        <v>1820266455</v>
      </c>
    </row>
    <row r="145" spans="1:27" s="14" customFormat="1" ht="18.75" customHeight="1">
      <c r="A145" s="26">
        <f t="shared" si="13"/>
        <v>138</v>
      </c>
      <c r="B145" s="112">
        <v>1810215007</v>
      </c>
      <c r="C145" s="113" t="s">
        <v>356</v>
      </c>
      <c r="D145" s="114" t="s">
        <v>220</v>
      </c>
      <c r="E145" s="117"/>
      <c r="F145" s="133">
        <v>10</v>
      </c>
      <c r="G145" s="133">
        <v>8</v>
      </c>
      <c r="H145" s="133">
        <v>7.8</v>
      </c>
      <c r="I145" s="133">
        <v>2</v>
      </c>
      <c r="J145" s="33"/>
      <c r="K145" s="33"/>
      <c r="L145" s="33"/>
      <c r="M145" s="33"/>
      <c r="N145" s="34"/>
      <c r="O145" s="15"/>
      <c r="P145" s="36"/>
      <c r="Q145" s="16"/>
      <c r="R145" s="37">
        <f t="shared" si="10"/>
        <v>1</v>
      </c>
      <c r="S145" s="18"/>
      <c r="T145" s="18"/>
      <c r="Z145" s="37">
        <f t="shared" si="11"/>
        <v>1</v>
      </c>
      <c r="AA145" s="14">
        <f t="shared" si="12"/>
        <v>1810215007</v>
      </c>
    </row>
    <row r="146" spans="1:27" s="14" customFormat="1" ht="18.75" customHeight="1">
      <c r="A146" s="26">
        <f t="shared" si="13"/>
        <v>139</v>
      </c>
      <c r="B146" s="112">
        <v>1820266087</v>
      </c>
      <c r="C146" s="113" t="s">
        <v>203</v>
      </c>
      <c r="D146" s="114" t="s">
        <v>357</v>
      </c>
      <c r="E146" s="117"/>
      <c r="F146" s="133">
        <v>10</v>
      </c>
      <c r="G146" s="133">
        <v>9</v>
      </c>
      <c r="H146" s="133">
        <v>8</v>
      </c>
      <c r="I146" s="133">
        <v>9.5</v>
      </c>
      <c r="J146" s="33"/>
      <c r="K146" s="33"/>
      <c r="L146" s="33"/>
      <c r="M146" s="33"/>
      <c r="N146" s="34"/>
      <c r="O146" s="15"/>
      <c r="P146" s="36"/>
      <c r="Q146" s="16"/>
      <c r="R146" s="37">
        <f t="shared" si="10"/>
        <v>1</v>
      </c>
      <c r="S146" s="18"/>
      <c r="T146" s="18"/>
      <c r="Z146" s="37">
        <f t="shared" si="11"/>
        <v>1</v>
      </c>
      <c r="AA146" s="14">
        <f t="shared" si="12"/>
        <v>1820266087</v>
      </c>
    </row>
    <row r="147" spans="1:27" s="14" customFormat="1" ht="18.75" customHeight="1">
      <c r="A147" s="26">
        <f t="shared" si="13"/>
        <v>140</v>
      </c>
      <c r="B147" s="112">
        <v>1821234280</v>
      </c>
      <c r="C147" s="113" t="s">
        <v>193</v>
      </c>
      <c r="D147" s="114" t="s">
        <v>358</v>
      </c>
      <c r="E147" s="117"/>
      <c r="F147" s="133">
        <v>10</v>
      </c>
      <c r="G147" s="133">
        <v>8</v>
      </c>
      <c r="H147" s="133">
        <v>6</v>
      </c>
      <c r="I147" s="133">
        <v>5.8</v>
      </c>
      <c r="J147" s="33"/>
      <c r="K147" s="33"/>
      <c r="L147" s="33"/>
      <c r="M147" s="33"/>
      <c r="N147" s="34"/>
      <c r="O147" s="15"/>
      <c r="P147" s="36"/>
      <c r="Q147" s="16"/>
      <c r="R147" s="37">
        <f t="shared" si="10"/>
        <v>1</v>
      </c>
      <c r="S147" s="18"/>
      <c r="T147" s="18"/>
      <c r="Z147" s="37">
        <f t="shared" si="11"/>
        <v>1</v>
      </c>
      <c r="AA147" s="14">
        <f t="shared" si="12"/>
        <v>1821234280</v>
      </c>
    </row>
    <row r="148" spans="1:27" s="14" customFormat="1" ht="18.75" customHeight="1">
      <c r="A148" s="26">
        <f t="shared" si="13"/>
        <v>141</v>
      </c>
      <c r="B148" s="112">
        <v>1820266232</v>
      </c>
      <c r="C148" s="113" t="s">
        <v>359</v>
      </c>
      <c r="D148" s="114" t="s">
        <v>189</v>
      </c>
      <c r="E148" s="117"/>
      <c r="F148" s="133">
        <v>10</v>
      </c>
      <c r="G148" s="133">
        <v>9</v>
      </c>
      <c r="H148" s="133">
        <v>8.1999999999999993</v>
      </c>
      <c r="I148" s="133">
        <v>8</v>
      </c>
      <c r="J148" s="33"/>
      <c r="K148" s="33"/>
      <c r="L148" s="33"/>
      <c r="M148" s="33"/>
      <c r="N148" s="34"/>
      <c r="O148" s="15"/>
      <c r="P148" s="36"/>
      <c r="Q148" s="16"/>
      <c r="R148" s="37">
        <f t="shared" si="10"/>
        <v>1</v>
      </c>
      <c r="S148" s="18"/>
      <c r="T148" s="18"/>
      <c r="Z148" s="37">
        <f t="shared" si="11"/>
        <v>1</v>
      </c>
      <c r="AA148" s="14">
        <f t="shared" si="12"/>
        <v>1820266232</v>
      </c>
    </row>
    <row r="149" spans="1:27" s="14" customFormat="1" ht="18.75" customHeight="1">
      <c r="A149" s="26">
        <f t="shared" si="13"/>
        <v>142</v>
      </c>
      <c r="B149" s="112">
        <v>1821235344</v>
      </c>
      <c r="C149" s="113" t="s">
        <v>232</v>
      </c>
      <c r="D149" s="114" t="s">
        <v>360</v>
      </c>
      <c r="E149" s="117"/>
      <c r="F149" s="133">
        <v>8</v>
      </c>
      <c r="G149" s="133">
        <v>8</v>
      </c>
      <c r="H149" s="133">
        <v>5</v>
      </c>
      <c r="I149" s="133">
        <v>2.5</v>
      </c>
      <c r="J149" s="33"/>
      <c r="K149" s="33"/>
      <c r="L149" s="33"/>
      <c r="M149" s="33"/>
      <c r="N149" s="34"/>
      <c r="O149" s="15"/>
      <c r="P149" s="36"/>
      <c r="Q149" s="16"/>
      <c r="R149" s="37">
        <f t="shared" si="10"/>
        <v>1</v>
      </c>
      <c r="S149" s="18"/>
      <c r="T149" s="18"/>
      <c r="Z149" s="37">
        <f t="shared" si="11"/>
        <v>1</v>
      </c>
      <c r="AA149" s="14">
        <f t="shared" si="12"/>
        <v>1821235344</v>
      </c>
    </row>
    <row r="150" spans="1:27" s="14" customFormat="1" ht="18.75" customHeight="1">
      <c r="A150" s="26">
        <f t="shared" si="13"/>
        <v>143</v>
      </c>
      <c r="B150" s="112">
        <v>1821266335</v>
      </c>
      <c r="C150" s="113" t="s">
        <v>237</v>
      </c>
      <c r="D150" s="114" t="s">
        <v>361</v>
      </c>
      <c r="E150" s="117"/>
      <c r="F150" s="133">
        <v>6</v>
      </c>
      <c r="G150" s="133">
        <v>7</v>
      </c>
      <c r="H150" s="133">
        <v>8.1999999999999993</v>
      </c>
      <c r="I150" s="133">
        <v>6.5</v>
      </c>
      <c r="J150" s="33"/>
      <c r="K150" s="33"/>
      <c r="L150" s="33"/>
      <c r="M150" s="33"/>
      <c r="N150" s="34"/>
      <c r="O150" s="15"/>
      <c r="P150" s="36"/>
      <c r="Q150" s="16"/>
      <c r="R150" s="37">
        <f t="shared" si="10"/>
        <v>1</v>
      </c>
      <c r="S150" s="18"/>
      <c r="T150" s="18"/>
      <c r="Z150" s="37">
        <f t="shared" si="11"/>
        <v>1</v>
      </c>
      <c r="AA150" s="14">
        <f t="shared" si="12"/>
        <v>1821266335</v>
      </c>
    </row>
    <row r="151" spans="1:27" s="14" customFormat="1" ht="18.75" customHeight="1">
      <c r="A151" s="26">
        <f t="shared" si="13"/>
        <v>144</v>
      </c>
      <c r="B151" s="112">
        <v>1811214486</v>
      </c>
      <c r="C151" s="113" t="s">
        <v>362</v>
      </c>
      <c r="D151" s="114" t="s">
        <v>158</v>
      </c>
      <c r="E151" s="117"/>
      <c r="F151" s="133">
        <v>10</v>
      </c>
      <c r="G151" s="133">
        <v>8</v>
      </c>
      <c r="H151" s="133">
        <v>7</v>
      </c>
      <c r="I151" s="133">
        <v>8.6</v>
      </c>
      <c r="J151" s="33"/>
      <c r="K151" s="33"/>
      <c r="L151" s="33"/>
      <c r="M151" s="33"/>
      <c r="N151" s="34"/>
      <c r="O151" s="15"/>
      <c r="P151" s="36"/>
      <c r="Q151" s="16"/>
      <c r="R151" s="37">
        <f t="shared" si="10"/>
        <v>1</v>
      </c>
      <c r="S151" s="18"/>
      <c r="T151" s="18"/>
      <c r="Z151" s="37">
        <f t="shared" si="11"/>
        <v>1</v>
      </c>
      <c r="AA151" s="14">
        <f t="shared" si="12"/>
        <v>1811214486</v>
      </c>
    </row>
    <row r="152" spans="1:27" s="14" customFormat="1" ht="18.75" customHeight="1">
      <c r="A152" s="26">
        <f t="shared" si="13"/>
        <v>145</v>
      </c>
      <c r="B152" s="112">
        <v>171326118</v>
      </c>
      <c r="C152" s="113" t="s">
        <v>177</v>
      </c>
      <c r="D152" s="114" t="s">
        <v>160</v>
      </c>
      <c r="E152" s="117"/>
      <c r="F152" s="133">
        <v>10</v>
      </c>
      <c r="G152" s="133">
        <v>8</v>
      </c>
      <c r="H152" s="133">
        <v>5.5</v>
      </c>
      <c r="I152" s="133">
        <v>0.5</v>
      </c>
      <c r="J152" s="33"/>
      <c r="K152" s="33"/>
      <c r="L152" s="33"/>
      <c r="M152" s="33"/>
      <c r="N152" s="34"/>
      <c r="O152" s="15"/>
      <c r="P152" s="36"/>
      <c r="Q152" s="16"/>
      <c r="R152" s="37">
        <f t="shared" si="10"/>
        <v>1</v>
      </c>
      <c r="S152" s="18"/>
      <c r="T152" s="18"/>
      <c r="Z152" s="37">
        <f t="shared" si="11"/>
        <v>1</v>
      </c>
      <c r="AA152" s="14">
        <f t="shared" si="12"/>
        <v>171326118</v>
      </c>
    </row>
    <row r="153" spans="1:27" s="14" customFormat="1" ht="18.75" customHeight="1">
      <c r="A153" s="26">
        <f t="shared" si="13"/>
        <v>146</v>
      </c>
      <c r="B153" s="112">
        <v>1810214476</v>
      </c>
      <c r="C153" s="113" t="s">
        <v>363</v>
      </c>
      <c r="D153" s="114" t="s">
        <v>160</v>
      </c>
      <c r="E153" s="117"/>
      <c r="F153" s="133">
        <v>6</v>
      </c>
      <c r="G153" s="133">
        <v>7</v>
      </c>
      <c r="H153" s="133">
        <v>0</v>
      </c>
      <c r="I153" s="133">
        <v>3.7</v>
      </c>
      <c r="J153" s="33"/>
      <c r="K153" s="33"/>
      <c r="L153" s="33"/>
      <c r="M153" s="33"/>
      <c r="N153" s="34"/>
      <c r="O153" s="15"/>
      <c r="P153" s="36"/>
      <c r="Q153" s="16"/>
      <c r="R153" s="37">
        <f t="shared" si="10"/>
        <v>1</v>
      </c>
      <c r="S153" s="18"/>
      <c r="T153" s="18"/>
      <c r="Z153" s="37">
        <f t="shared" si="11"/>
        <v>1</v>
      </c>
      <c r="AA153" s="14">
        <f t="shared" si="12"/>
        <v>1810214476</v>
      </c>
    </row>
    <row r="154" spans="1:27" s="14" customFormat="1" ht="18.75" customHeight="1">
      <c r="A154" s="26">
        <f t="shared" si="13"/>
        <v>147</v>
      </c>
      <c r="B154" s="135">
        <v>1820254910</v>
      </c>
      <c r="C154" s="136" t="s">
        <v>190</v>
      </c>
      <c r="D154" s="137" t="s">
        <v>160</v>
      </c>
      <c r="E154" s="138"/>
      <c r="F154" s="133">
        <v>10</v>
      </c>
      <c r="G154" s="133">
        <v>8</v>
      </c>
      <c r="H154" s="133">
        <v>6</v>
      </c>
      <c r="I154" s="133">
        <v>5.3</v>
      </c>
      <c r="J154" s="33"/>
      <c r="K154" s="33"/>
      <c r="L154" s="33"/>
      <c r="M154" s="33"/>
      <c r="N154" s="34"/>
      <c r="O154" s="15"/>
      <c r="P154" s="36"/>
      <c r="Q154" s="16"/>
      <c r="R154" s="37">
        <f t="shared" si="10"/>
        <v>1</v>
      </c>
      <c r="S154" s="18"/>
      <c r="T154" s="18"/>
      <c r="Z154" s="37">
        <f t="shared" si="11"/>
        <v>1</v>
      </c>
      <c r="AA154" s="14">
        <f t="shared" si="12"/>
        <v>1820254910</v>
      </c>
    </row>
    <row r="155" spans="1:27" s="14" customFormat="1" ht="18.75" customHeight="1">
      <c r="A155" s="26">
        <f t="shared" si="13"/>
        <v>148</v>
      </c>
      <c r="B155" s="139">
        <v>1811215462</v>
      </c>
      <c r="C155" s="140" t="s">
        <v>364</v>
      </c>
      <c r="D155" s="141" t="s">
        <v>365</v>
      </c>
      <c r="E155" s="142"/>
      <c r="F155" s="133">
        <v>8</v>
      </c>
      <c r="G155" s="133">
        <v>8</v>
      </c>
      <c r="H155" s="133">
        <v>7</v>
      </c>
      <c r="I155" s="133">
        <v>1</v>
      </c>
      <c r="J155" s="33"/>
      <c r="K155" s="33"/>
      <c r="L155" s="33"/>
      <c r="M155" s="33"/>
      <c r="N155" s="34"/>
      <c r="O155" s="15"/>
      <c r="P155" s="36"/>
      <c r="Q155" s="16"/>
      <c r="R155" s="37">
        <f t="shared" si="10"/>
        <v>1</v>
      </c>
      <c r="S155" s="18"/>
      <c r="T155" s="18"/>
      <c r="Z155" s="37">
        <f t="shared" si="11"/>
        <v>1</v>
      </c>
      <c r="AA155" s="14">
        <f t="shared" si="12"/>
        <v>1811215462</v>
      </c>
    </row>
    <row r="156" spans="1:27" s="14" customFormat="1" ht="18.75" customHeight="1">
      <c r="A156" s="26">
        <f t="shared" si="13"/>
        <v>149</v>
      </c>
      <c r="B156" s="112">
        <v>172348439</v>
      </c>
      <c r="C156" s="113" t="s">
        <v>234</v>
      </c>
      <c r="D156" s="114" t="s">
        <v>178</v>
      </c>
      <c r="E156" s="117"/>
      <c r="F156" s="133">
        <v>5</v>
      </c>
      <c r="G156" s="133">
        <v>5</v>
      </c>
      <c r="H156" s="133">
        <v>6</v>
      </c>
      <c r="I156" s="133">
        <v>0</v>
      </c>
      <c r="J156" s="33"/>
      <c r="K156" s="33"/>
      <c r="L156" s="33"/>
      <c r="M156" s="33"/>
      <c r="N156" s="34"/>
      <c r="O156" s="15"/>
      <c r="P156" s="36"/>
      <c r="Q156" s="16"/>
      <c r="R156" s="37">
        <f t="shared" si="10"/>
        <v>1</v>
      </c>
      <c r="S156" s="18"/>
      <c r="T156" s="18"/>
      <c r="Z156" s="37">
        <f t="shared" si="11"/>
        <v>1</v>
      </c>
      <c r="AA156" s="14">
        <f t="shared" si="12"/>
        <v>172348439</v>
      </c>
    </row>
    <row r="157" spans="1:27" s="14" customFormat="1" ht="18.75" customHeight="1">
      <c r="A157" s="26">
        <f t="shared" si="13"/>
        <v>150</v>
      </c>
      <c r="B157" s="112">
        <v>1821233631</v>
      </c>
      <c r="C157" s="113" t="s">
        <v>366</v>
      </c>
      <c r="D157" s="114" t="s">
        <v>367</v>
      </c>
      <c r="E157" s="117"/>
      <c r="F157" s="133">
        <v>9</v>
      </c>
      <c r="G157" s="133">
        <v>8</v>
      </c>
      <c r="H157" s="133">
        <v>5.5</v>
      </c>
      <c r="I157" s="133">
        <v>8</v>
      </c>
      <c r="J157" s="33"/>
      <c r="K157" s="33"/>
      <c r="L157" s="33"/>
      <c r="M157" s="33"/>
      <c r="N157" s="34"/>
      <c r="O157" s="15"/>
      <c r="P157" s="36"/>
      <c r="Q157" s="16"/>
      <c r="R157" s="37">
        <f t="shared" si="10"/>
        <v>1</v>
      </c>
      <c r="S157" s="18"/>
      <c r="T157" s="18"/>
      <c r="Z157" s="37">
        <f t="shared" si="11"/>
        <v>1</v>
      </c>
      <c r="AA157" s="14">
        <f t="shared" si="12"/>
        <v>1821233631</v>
      </c>
    </row>
    <row r="158" spans="1:27" s="14" customFormat="1" ht="18.75" customHeight="1">
      <c r="A158" s="26">
        <f t="shared" si="13"/>
        <v>151</v>
      </c>
      <c r="B158" s="112">
        <v>171326135</v>
      </c>
      <c r="C158" s="113" t="s">
        <v>176</v>
      </c>
      <c r="D158" s="114" t="s">
        <v>162</v>
      </c>
      <c r="E158" s="117"/>
      <c r="F158" s="133">
        <v>10</v>
      </c>
      <c r="G158" s="133">
        <v>8</v>
      </c>
      <c r="H158" s="133">
        <v>5.5</v>
      </c>
      <c r="I158" s="133">
        <v>2</v>
      </c>
      <c r="J158" s="33"/>
      <c r="K158" s="33"/>
      <c r="L158" s="33"/>
      <c r="M158" s="33"/>
      <c r="N158" s="34"/>
      <c r="O158" s="15"/>
      <c r="P158" s="36"/>
      <c r="Q158" s="16"/>
      <c r="R158" s="37">
        <f t="shared" si="10"/>
        <v>1</v>
      </c>
      <c r="S158" s="18"/>
      <c r="T158" s="18"/>
      <c r="Z158" s="37">
        <f t="shared" si="11"/>
        <v>1</v>
      </c>
      <c r="AA158" s="14">
        <f t="shared" si="12"/>
        <v>171326135</v>
      </c>
    </row>
    <row r="159" spans="1:27" s="14" customFormat="1" ht="18.75" customHeight="1">
      <c r="A159" s="26">
        <f t="shared" si="13"/>
        <v>152</v>
      </c>
      <c r="B159" s="112">
        <v>171326143</v>
      </c>
      <c r="C159" s="113" t="s">
        <v>368</v>
      </c>
      <c r="D159" s="114" t="s">
        <v>179</v>
      </c>
      <c r="E159" s="117"/>
      <c r="F159" s="133">
        <v>8</v>
      </c>
      <c r="G159" s="133">
        <v>8</v>
      </c>
      <c r="H159" s="133">
        <v>5.5</v>
      </c>
      <c r="I159" s="133">
        <v>2.2000000000000002</v>
      </c>
      <c r="J159" s="33"/>
      <c r="K159" s="33"/>
      <c r="L159" s="33"/>
      <c r="M159" s="33"/>
      <c r="N159" s="34"/>
      <c r="O159" s="15"/>
      <c r="P159" s="36"/>
      <c r="Q159" s="16"/>
      <c r="R159" s="37">
        <f t="shared" si="10"/>
        <v>1</v>
      </c>
      <c r="S159" s="18"/>
      <c r="T159" s="18"/>
      <c r="Z159" s="37">
        <f t="shared" si="11"/>
        <v>1</v>
      </c>
      <c r="AA159" s="14">
        <f t="shared" si="12"/>
        <v>171326143</v>
      </c>
    </row>
    <row r="160" spans="1:27" s="14" customFormat="1" ht="18.75" customHeight="1">
      <c r="A160" s="26">
        <f t="shared" si="13"/>
        <v>153</v>
      </c>
      <c r="B160" s="112">
        <v>1810215762</v>
      </c>
      <c r="C160" s="113" t="s">
        <v>258</v>
      </c>
      <c r="D160" s="114" t="s">
        <v>179</v>
      </c>
      <c r="E160" s="117"/>
      <c r="F160" s="133">
        <v>10</v>
      </c>
      <c r="G160" s="133">
        <v>8</v>
      </c>
      <c r="H160" s="133">
        <v>8</v>
      </c>
      <c r="I160" s="133">
        <v>5.5</v>
      </c>
      <c r="J160" s="33"/>
      <c r="K160" s="33"/>
      <c r="L160" s="33"/>
      <c r="M160" s="33"/>
      <c r="N160" s="34"/>
      <c r="O160" s="15"/>
      <c r="P160" s="36"/>
      <c r="Q160" s="16"/>
      <c r="R160" s="37">
        <f t="shared" si="10"/>
        <v>1</v>
      </c>
      <c r="S160" s="18"/>
      <c r="T160" s="18"/>
      <c r="Z160" s="37">
        <f t="shared" si="11"/>
        <v>1</v>
      </c>
      <c r="AA160" s="14">
        <f t="shared" si="12"/>
        <v>1810215762</v>
      </c>
    </row>
    <row r="161" spans="1:27" s="14" customFormat="1" ht="18.75" customHeight="1">
      <c r="A161" s="26">
        <f t="shared" si="13"/>
        <v>154</v>
      </c>
      <c r="B161" s="112">
        <v>1820263693</v>
      </c>
      <c r="C161" s="113" t="s">
        <v>369</v>
      </c>
      <c r="D161" s="114" t="s">
        <v>179</v>
      </c>
      <c r="E161" s="117"/>
      <c r="F161" s="133">
        <v>10</v>
      </c>
      <c r="G161" s="133">
        <v>8</v>
      </c>
      <c r="H161" s="133">
        <v>9</v>
      </c>
      <c r="I161" s="133">
        <v>7.3</v>
      </c>
      <c r="J161" s="33"/>
      <c r="K161" s="33"/>
      <c r="L161" s="33"/>
      <c r="M161" s="33"/>
      <c r="N161" s="34"/>
      <c r="O161" s="15"/>
      <c r="P161" s="36"/>
      <c r="Q161" s="16"/>
      <c r="R161" s="37">
        <f t="shared" si="10"/>
        <v>1</v>
      </c>
      <c r="S161" s="18"/>
      <c r="T161" s="18"/>
      <c r="Z161" s="37">
        <f t="shared" si="11"/>
        <v>1</v>
      </c>
      <c r="AA161" s="14">
        <f t="shared" si="12"/>
        <v>1820263693</v>
      </c>
    </row>
    <row r="162" spans="1:27" s="14" customFormat="1" ht="18.75" customHeight="1">
      <c r="A162" s="26">
        <f t="shared" si="13"/>
        <v>155</v>
      </c>
      <c r="B162" s="112">
        <v>171326147</v>
      </c>
      <c r="C162" s="113" t="s">
        <v>191</v>
      </c>
      <c r="D162" s="114" t="s">
        <v>192</v>
      </c>
      <c r="E162" s="117"/>
      <c r="F162" s="133">
        <v>5</v>
      </c>
      <c r="G162" s="133">
        <v>5</v>
      </c>
      <c r="H162" s="133">
        <v>0</v>
      </c>
      <c r="I162" s="133">
        <v>0</v>
      </c>
      <c r="J162" s="33"/>
      <c r="K162" s="33"/>
      <c r="L162" s="33"/>
      <c r="M162" s="33"/>
      <c r="N162" s="34"/>
      <c r="O162" s="15"/>
      <c r="P162" s="36"/>
      <c r="Q162" s="16"/>
      <c r="R162" s="37">
        <f t="shared" si="10"/>
        <v>1</v>
      </c>
      <c r="S162" s="18"/>
      <c r="T162" s="18"/>
      <c r="Z162" s="37">
        <f t="shared" si="11"/>
        <v>1</v>
      </c>
      <c r="AA162" s="14">
        <f t="shared" si="12"/>
        <v>171326147</v>
      </c>
    </row>
    <row r="163" spans="1:27" s="14" customFormat="1" ht="18.75" customHeight="1">
      <c r="A163" s="26">
        <f t="shared" si="13"/>
        <v>156</v>
      </c>
      <c r="B163" s="112">
        <v>172317847</v>
      </c>
      <c r="C163" s="113" t="s">
        <v>193</v>
      </c>
      <c r="D163" s="114" t="s">
        <v>192</v>
      </c>
      <c r="E163" s="117"/>
      <c r="F163" s="133">
        <v>6</v>
      </c>
      <c r="G163" s="133">
        <v>7</v>
      </c>
      <c r="H163" s="133">
        <v>0</v>
      </c>
      <c r="I163" s="133">
        <v>5</v>
      </c>
      <c r="J163" s="33"/>
      <c r="K163" s="33"/>
      <c r="L163" s="33"/>
      <c r="M163" s="33"/>
      <c r="N163" s="34"/>
      <c r="O163" s="15"/>
      <c r="P163" s="36"/>
      <c r="Q163" s="16"/>
      <c r="R163" s="37">
        <f t="shared" si="10"/>
        <v>1</v>
      </c>
      <c r="S163" s="18"/>
      <c r="T163" s="18"/>
      <c r="Z163" s="37">
        <f t="shared" si="11"/>
        <v>1</v>
      </c>
      <c r="AA163" s="14">
        <f t="shared" si="12"/>
        <v>172317847</v>
      </c>
    </row>
    <row r="164" spans="1:27" s="14" customFormat="1" ht="18.75" customHeight="1">
      <c r="A164" s="26">
        <f t="shared" si="13"/>
        <v>157</v>
      </c>
      <c r="B164" s="112">
        <v>1820234283</v>
      </c>
      <c r="C164" s="113" t="s">
        <v>263</v>
      </c>
      <c r="D164" s="114" t="s">
        <v>163</v>
      </c>
      <c r="E164" s="117"/>
      <c r="F164" s="133">
        <v>10</v>
      </c>
      <c r="G164" s="133">
        <v>8</v>
      </c>
      <c r="H164" s="133">
        <v>8.5</v>
      </c>
      <c r="I164" s="133">
        <v>5.3</v>
      </c>
      <c r="J164" s="33"/>
      <c r="K164" s="33"/>
      <c r="L164" s="33"/>
      <c r="M164" s="33"/>
      <c r="N164" s="34"/>
      <c r="O164" s="15"/>
      <c r="P164" s="36"/>
      <c r="Q164" s="16"/>
      <c r="R164" s="37">
        <f t="shared" si="10"/>
        <v>1</v>
      </c>
      <c r="S164" s="18"/>
      <c r="T164" s="18"/>
      <c r="Z164" s="37">
        <f t="shared" si="11"/>
        <v>1</v>
      </c>
      <c r="AA164" s="14">
        <f t="shared" si="12"/>
        <v>1820234283</v>
      </c>
    </row>
    <row r="165" spans="1:27" s="14" customFormat="1" ht="18.75" customHeight="1">
      <c r="A165" s="26">
        <f t="shared" si="13"/>
        <v>158</v>
      </c>
      <c r="B165" s="112">
        <v>1810214482</v>
      </c>
      <c r="C165" s="113" t="s">
        <v>370</v>
      </c>
      <c r="D165" s="114" t="s">
        <v>164</v>
      </c>
      <c r="E165" s="117"/>
      <c r="F165" s="133">
        <v>6</v>
      </c>
      <c r="G165" s="133">
        <v>7</v>
      </c>
      <c r="H165" s="133">
        <v>0</v>
      </c>
      <c r="I165" s="133">
        <v>4.2</v>
      </c>
      <c r="J165" s="33"/>
      <c r="K165" s="33"/>
      <c r="L165" s="33"/>
      <c r="M165" s="33"/>
      <c r="N165" s="34"/>
      <c r="O165" s="15"/>
      <c r="P165" s="36"/>
      <c r="Q165" s="16"/>
      <c r="R165" s="37">
        <f t="shared" si="10"/>
        <v>1</v>
      </c>
      <c r="S165" s="18"/>
      <c r="T165" s="18"/>
      <c r="Z165" s="37">
        <f t="shared" si="11"/>
        <v>1</v>
      </c>
      <c r="AA165" s="14">
        <f t="shared" si="12"/>
        <v>1810214482</v>
      </c>
    </row>
    <row r="166" spans="1:27" s="14" customFormat="1" ht="18.75" customHeight="1">
      <c r="A166" s="26">
        <f t="shared" si="13"/>
        <v>159</v>
      </c>
      <c r="B166" s="112">
        <v>1810215770</v>
      </c>
      <c r="C166" s="113" t="s">
        <v>371</v>
      </c>
      <c r="D166" s="114" t="s">
        <v>164</v>
      </c>
      <c r="E166" s="117"/>
      <c r="F166" s="133">
        <v>10</v>
      </c>
      <c r="G166" s="133">
        <v>8</v>
      </c>
      <c r="H166" s="133">
        <v>7</v>
      </c>
      <c r="I166" s="133">
        <v>3</v>
      </c>
      <c r="J166" s="33"/>
      <c r="K166" s="33"/>
      <c r="L166" s="33"/>
      <c r="M166" s="33"/>
      <c r="N166" s="34"/>
      <c r="O166" s="15"/>
      <c r="P166" s="36"/>
      <c r="Q166" s="16"/>
      <c r="R166" s="37">
        <f t="shared" si="10"/>
        <v>1</v>
      </c>
      <c r="S166" s="18"/>
      <c r="T166" s="18"/>
      <c r="Z166" s="37">
        <f t="shared" si="11"/>
        <v>1</v>
      </c>
      <c r="AA166" s="14">
        <f t="shared" si="12"/>
        <v>1810215770</v>
      </c>
    </row>
    <row r="167" spans="1:27" s="14" customFormat="1" ht="18.75" customHeight="1">
      <c r="A167" s="26">
        <f t="shared" si="13"/>
        <v>160</v>
      </c>
      <c r="B167" s="112">
        <v>1820263905</v>
      </c>
      <c r="C167" s="113" t="s">
        <v>372</v>
      </c>
      <c r="D167" s="114" t="s">
        <v>164</v>
      </c>
      <c r="E167" s="117"/>
      <c r="F167" s="133">
        <v>5</v>
      </c>
      <c r="G167" s="133">
        <v>5</v>
      </c>
      <c r="H167" s="133">
        <v>6.8</v>
      </c>
      <c r="I167" s="133">
        <v>0</v>
      </c>
      <c r="J167" s="33"/>
      <c r="K167" s="33"/>
      <c r="L167" s="33"/>
      <c r="M167" s="33"/>
      <c r="N167" s="34"/>
      <c r="O167" s="15"/>
      <c r="P167" s="36"/>
      <c r="Q167" s="16"/>
      <c r="R167" s="37">
        <f t="shared" si="10"/>
        <v>1</v>
      </c>
      <c r="S167" s="18"/>
      <c r="T167" s="18"/>
      <c r="Z167" s="37">
        <f t="shared" si="11"/>
        <v>1</v>
      </c>
      <c r="AA167" s="14">
        <f t="shared" si="12"/>
        <v>1820263905</v>
      </c>
    </row>
    <row r="168" spans="1:27" s="14" customFormat="1" ht="18.75" customHeight="1">
      <c r="A168" s="26">
        <f t="shared" si="13"/>
        <v>161</v>
      </c>
      <c r="B168" s="112">
        <v>1821235877</v>
      </c>
      <c r="C168" s="113" t="s">
        <v>373</v>
      </c>
      <c r="D168" s="114" t="s">
        <v>374</v>
      </c>
      <c r="E168" s="117"/>
      <c r="F168" s="133">
        <v>8</v>
      </c>
      <c r="G168" s="133">
        <v>8</v>
      </c>
      <c r="H168" s="133">
        <v>5.5</v>
      </c>
      <c r="I168" s="133">
        <v>3</v>
      </c>
      <c r="J168" s="33"/>
      <c r="K168" s="33"/>
      <c r="L168" s="33"/>
      <c r="M168" s="33"/>
      <c r="N168" s="34"/>
      <c r="O168" s="15"/>
      <c r="P168" s="36"/>
      <c r="Q168" s="16"/>
      <c r="R168" s="37">
        <f t="shared" ref="R168:R191" si="14">COUNTIF($B$8:$B$184,B168)</f>
        <v>1</v>
      </c>
      <c r="S168" s="18"/>
      <c r="T168" s="18"/>
      <c r="Z168" s="37">
        <f t="shared" si="11"/>
        <v>1</v>
      </c>
      <c r="AA168" s="14">
        <f t="shared" si="12"/>
        <v>1821235877</v>
      </c>
    </row>
    <row r="169" spans="1:27" s="14" customFormat="1" ht="18.75" customHeight="1">
      <c r="A169" s="26">
        <f t="shared" si="13"/>
        <v>162</v>
      </c>
      <c r="B169" s="112">
        <v>1810216129</v>
      </c>
      <c r="C169" s="113" t="s">
        <v>229</v>
      </c>
      <c r="D169" s="114" t="s">
        <v>375</v>
      </c>
      <c r="E169" s="117"/>
      <c r="F169" s="133">
        <v>9</v>
      </c>
      <c r="G169" s="133">
        <v>8</v>
      </c>
      <c r="H169" s="133">
        <v>7.8</v>
      </c>
      <c r="I169" s="133">
        <v>4.5</v>
      </c>
      <c r="J169" s="33"/>
      <c r="K169" s="33"/>
      <c r="L169" s="33"/>
      <c r="M169" s="33"/>
      <c r="N169" s="34"/>
      <c r="O169" s="15"/>
      <c r="P169" s="36"/>
      <c r="Q169" s="16"/>
      <c r="R169" s="37">
        <f t="shared" si="14"/>
        <v>1</v>
      </c>
      <c r="S169" s="18"/>
      <c r="T169" s="18"/>
      <c r="Z169" s="37">
        <f t="shared" si="11"/>
        <v>1</v>
      </c>
      <c r="AA169" s="14">
        <f t="shared" si="12"/>
        <v>1810216129</v>
      </c>
    </row>
    <row r="170" spans="1:27" s="14" customFormat="1" ht="18.75" customHeight="1">
      <c r="A170" s="26">
        <f t="shared" si="13"/>
        <v>163</v>
      </c>
      <c r="B170" s="112">
        <v>172528679</v>
      </c>
      <c r="C170" s="113" t="s">
        <v>376</v>
      </c>
      <c r="D170" s="114" t="s">
        <v>377</v>
      </c>
      <c r="E170" s="117"/>
      <c r="F170" s="133">
        <v>3</v>
      </c>
      <c r="G170" s="133">
        <v>5</v>
      </c>
      <c r="H170" s="133">
        <v>7.3</v>
      </c>
      <c r="I170" s="133">
        <v>4.5</v>
      </c>
      <c r="J170" s="33"/>
      <c r="K170" s="33"/>
      <c r="L170" s="33"/>
      <c r="M170" s="33"/>
      <c r="N170" s="34"/>
      <c r="O170" s="15"/>
      <c r="P170" s="36"/>
      <c r="Q170" s="16"/>
      <c r="R170" s="37">
        <f t="shared" si="14"/>
        <v>1</v>
      </c>
      <c r="S170" s="18"/>
      <c r="T170" s="18"/>
      <c r="Z170" s="37">
        <f t="shared" si="11"/>
        <v>1</v>
      </c>
      <c r="AA170" s="14">
        <f t="shared" si="12"/>
        <v>172528679</v>
      </c>
    </row>
    <row r="171" spans="1:27" s="14" customFormat="1" ht="18.75" customHeight="1">
      <c r="A171" s="26">
        <f t="shared" si="13"/>
        <v>164</v>
      </c>
      <c r="B171" s="112">
        <v>172348460</v>
      </c>
      <c r="C171" s="113" t="s">
        <v>142</v>
      </c>
      <c r="D171" s="114" t="s">
        <v>200</v>
      </c>
      <c r="E171" s="117"/>
      <c r="F171" s="133">
        <v>9</v>
      </c>
      <c r="G171" s="133">
        <v>8</v>
      </c>
      <c r="H171" s="133">
        <v>6</v>
      </c>
      <c r="I171" s="133">
        <v>1</v>
      </c>
      <c r="J171" s="33"/>
      <c r="K171" s="33"/>
      <c r="L171" s="33"/>
      <c r="M171" s="33"/>
      <c r="N171" s="34"/>
      <c r="O171" s="15"/>
      <c r="P171" s="36"/>
      <c r="Q171" s="16"/>
      <c r="R171" s="37">
        <f t="shared" si="14"/>
        <v>1</v>
      </c>
      <c r="S171" s="18"/>
      <c r="T171" s="18"/>
      <c r="Z171" s="37">
        <f t="shared" si="11"/>
        <v>1</v>
      </c>
      <c r="AA171" s="14">
        <f t="shared" si="12"/>
        <v>172348460</v>
      </c>
    </row>
    <row r="172" spans="1:27" s="14" customFormat="1" ht="18.75" customHeight="1">
      <c r="A172" s="26">
        <f t="shared" si="13"/>
        <v>165</v>
      </c>
      <c r="B172" s="112">
        <v>172348465</v>
      </c>
      <c r="C172" s="113" t="s">
        <v>378</v>
      </c>
      <c r="D172" s="114" t="s">
        <v>245</v>
      </c>
      <c r="E172" s="117"/>
      <c r="F172" s="133">
        <v>3</v>
      </c>
      <c r="G172" s="133">
        <v>5</v>
      </c>
      <c r="H172" s="133">
        <v>0</v>
      </c>
      <c r="I172" s="133">
        <v>0</v>
      </c>
      <c r="J172" s="33"/>
      <c r="K172" s="33"/>
      <c r="L172" s="33"/>
      <c r="M172" s="33"/>
      <c r="N172" s="34"/>
      <c r="O172" s="15"/>
      <c r="P172" s="36"/>
      <c r="Q172" s="16"/>
      <c r="R172" s="37">
        <f t="shared" si="14"/>
        <v>1</v>
      </c>
      <c r="S172" s="18"/>
      <c r="T172" s="18"/>
      <c r="Z172" s="37">
        <f t="shared" si="11"/>
        <v>1</v>
      </c>
      <c r="AA172" s="14">
        <f t="shared" si="12"/>
        <v>172348465</v>
      </c>
    </row>
    <row r="173" spans="1:27" s="14" customFormat="1" ht="18.75" customHeight="1">
      <c r="A173" s="26">
        <f t="shared" si="13"/>
        <v>166</v>
      </c>
      <c r="B173" s="112">
        <v>1820264373</v>
      </c>
      <c r="C173" s="113" t="s">
        <v>379</v>
      </c>
      <c r="D173" s="114" t="s">
        <v>181</v>
      </c>
      <c r="E173" s="117"/>
      <c r="F173" s="133">
        <v>10</v>
      </c>
      <c r="G173" s="133">
        <v>8</v>
      </c>
      <c r="H173" s="133">
        <v>8.1999999999999993</v>
      </c>
      <c r="I173" s="133">
        <v>7.5</v>
      </c>
      <c r="J173" s="33"/>
      <c r="K173" s="33"/>
      <c r="L173" s="33"/>
      <c r="M173" s="33"/>
      <c r="N173" s="34"/>
      <c r="O173" s="15"/>
      <c r="P173" s="36"/>
      <c r="Q173" s="16"/>
      <c r="R173" s="37">
        <f t="shared" si="14"/>
        <v>1</v>
      </c>
      <c r="S173" s="18"/>
      <c r="T173" s="18"/>
      <c r="Z173" s="37">
        <f t="shared" si="11"/>
        <v>1</v>
      </c>
      <c r="AA173" s="14">
        <f t="shared" si="12"/>
        <v>1820264373</v>
      </c>
    </row>
    <row r="174" spans="1:27" s="14" customFormat="1" ht="18.75" customHeight="1">
      <c r="A174" s="26">
        <f t="shared" si="13"/>
        <v>167</v>
      </c>
      <c r="B174" s="112">
        <v>1810214483</v>
      </c>
      <c r="C174" s="113" t="s">
        <v>380</v>
      </c>
      <c r="D174" s="114" t="s">
        <v>165</v>
      </c>
      <c r="E174" s="117"/>
      <c r="F174" s="133">
        <v>10</v>
      </c>
      <c r="G174" s="133">
        <v>8</v>
      </c>
      <c r="H174" s="133">
        <v>8</v>
      </c>
      <c r="I174" s="133">
        <v>3.5</v>
      </c>
      <c r="J174" s="33"/>
      <c r="K174" s="33"/>
      <c r="L174" s="33"/>
      <c r="M174" s="33"/>
      <c r="N174" s="34"/>
      <c r="O174" s="15"/>
      <c r="P174" s="36"/>
      <c r="Q174" s="16"/>
      <c r="R174" s="37">
        <f t="shared" si="14"/>
        <v>1</v>
      </c>
      <c r="S174" s="18"/>
      <c r="T174" s="18"/>
      <c r="Z174" s="37">
        <f t="shared" si="11"/>
        <v>1</v>
      </c>
      <c r="AA174" s="14">
        <f t="shared" si="12"/>
        <v>1810214483</v>
      </c>
    </row>
    <row r="175" spans="1:27" s="14" customFormat="1" ht="18.75" customHeight="1">
      <c r="A175" s="26">
        <f t="shared" si="13"/>
        <v>168</v>
      </c>
      <c r="B175" s="112">
        <v>1820235341</v>
      </c>
      <c r="C175" s="113" t="s">
        <v>381</v>
      </c>
      <c r="D175" s="114" t="s">
        <v>165</v>
      </c>
      <c r="E175" s="117"/>
      <c r="F175" s="133">
        <v>10</v>
      </c>
      <c r="G175" s="133">
        <v>8</v>
      </c>
      <c r="H175" s="133">
        <v>8.5</v>
      </c>
      <c r="I175" s="133">
        <v>7.8</v>
      </c>
      <c r="J175" s="33"/>
      <c r="K175" s="33"/>
      <c r="L175" s="33"/>
      <c r="M175" s="33"/>
      <c r="N175" s="34"/>
      <c r="O175" s="15"/>
      <c r="P175" s="36"/>
      <c r="Q175" s="16"/>
      <c r="R175" s="37">
        <f t="shared" si="14"/>
        <v>1</v>
      </c>
      <c r="S175" s="18"/>
      <c r="T175" s="18"/>
      <c r="Z175" s="37">
        <f t="shared" si="11"/>
        <v>1</v>
      </c>
      <c r="AA175" s="14">
        <f>VALUE(B175)</f>
        <v>1820235341</v>
      </c>
    </row>
    <row r="176" spans="1:27" s="14" customFormat="1" ht="18.75" customHeight="1">
      <c r="A176" s="26">
        <f t="shared" si="13"/>
        <v>169</v>
      </c>
      <c r="B176" s="112">
        <v>172348480</v>
      </c>
      <c r="C176" s="113" t="s">
        <v>382</v>
      </c>
      <c r="D176" s="114" t="s">
        <v>166</v>
      </c>
      <c r="E176" s="117"/>
      <c r="F176" s="133">
        <v>3</v>
      </c>
      <c r="G176" s="133">
        <v>5</v>
      </c>
      <c r="H176" s="133">
        <v>0</v>
      </c>
      <c r="I176" s="133">
        <v>4</v>
      </c>
      <c r="J176" s="33"/>
      <c r="K176" s="33"/>
      <c r="L176" s="33"/>
      <c r="M176" s="33"/>
      <c r="N176" s="34"/>
      <c r="O176" s="15"/>
      <c r="P176" s="36"/>
      <c r="Q176" s="16"/>
      <c r="R176" s="37">
        <f t="shared" si="14"/>
        <v>1</v>
      </c>
      <c r="S176" s="18"/>
      <c r="T176" s="18"/>
      <c r="Z176" s="37">
        <f t="shared" si="11"/>
        <v>1</v>
      </c>
      <c r="AA176" s="14">
        <f t="shared" si="12"/>
        <v>172348480</v>
      </c>
    </row>
    <row r="177" spans="1:29" s="14" customFormat="1" ht="18.75" customHeight="1">
      <c r="A177" s="26">
        <f t="shared" si="13"/>
        <v>170</v>
      </c>
      <c r="B177" s="118">
        <v>1821265727</v>
      </c>
      <c r="C177" s="113" t="s">
        <v>383</v>
      </c>
      <c r="D177" s="114" t="s">
        <v>202</v>
      </c>
      <c r="E177" s="117"/>
      <c r="F177" s="133">
        <v>9</v>
      </c>
      <c r="G177" s="133">
        <v>8</v>
      </c>
      <c r="H177" s="133">
        <v>5</v>
      </c>
      <c r="I177" s="133">
        <v>2</v>
      </c>
      <c r="J177" s="33"/>
      <c r="K177" s="33"/>
      <c r="L177" s="33"/>
      <c r="M177" s="33"/>
      <c r="N177" s="34"/>
      <c r="O177" s="15"/>
      <c r="P177" s="36"/>
      <c r="Q177" s="16"/>
      <c r="R177" s="37">
        <f t="shared" si="14"/>
        <v>1</v>
      </c>
      <c r="S177" s="18"/>
      <c r="T177" s="18"/>
      <c r="Z177" s="37">
        <f t="shared" si="11"/>
        <v>1</v>
      </c>
      <c r="AA177" s="14">
        <f t="shared" si="12"/>
        <v>1821265727</v>
      </c>
      <c r="AC177" s="14">
        <f>24+96</f>
        <v>120</v>
      </c>
    </row>
    <row r="178" spans="1:29" s="14" customFormat="1" ht="18.75" customHeight="1">
      <c r="A178" s="26">
        <f t="shared" si="13"/>
        <v>171</v>
      </c>
      <c r="B178" s="118">
        <v>171328825</v>
      </c>
      <c r="C178" s="113" t="s">
        <v>384</v>
      </c>
      <c r="D178" s="114" t="s">
        <v>167</v>
      </c>
      <c r="E178" s="117"/>
      <c r="F178" s="133">
        <v>8</v>
      </c>
      <c r="G178" s="133">
        <v>8</v>
      </c>
      <c r="H178" s="133">
        <v>0</v>
      </c>
      <c r="I178" s="133">
        <v>0.5</v>
      </c>
      <c r="J178" s="33"/>
      <c r="K178" s="33"/>
      <c r="L178" s="33"/>
      <c r="M178" s="33"/>
      <c r="N178" s="34"/>
      <c r="O178" s="15"/>
      <c r="P178" s="36"/>
      <c r="Q178" s="16"/>
      <c r="R178" s="37">
        <f t="shared" si="14"/>
        <v>1</v>
      </c>
      <c r="S178" s="18"/>
      <c r="T178" s="18"/>
      <c r="Z178" s="37">
        <f t="shared" si="11"/>
        <v>1</v>
      </c>
      <c r="AA178" s="14">
        <f t="shared" si="12"/>
        <v>171328825</v>
      </c>
    </row>
    <row r="179" spans="1:29" s="14" customFormat="1" ht="18.75" customHeight="1">
      <c r="A179" s="26">
        <f t="shared" si="13"/>
        <v>172</v>
      </c>
      <c r="B179" s="112">
        <v>1820264944</v>
      </c>
      <c r="C179" s="113" t="s">
        <v>385</v>
      </c>
      <c r="D179" s="114" t="s">
        <v>167</v>
      </c>
      <c r="E179" s="117"/>
      <c r="F179" s="133">
        <v>9</v>
      </c>
      <c r="G179" s="133">
        <v>8</v>
      </c>
      <c r="H179" s="133">
        <v>7.5</v>
      </c>
      <c r="I179" s="133">
        <v>1.2</v>
      </c>
      <c r="J179" s="33"/>
      <c r="K179" s="33"/>
      <c r="L179" s="33"/>
      <c r="M179" s="33"/>
      <c r="N179" s="34"/>
      <c r="O179" s="15"/>
      <c r="P179" s="36"/>
      <c r="Q179" s="16"/>
      <c r="R179" s="37">
        <f t="shared" si="14"/>
        <v>1</v>
      </c>
      <c r="S179" s="18"/>
      <c r="T179" s="18"/>
      <c r="Z179" s="37">
        <f t="shared" si="11"/>
        <v>1</v>
      </c>
      <c r="AA179" s="14">
        <f t="shared" si="12"/>
        <v>1820264944</v>
      </c>
    </row>
    <row r="180" spans="1:29" s="14" customFormat="1" ht="18.75" customHeight="1">
      <c r="A180" s="26">
        <f t="shared" si="13"/>
        <v>173</v>
      </c>
      <c r="B180" s="112">
        <v>1820256445</v>
      </c>
      <c r="C180" s="113" t="s">
        <v>224</v>
      </c>
      <c r="D180" s="114" t="s">
        <v>386</v>
      </c>
      <c r="E180" s="117"/>
      <c r="F180" s="133">
        <v>10</v>
      </c>
      <c r="G180" s="133">
        <v>8</v>
      </c>
      <c r="H180" s="133">
        <v>7.3</v>
      </c>
      <c r="I180" s="133">
        <v>4.3</v>
      </c>
      <c r="J180" s="33"/>
      <c r="K180" s="33"/>
      <c r="L180" s="33"/>
      <c r="M180" s="33"/>
      <c r="N180" s="34"/>
      <c r="O180" s="15"/>
      <c r="P180" s="36"/>
      <c r="Q180" s="16"/>
      <c r="R180" s="37">
        <f t="shared" si="14"/>
        <v>1</v>
      </c>
      <c r="S180" s="18"/>
      <c r="T180" s="18"/>
      <c r="Z180" s="37">
        <f t="shared" si="11"/>
        <v>1</v>
      </c>
      <c r="AA180" s="14">
        <f t="shared" si="12"/>
        <v>1820256445</v>
      </c>
    </row>
    <row r="181" spans="1:29" s="14" customFormat="1" ht="18.75" customHeight="1">
      <c r="A181" s="26">
        <f t="shared" si="13"/>
        <v>174</v>
      </c>
      <c r="B181" s="112">
        <v>1820264366</v>
      </c>
      <c r="C181" s="113" t="s">
        <v>387</v>
      </c>
      <c r="D181" s="114" t="s">
        <v>247</v>
      </c>
      <c r="E181" s="117"/>
      <c r="F181" s="133">
        <v>10</v>
      </c>
      <c r="G181" s="133">
        <v>8</v>
      </c>
      <c r="H181" s="133">
        <v>7.5</v>
      </c>
      <c r="I181" s="133">
        <v>3.5</v>
      </c>
      <c r="J181" s="33"/>
      <c r="K181" s="33"/>
      <c r="L181" s="33"/>
      <c r="M181" s="33"/>
      <c r="N181" s="34"/>
      <c r="O181" s="15"/>
      <c r="P181" s="36"/>
      <c r="Q181" s="16"/>
      <c r="R181" s="37">
        <f t="shared" si="14"/>
        <v>1</v>
      </c>
      <c r="S181" s="18"/>
      <c r="T181" s="18"/>
      <c r="Z181" s="37">
        <f t="shared" si="11"/>
        <v>1</v>
      </c>
      <c r="AA181" s="14">
        <f t="shared" si="12"/>
        <v>1820264366</v>
      </c>
    </row>
    <row r="182" spans="1:29" s="14" customFormat="1" ht="18.75" customHeight="1">
      <c r="A182" s="26">
        <f t="shared" si="13"/>
        <v>175</v>
      </c>
      <c r="B182" s="112">
        <v>1820264943</v>
      </c>
      <c r="C182" s="113" t="s">
        <v>388</v>
      </c>
      <c r="D182" s="114" t="s">
        <v>247</v>
      </c>
      <c r="E182" s="117"/>
      <c r="F182" s="133">
        <v>10</v>
      </c>
      <c r="G182" s="133">
        <v>10</v>
      </c>
      <c r="H182" s="133">
        <v>9</v>
      </c>
      <c r="I182" s="133">
        <v>8</v>
      </c>
      <c r="J182" s="33"/>
      <c r="K182" s="33"/>
      <c r="L182" s="33"/>
      <c r="M182" s="33"/>
      <c r="N182" s="34"/>
      <c r="O182" s="15"/>
      <c r="P182" s="36"/>
      <c r="Q182" s="16"/>
      <c r="R182" s="37">
        <f t="shared" si="14"/>
        <v>1</v>
      </c>
      <c r="S182" s="18"/>
      <c r="T182" s="18"/>
      <c r="Z182" s="37">
        <f t="shared" si="11"/>
        <v>1</v>
      </c>
      <c r="AA182" s="14">
        <f t="shared" si="12"/>
        <v>1820264943</v>
      </c>
    </row>
    <row r="183" spans="1:29" s="14" customFormat="1" ht="18.75" customHeight="1">
      <c r="A183" s="26">
        <f t="shared" si="13"/>
        <v>176</v>
      </c>
      <c r="B183" s="112"/>
      <c r="C183" s="113"/>
      <c r="D183" s="114"/>
      <c r="E183" s="117"/>
      <c r="F183" s="68"/>
      <c r="G183" s="68"/>
      <c r="H183" s="68"/>
      <c r="I183" s="68"/>
      <c r="J183" s="33"/>
      <c r="K183" s="33"/>
      <c r="L183" s="33"/>
      <c r="M183" s="33"/>
      <c r="N183" s="34"/>
      <c r="O183" s="15"/>
      <c r="P183" s="36"/>
      <c r="Q183" s="16"/>
      <c r="R183" s="37">
        <f t="shared" si="14"/>
        <v>0</v>
      </c>
      <c r="S183" s="18"/>
      <c r="T183" s="18"/>
      <c r="Z183" s="37">
        <f t="shared" si="11"/>
        <v>0</v>
      </c>
      <c r="AA183" s="14">
        <f t="shared" si="12"/>
        <v>0</v>
      </c>
    </row>
    <row r="184" spans="1:29" s="14" customFormat="1" ht="18.75" customHeight="1">
      <c r="A184" s="26">
        <f t="shared" si="13"/>
        <v>177</v>
      </c>
      <c r="B184" s="143">
        <v>1810215010</v>
      </c>
      <c r="C184" s="125" t="s">
        <v>225</v>
      </c>
      <c r="D184" s="126" t="s">
        <v>163</v>
      </c>
      <c r="E184" s="127" t="s">
        <v>391</v>
      </c>
      <c r="F184" s="127"/>
      <c r="G184" s="68"/>
      <c r="H184" s="68"/>
      <c r="I184" s="68"/>
      <c r="J184" s="33"/>
      <c r="K184" s="33"/>
      <c r="L184" s="33"/>
      <c r="M184" s="33"/>
      <c r="N184" s="34"/>
      <c r="O184" s="15"/>
      <c r="P184" s="36"/>
      <c r="Q184" s="16"/>
      <c r="R184" s="37">
        <f t="shared" si="14"/>
        <v>1</v>
      </c>
      <c r="S184" s="18"/>
      <c r="T184" s="18"/>
      <c r="Z184" s="37">
        <f t="shared" si="11"/>
        <v>1</v>
      </c>
      <c r="AA184" s="14">
        <f t="shared" si="12"/>
        <v>1810215010</v>
      </c>
    </row>
    <row r="185" spans="1:29" s="14" customFormat="1" ht="18.75" customHeight="1">
      <c r="A185" s="26">
        <f t="shared" si="13"/>
        <v>178</v>
      </c>
      <c r="B185" s="112"/>
      <c r="C185" s="113"/>
      <c r="D185" s="114"/>
      <c r="E185" s="117"/>
      <c r="F185" s="68"/>
      <c r="G185" s="68"/>
      <c r="H185" s="68"/>
      <c r="I185" s="68"/>
      <c r="J185" s="33"/>
      <c r="K185" s="33"/>
      <c r="L185" s="33"/>
      <c r="M185" s="33"/>
      <c r="N185" s="34"/>
      <c r="O185" s="15"/>
      <c r="P185" s="36"/>
      <c r="Q185" s="16"/>
      <c r="R185" s="37">
        <f t="shared" si="14"/>
        <v>0</v>
      </c>
      <c r="S185" s="18"/>
      <c r="T185" s="18"/>
      <c r="Z185" s="37">
        <f t="shared" si="11"/>
        <v>0</v>
      </c>
      <c r="AA185" s="14">
        <f t="shared" si="12"/>
        <v>0</v>
      </c>
    </row>
    <row r="186" spans="1:29" s="14" customFormat="1" ht="18.75" customHeight="1">
      <c r="A186" s="26">
        <f t="shared" si="13"/>
        <v>179</v>
      </c>
      <c r="B186" s="112"/>
      <c r="C186" s="113"/>
      <c r="D186" s="114"/>
      <c r="E186" s="117"/>
      <c r="F186" s="68"/>
      <c r="G186" s="68"/>
      <c r="H186" s="68"/>
      <c r="I186" s="68"/>
      <c r="J186" s="33"/>
      <c r="K186" s="33"/>
      <c r="L186" s="33"/>
      <c r="M186" s="33"/>
      <c r="N186" s="34"/>
      <c r="O186" s="15"/>
      <c r="P186" s="36"/>
      <c r="Q186" s="16"/>
      <c r="R186" s="37">
        <f t="shared" si="14"/>
        <v>0</v>
      </c>
      <c r="S186" s="18"/>
      <c r="T186" s="18"/>
      <c r="Z186" s="37">
        <f t="shared" si="11"/>
        <v>0</v>
      </c>
      <c r="AA186" s="14">
        <f t="shared" si="12"/>
        <v>0</v>
      </c>
    </row>
    <row r="187" spans="1:29" s="14" customFormat="1" ht="18.75" customHeight="1">
      <c r="A187" s="26">
        <f t="shared" si="13"/>
        <v>180</v>
      </c>
      <c r="B187" s="112"/>
      <c r="C187" s="113"/>
      <c r="D187" s="114"/>
      <c r="E187" s="117"/>
      <c r="F187" s="68"/>
      <c r="G187" s="68"/>
      <c r="H187" s="68"/>
      <c r="I187" s="68"/>
      <c r="J187" s="33"/>
      <c r="K187" s="33"/>
      <c r="L187" s="33"/>
      <c r="M187" s="33"/>
      <c r="N187" s="34"/>
      <c r="O187" s="15"/>
      <c r="P187" s="36"/>
      <c r="Q187" s="16"/>
      <c r="R187" s="37">
        <f t="shared" si="14"/>
        <v>0</v>
      </c>
      <c r="S187" s="18"/>
      <c r="T187" s="18"/>
      <c r="Z187" s="37">
        <f t="shared" si="11"/>
        <v>0</v>
      </c>
      <c r="AA187" s="14">
        <f t="shared" si="12"/>
        <v>0</v>
      </c>
    </row>
    <row r="188" spans="1:29" s="14" customFormat="1" ht="18.75" customHeight="1">
      <c r="A188" s="26">
        <f t="shared" si="13"/>
        <v>181</v>
      </c>
      <c r="B188" s="112"/>
      <c r="C188" s="113"/>
      <c r="D188" s="114"/>
      <c r="E188" s="117"/>
      <c r="F188" s="68"/>
      <c r="G188" s="68"/>
      <c r="H188" s="68"/>
      <c r="I188" s="68"/>
      <c r="J188" s="33"/>
      <c r="K188" s="33"/>
      <c r="L188" s="33"/>
      <c r="M188" s="33"/>
      <c r="N188" s="34"/>
      <c r="O188" s="15"/>
      <c r="P188" s="36"/>
      <c r="Q188" s="16"/>
      <c r="R188" s="37">
        <f t="shared" si="14"/>
        <v>0</v>
      </c>
      <c r="S188" s="18"/>
      <c r="T188" s="18"/>
      <c r="Z188" s="37">
        <f t="shared" si="11"/>
        <v>0</v>
      </c>
      <c r="AA188" s="14">
        <f t="shared" si="12"/>
        <v>0</v>
      </c>
    </row>
    <row r="189" spans="1:29" s="14" customFormat="1" ht="18.75" customHeight="1">
      <c r="A189" s="26">
        <f t="shared" si="13"/>
        <v>182</v>
      </c>
      <c r="B189" s="112"/>
      <c r="C189" s="113"/>
      <c r="D189" s="114"/>
      <c r="E189" s="117"/>
      <c r="F189" s="68"/>
      <c r="G189" s="68"/>
      <c r="H189" s="68"/>
      <c r="I189" s="68"/>
      <c r="J189" s="33"/>
      <c r="K189" s="33"/>
      <c r="L189" s="33"/>
      <c r="M189" s="33"/>
      <c r="N189" s="34"/>
      <c r="O189" s="15"/>
      <c r="P189" s="36"/>
      <c r="Q189" s="16"/>
      <c r="R189" s="37">
        <f t="shared" si="14"/>
        <v>0</v>
      </c>
      <c r="S189" s="18"/>
      <c r="T189" s="18"/>
      <c r="Z189" s="37">
        <f t="shared" si="11"/>
        <v>0</v>
      </c>
      <c r="AA189" s="14">
        <f t="shared" si="12"/>
        <v>0</v>
      </c>
    </row>
    <row r="190" spans="1:29" s="14" customFormat="1" ht="18.75" customHeight="1">
      <c r="A190" s="26">
        <f t="shared" si="13"/>
        <v>183</v>
      </c>
      <c r="B190" s="112"/>
      <c r="C190" s="113"/>
      <c r="D190" s="114"/>
      <c r="E190" s="117"/>
      <c r="F190" s="68"/>
      <c r="G190" s="68"/>
      <c r="H190" s="68"/>
      <c r="I190" s="68"/>
      <c r="J190" s="33"/>
      <c r="K190" s="33"/>
      <c r="L190" s="33"/>
      <c r="M190" s="33"/>
      <c r="N190" s="34"/>
      <c r="O190" s="15"/>
      <c r="P190" s="36"/>
      <c r="Q190" s="16"/>
      <c r="R190" s="37">
        <f t="shared" si="14"/>
        <v>0</v>
      </c>
      <c r="S190" s="18"/>
      <c r="T190" s="18"/>
      <c r="Z190" s="37">
        <f t="shared" si="11"/>
        <v>0</v>
      </c>
      <c r="AA190" s="14">
        <f t="shared" si="12"/>
        <v>0</v>
      </c>
    </row>
    <row r="191" spans="1:29" s="14" customFormat="1" ht="18.75" customHeight="1">
      <c r="A191" s="26">
        <f t="shared" si="13"/>
        <v>184</v>
      </c>
      <c r="B191" s="112"/>
      <c r="C191" s="113"/>
      <c r="D191" s="114"/>
      <c r="E191" s="117"/>
      <c r="F191" s="68"/>
      <c r="G191" s="68"/>
      <c r="H191" s="68"/>
      <c r="I191" s="68"/>
      <c r="J191" s="33"/>
      <c r="K191" s="33"/>
      <c r="L191" s="33"/>
      <c r="M191" s="33"/>
      <c r="N191" s="34"/>
      <c r="O191" s="15"/>
      <c r="P191" s="36"/>
      <c r="Q191" s="16"/>
      <c r="R191" s="37">
        <f t="shared" si="14"/>
        <v>0</v>
      </c>
      <c r="S191" s="18"/>
      <c r="T191" s="18"/>
      <c r="Z191" s="37">
        <f t="shared" si="11"/>
        <v>0</v>
      </c>
      <c r="AA191" s="14">
        <f t="shared" si="12"/>
        <v>0</v>
      </c>
    </row>
    <row r="192" spans="1:29" s="14" customFormat="1" ht="18.75" customHeight="1">
      <c r="A192" s="26">
        <f t="shared" si="13"/>
        <v>185</v>
      </c>
      <c r="B192" s="112"/>
      <c r="C192" s="113"/>
      <c r="D192" s="114"/>
      <c r="E192" s="117"/>
      <c r="F192" s="68"/>
      <c r="G192" s="68"/>
      <c r="H192" s="68"/>
      <c r="I192" s="68"/>
      <c r="J192" s="33"/>
      <c r="K192" s="33"/>
      <c r="L192" s="33"/>
      <c r="M192" s="33"/>
      <c r="N192" s="34"/>
      <c r="O192" s="15"/>
      <c r="P192" s="36"/>
      <c r="Q192" s="16"/>
      <c r="R192" s="37"/>
      <c r="S192" s="18"/>
      <c r="T192" s="18"/>
      <c r="Z192" s="37">
        <f t="shared" si="11"/>
        <v>0</v>
      </c>
      <c r="AA192" s="14">
        <f t="shared" si="12"/>
        <v>0</v>
      </c>
    </row>
    <row r="193" spans="1:27" s="14" customFormat="1" ht="18.75" customHeight="1">
      <c r="A193" s="26">
        <f t="shared" si="13"/>
        <v>186</v>
      </c>
      <c r="B193" s="112"/>
      <c r="C193" s="113"/>
      <c r="D193" s="114"/>
      <c r="E193" s="117"/>
      <c r="F193" s="68"/>
      <c r="G193" s="68"/>
      <c r="H193" s="68"/>
      <c r="I193" s="68"/>
      <c r="J193" s="33"/>
      <c r="K193" s="33"/>
      <c r="L193" s="33"/>
      <c r="M193" s="33"/>
      <c r="N193" s="34"/>
      <c r="O193" s="15"/>
      <c r="P193" s="36"/>
      <c r="Q193" s="16"/>
      <c r="R193" s="37"/>
      <c r="S193" s="18"/>
      <c r="T193" s="18"/>
      <c r="Z193" s="37">
        <f t="shared" si="11"/>
        <v>0</v>
      </c>
      <c r="AA193" s="14">
        <f t="shared" si="12"/>
        <v>0</v>
      </c>
    </row>
    <row r="194" spans="1:27" s="14" customFormat="1" ht="18.75" customHeight="1">
      <c r="A194" s="26">
        <f t="shared" si="13"/>
        <v>187</v>
      </c>
      <c r="B194" s="112"/>
      <c r="C194" s="113"/>
      <c r="D194" s="114"/>
      <c r="E194" s="117"/>
      <c r="F194" s="68"/>
      <c r="G194" s="68"/>
      <c r="H194" s="68"/>
      <c r="I194" s="68"/>
      <c r="J194" s="33"/>
      <c r="K194" s="33"/>
      <c r="L194" s="33"/>
      <c r="M194" s="33"/>
      <c r="N194" s="34"/>
      <c r="O194" s="15" t="s">
        <v>9</v>
      </c>
      <c r="P194" s="36"/>
      <c r="Q194" s="16"/>
      <c r="R194" s="37"/>
      <c r="S194" s="18"/>
      <c r="T194" s="18"/>
      <c r="Z194" s="37">
        <f t="shared" si="11"/>
        <v>0</v>
      </c>
      <c r="AA194" s="14">
        <f t="shared" si="12"/>
        <v>0</v>
      </c>
    </row>
    <row r="195" spans="1:27" s="14" customFormat="1" ht="18.75" customHeight="1">
      <c r="A195" s="26">
        <f t="shared" si="13"/>
        <v>188</v>
      </c>
      <c r="B195" s="112"/>
      <c r="C195" s="113"/>
      <c r="D195" s="114"/>
      <c r="E195" s="117"/>
      <c r="F195" s="68"/>
      <c r="G195" s="68"/>
      <c r="H195" s="68"/>
      <c r="I195" s="68"/>
      <c r="J195" s="33"/>
      <c r="K195" s="33"/>
      <c r="L195" s="33"/>
      <c r="M195" s="33"/>
      <c r="N195" s="34"/>
      <c r="O195" s="15"/>
      <c r="P195" s="36"/>
      <c r="Q195" s="16"/>
      <c r="R195" s="37"/>
      <c r="S195" s="18"/>
      <c r="T195" s="18"/>
      <c r="Z195" s="37">
        <f t="shared" si="11"/>
        <v>0</v>
      </c>
      <c r="AA195" s="14">
        <f t="shared" si="12"/>
        <v>0</v>
      </c>
    </row>
    <row r="196" spans="1:27" s="14" customFormat="1" ht="18.75" customHeight="1">
      <c r="A196" s="26">
        <f t="shared" si="13"/>
        <v>189</v>
      </c>
      <c r="B196" s="112"/>
      <c r="C196" s="113"/>
      <c r="D196" s="114"/>
      <c r="E196" s="117"/>
      <c r="F196" s="68"/>
      <c r="G196" s="68"/>
      <c r="H196" s="68"/>
      <c r="I196" s="68"/>
      <c r="J196" s="33"/>
      <c r="K196" s="33"/>
      <c r="L196" s="33"/>
      <c r="M196" s="33"/>
      <c r="N196" s="34"/>
      <c r="O196" s="15"/>
      <c r="P196" s="36"/>
      <c r="Q196" s="16"/>
      <c r="R196" s="37"/>
      <c r="S196" s="18"/>
      <c r="T196" s="18"/>
      <c r="Z196" s="37">
        <f t="shared" si="11"/>
        <v>0</v>
      </c>
      <c r="AA196" s="14">
        <f t="shared" si="12"/>
        <v>0</v>
      </c>
    </row>
    <row r="197" spans="1:27" s="14" customFormat="1" ht="18.75" customHeight="1">
      <c r="A197" s="26">
        <f t="shared" si="13"/>
        <v>190</v>
      </c>
      <c r="B197" s="112"/>
      <c r="C197" s="113"/>
      <c r="D197" s="114"/>
      <c r="E197" s="117"/>
      <c r="F197" s="68"/>
      <c r="G197" s="68"/>
      <c r="H197" s="68"/>
      <c r="I197" s="68"/>
      <c r="J197" s="33"/>
      <c r="K197" s="33"/>
      <c r="L197" s="33"/>
      <c r="M197" s="33"/>
      <c r="N197" s="34"/>
      <c r="O197" s="15"/>
      <c r="P197" s="36"/>
      <c r="Q197" s="16"/>
      <c r="R197" s="37"/>
      <c r="S197" s="18"/>
      <c r="T197" s="18"/>
      <c r="Z197" s="37">
        <f t="shared" si="11"/>
        <v>0</v>
      </c>
      <c r="AA197" s="14">
        <f t="shared" si="12"/>
        <v>0</v>
      </c>
    </row>
    <row r="198" spans="1:27" s="14" customFormat="1" ht="18.75" customHeight="1">
      <c r="A198" s="26">
        <f t="shared" si="13"/>
        <v>191</v>
      </c>
      <c r="B198" s="112"/>
      <c r="C198" s="113"/>
      <c r="D198" s="114"/>
      <c r="E198" s="117"/>
      <c r="F198" s="68"/>
      <c r="G198" s="68"/>
      <c r="H198" s="68"/>
      <c r="I198" s="68"/>
      <c r="J198" s="33"/>
      <c r="K198" s="33"/>
      <c r="L198" s="33"/>
      <c r="M198" s="33"/>
      <c r="N198" s="34"/>
      <c r="O198" s="15" t="s">
        <v>116</v>
      </c>
      <c r="P198" s="36"/>
      <c r="Q198" s="16"/>
      <c r="R198" s="37"/>
      <c r="S198" s="18"/>
      <c r="T198" s="18"/>
      <c r="Z198" s="37">
        <f t="shared" si="11"/>
        <v>0</v>
      </c>
      <c r="AA198" s="14">
        <f t="shared" si="12"/>
        <v>0</v>
      </c>
    </row>
    <row r="199" spans="1:27" s="14" customFormat="1" ht="18.75" customHeight="1">
      <c r="A199" s="26">
        <f t="shared" si="13"/>
        <v>192</v>
      </c>
      <c r="B199" s="112"/>
      <c r="C199" s="113"/>
      <c r="D199" s="114"/>
      <c r="E199" s="117"/>
      <c r="F199" s="68"/>
      <c r="G199" s="68"/>
      <c r="H199" s="68"/>
      <c r="I199" s="68"/>
      <c r="J199" s="33"/>
      <c r="K199" s="33"/>
      <c r="L199" s="33"/>
      <c r="M199" s="33"/>
      <c r="N199" s="34"/>
      <c r="O199" s="15"/>
      <c r="P199" s="36"/>
      <c r="Q199" s="16"/>
      <c r="R199" s="37"/>
      <c r="S199" s="18"/>
      <c r="T199" s="18"/>
      <c r="Z199" s="37">
        <f t="shared" si="11"/>
        <v>0</v>
      </c>
      <c r="AA199" s="14">
        <f t="shared" si="12"/>
        <v>0</v>
      </c>
    </row>
    <row r="200" spans="1:27" s="14" customFormat="1" ht="18.75" customHeight="1">
      <c r="A200" s="26">
        <f t="shared" si="13"/>
        <v>193</v>
      </c>
      <c r="B200" s="112"/>
      <c r="C200" s="113"/>
      <c r="D200" s="114"/>
      <c r="E200" s="117"/>
      <c r="F200" s="68"/>
      <c r="G200" s="68"/>
      <c r="H200" s="68"/>
      <c r="I200" s="68"/>
      <c r="J200" s="33"/>
      <c r="K200" s="33"/>
      <c r="L200" s="33"/>
      <c r="M200" s="33"/>
      <c r="N200" s="34"/>
      <c r="O200" s="15"/>
      <c r="P200" s="36"/>
      <c r="Q200" s="16"/>
      <c r="R200" s="37"/>
      <c r="S200" s="18"/>
      <c r="T200" s="18"/>
      <c r="Z200" s="37">
        <f t="shared" ref="Z200:Z263" si="15">COUNTIF($B$8:$B$823,B200)</f>
        <v>0</v>
      </c>
      <c r="AA200" s="14">
        <f t="shared" ref="AA200:AA263" si="16">VALUE(B200)</f>
        <v>0</v>
      </c>
    </row>
    <row r="201" spans="1:27" s="14" customFormat="1" ht="18.75" customHeight="1">
      <c r="A201" s="26">
        <f t="shared" si="13"/>
        <v>194</v>
      </c>
      <c r="B201" s="112"/>
      <c r="C201" s="113"/>
      <c r="D201" s="114"/>
      <c r="E201" s="117"/>
      <c r="F201" s="68"/>
      <c r="G201" s="68"/>
      <c r="H201" s="68"/>
      <c r="I201" s="68"/>
      <c r="J201" s="33"/>
      <c r="K201" s="33"/>
      <c r="L201" s="33"/>
      <c r="M201" s="33"/>
      <c r="N201" s="34"/>
      <c r="O201" s="15"/>
      <c r="P201" s="36"/>
      <c r="Q201" s="16"/>
      <c r="R201" s="37"/>
      <c r="S201" s="18"/>
      <c r="T201" s="18"/>
      <c r="Z201" s="37">
        <f t="shared" si="15"/>
        <v>0</v>
      </c>
      <c r="AA201" s="14">
        <f t="shared" si="16"/>
        <v>0</v>
      </c>
    </row>
    <row r="202" spans="1:27" s="14" customFormat="1" ht="18.75" customHeight="1">
      <c r="A202" s="26">
        <f t="shared" ref="A202:A265" si="17">A201+1</f>
        <v>195</v>
      </c>
      <c r="B202" s="112"/>
      <c r="C202" s="113"/>
      <c r="D202" s="114"/>
      <c r="E202" s="117"/>
      <c r="F202" s="68"/>
      <c r="G202" s="68"/>
      <c r="H202" s="68"/>
      <c r="I202" s="68"/>
      <c r="J202" s="33"/>
      <c r="K202" s="33"/>
      <c r="L202" s="33"/>
      <c r="M202" s="33"/>
      <c r="N202" s="34"/>
      <c r="O202" s="15"/>
      <c r="P202" s="36"/>
      <c r="Q202" s="16"/>
      <c r="R202" s="37"/>
      <c r="S202" s="18"/>
      <c r="T202" s="18"/>
      <c r="Z202" s="37">
        <f t="shared" si="15"/>
        <v>0</v>
      </c>
      <c r="AA202" s="14">
        <f t="shared" si="16"/>
        <v>0</v>
      </c>
    </row>
    <row r="203" spans="1:27" s="14" customFormat="1" ht="18.75" customHeight="1">
      <c r="A203" s="26">
        <f t="shared" si="17"/>
        <v>196</v>
      </c>
      <c r="B203" s="112"/>
      <c r="C203" s="113"/>
      <c r="D203" s="114"/>
      <c r="E203" s="117"/>
      <c r="F203" s="68"/>
      <c r="G203" s="68"/>
      <c r="H203" s="68"/>
      <c r="I203" s="68"/>
      <c r="J203" s="33"/>
      <c r="K203" s="33"/>
      <c r="L203" s="33"/>
      <c r="M203" s="33"/>
      <c r="N203" s="34"/>
      <c r="O203" s="15"/>
      <c r="P203" s="36"/>
      <c r="Q203" s="16"/>
      <c r="R203" s="37"/>
      <c r="S203" s="18"/>
      <c r="T203" s="18"/>
      <c r="Z203" s="37">
        <f t="shared" si="15"/>
        <v>0</v>
      </c>
      <c r="AA203" s="14">
        <f t="shared" si="16"/>
        <v>0</v>
      </c>
    </row>
    <row r="204" spans="1:27" s="14" customFormat="1" ht="18.75" customHeight="1">
      <c r="A204" s="26">
        <f t="shared" si="17"/>
        <v>197</v>
      </c>
      <c r="B204" s="112"/>
      <c r="C204" s="113"/>
      <c r="D204" s="114"/>
      <c r="E204" s="117"/>
      <c r="F204" s="68"/>
      <c r="G204" s="68"/>
      <c r="H204" s="68"/>
      <c r="I204" s="68"/>
      <c r="J204" s="33"/>
      <c r="K204" s="33"/>
      <c r="L204" s="33"/>
      <c r="M204" s="33"/>
      <c r="N204" s="34"/>
      <c r="O204" s="15"/>
      <c r="P204" s="36"/>
      <c r="Q204" s="16"/>
      <c r="R204" s="37"/>
      <c r="S204" s="18"/>
      <c r="T204" s="18"/>
      <c r="Z204" s="37">
        <f t="shared" si="15"/>
        <v>0</v>
      </c>
      <c r="AA204" s="14">
        <f t="shared" si="16"/>
        <v>0</v>
      </c>
    </row>
    <row r="205" spans="1:27" s="14" customFormat="1" ht="18.75" customHeight="1">
      <c r="A205" s="26">
        <f t="shared" si="17"/>
        <v>198</v>
      </c>
      <c r="B205" s="112"/>
      <c r="C205" s="113"/>
      <c r="D205" s="114"/>
      <c r="E205" s="117"/>
      <c r="F205" s="68"/>
      <c r="G205" s="68"/>
      <c r="H205" s="68"/>
      <c r="I205" s="68"/>
      <c r="J205" s="33"/>
      <c r="K205" s="33"/>
      <c r="L205" s="33"/>
      <c r="M205" s="33"/>
      <c r="N205" s="34"/>
      <c r="O205" s="15"/>
      <c r="P205" s="36"/>
      <c r="Q205" s="16"/>
      <c r="R205" s="37"/>
      <c r="S205" s="18"/>
      <c r="T205" s="18"/>
      <c r="Z205" s="37">
        <f t="shared" si="15"/>
        <v>0</v>
      </c>
      <c r="AA205" s="14">
        <f t="shared" si="16"/>
        <v>0</v>
      </c>
    </row>
    <row r="206" spans="1:27" s="14" customFormat="1" ht="18.75" customHeight="1">
      <c r="A206" s="26">
        <f t="shared" si="17"/>
        <v>199</v>
      </c>
      <c r="B206" s="112"/>
      <c r="C206" s="113"/>
      <c r="D206" s="114"/>
      <c r="E206" s="117"/>
      <c r="F206" s="68"/>
      <c r="G206" s="68"/>
      <c r="H206" s="68"/>
      <c r="I206" s="68"/>
      <c r="J206" s="33"/>
      <c r="K206" s="33"/>
      <c r="L206" s="33"/>
      <c r="M206" s="33"/>
      <c r="N206" s="34"/>
      <c r="O206" s="15"/>
      <c r="P206" s="36"/>
      <c r="Q206" s="16"/>
      <c r="R206" s="37"/>
      <c r="S206" s="18"/>
      <c r="T206" s="18"/>
      <c r="Z206" s="37">
        <f t="shared" si="15"/>
        <v>0</v>
      </c>
      <c r="AA206" s="14">
        <f t="shared" si="16"/>
        <v>0</v>
      </c>
    </row>
    <row r="207" spans="1:27" s="14" customFormat="1" ht="18.75" customHeight="1">
      <c r="A207" s="26">
        <f t="shared" si="17"/>
        <v>200</v>
      </c>
      <c r="B207" s="112"/>
      <c r="C207" s="113"/>
      <c r="D207" s="114"/>
      <c r="E207" s="117"/>
      <c r="F207" s="68"/>
      <c r="G207" s="68"/>
      <c r="H207" s="68"/>
      <c r="I207" s="68"/>
      <c r="J207" s="33"/>
      <c r="K207" s="33"/>
      <c r="L207" s="33"/>
      <c r="M207" s="33"/>
      <c r="N207" s="34"/>
      <c r="O207" s="15"/>
      <c r="P207" s="36"/>
      <c r="Q207" s="16"/>
      <c r="R207" s="37"/>
      <c r="S207" s="18"/>
      <c r="T207" s="18"/>
      <c r="Z207" s="37">
        <f t="shared" si="15"/>
        <v>0</v>
      </c>
      <c r="AA207" s="14">
        <f t="shared" si="16"/>
        <v>0</v>
      </c>
    </row>
    <row r="208" spans="1:27" s="14" customFormat="1" ht="18.75" customHeight="1">
      <c r="A208" s="26">
        <f t="shared" si="17"/>
        <v>201</v>
      </c>
      <c r="B208" s="112"/>
      <c r="C208" s="113"/>
      <c r="D208" s="114"/>
      <c r="E208" s="117"/>
      <c r="F208" s="68"/>
      <c r="G208" s="68"/>
      <c r="H208" s="68"/>
      <c r="I208" s="68"/>
      <c r="J208" s="33"/>
      <c r="K208" s="33"/>
      <c r="L208" s="33"/>
      <c r="M208" s="33"/>
      <c r="N208" s="34"/>
      <c r="O208" s="15"/>
      <c r="P208" s="36"/>
      <c r="Q208" s="16"/>
      <c r="R208" s="37"/>
      <c r="S208" s="18"/>
      <c r="T208" s="18"/>
      <c r="Z208" s="37">
        <f t="shared" si="15"/>
        <v>0</v>
      </c>
      <c r="AA208" s="14">
        <f t="shared" si="16"/>
        <v>0</v>
      </c>
    </row>
    <row r="209" spans="1:27" s="14" customFormat="1" ht="18.75" customHeight="1">
      <c r="A209" s="26">
        <f t="shared" si="17"/>
        <v>202</v>
      </c>
      <c r="B209" s="112"/>
      <c r="C209" s="113"/>
      <c r="D209" s="114"/>
      <c r="E209" s="117"/>
      <c r="F209" s="68"/>
      <c r="G209" s="68"/>
      <c r="H209" s="68"/>
      <c r="I209" s="68"/>
      <c r="J209" s="33"/>
      <c r="K209" s="33"/>
      <c r="L209" s="33"/>
      <c r="M209" s="33"/>
      <c r="N209" s="34"/>
      <c r="O209" s="15"/>
      <c r="P209" s="36"/>
      <c r="Q209" s="16"/>
      <c r="R209" s="37"/>
      <c r="S209" s="18"/>
      <c r="T209" s="18"/>
      <c r="Z209" s="37">
        <f t="shared" si="15"/>
        <v>0</v>
      </c>
      <c r="AA209" s="14">
        <f t="shared" si="16"/>
        <v>0</v>
      </c>
    </row>
    <row r="210" spans="1:27" s="14" customFormat="1" ht="18.75" customHeight="1">
      <c r="A210" s="26">
        <f t="shared" si="17"/>
        <v>203</v>
      </c>
      <c r="B210" s="112"/>
      <c r="C210" s="113"/>
      <c r="D210" s="114"/>
      <c r="E210" s="117"/>
      <c r="F210" s="68"/>
      <c r="G210" s="68"/>
      <c r="H210" s="68"/>
      <c r="I210" s="68"/>
      <c r="J210" s="33"/>
      <c r="K210" s="33"/>
      <c r="L210" s="33"/>
      <c r="M210" s="33"/>
      <c r="N210" s="34"/>
      <c r="O210" s="15"/>
      <c r="P210" s="36"/>
      <c r="Q210" s="16"/>
      <c r="R210" s="37"/>
      <c r="S210" s="18"/>
      <c r="T210" s="18"/>
      <c r="Z210" s="37">
        <f t="shared" si="15"/>
        <v>0</v>
      </c>
      <c r="AA210" s="14">
        <f t="shared" si="16"/>
        <v>0</v>
      </c>
    </row>
    <row r="211" spans="1:27" s="14" customFormat="1" ht="18.75" customHeight="1">
      <c r="A211" s="26">
        <f t="shared" si="17"/>
        <v>204</v>
      </c>
      <c r="B211" s="112"/>
      <c r="C211" s="113"/>
      <c r="D211" s="114"/>
      <c r="E211" s="117"/>
      <c r="F211" s="68"/>
      <c r="G211" s="68"/>
      <c r="H211" s="68"/>
      <c r="I211" s="68"/>
      <c r="J211" s="33"/>
      <c r="K211" s="33"/>
      <c r="L211" s="33"/>
      <c r="M211" s="33"/>
      <c r="N211" s="34"/>
      <c r="O211" s="15"/>
      <c r="P211" s="36"/>
      <c r="Q211" s="16"/>
      <c r="R211" s="37"/>
      <c r="S211" s="18"/>
      <c r="T211" s="18"/>
      <c r="Z211" s="37">
        <f t="shared" si="15"/>
        <v>0</v>
      </c>
      <c r="AA211" s="14">
        <f t="shared" si="16"/>
        <v>0</v>
      </c>
    </row>
    <row r="212" spans="1:27" s="14" customFormat="1" ht="18.75" customHeight="1">
      <c r="A212" s="26">
        <f t="shared" si="17"/>
        <v>205</v>
      </c>
      <c r="B212" s="112"/>
      <c r="C212" s="113"/>
      <c r="D212" s="114"/>
      <c r="E212" s="117"/>
      <c r="F212" s="68"/>
      <c r="G212" s="68"/>
      <c r="H212" s="68"/>
      <c r="I212" s="68"/>
      <c r="J212" s="33"/>
      <c r="K212" s="33"/>
      <c r="L212" s="33"/>
      <c r="M212" s="33"/>
      <c r="N212" s="34"/>
      <c r="O212" s="15"/>
      <c r="P212" s="36"/>
      <c r="Q212" s="16"/>
      <c r="R212" s="37"/>
      <c r="S212" s="18"/>
      <c r="T212" s="18"/>
      <c r="Z212" s="37">
        <f t="shared" si="15"/>
        <v>0</v>
      </c>
      <c r="AA212" s="14">
        <f t="shared" si="16"/>
        <v>0</v>
      </c>
    </row>
    <row r="213" spans="1:27" s="14" customFormat="1" ht="18.75" customHeight="1">
      <c r="A213" s="26">
        <f t="shared" si="17"/>
        <v>206</v>
      </c>
      <c r="B213" s="112"/>
      <c r="C213" s="113"/>
      <c r="D213" s="114"/>
      <c r="E213" s="117"/>
      <c r="F213" s="68"/>
      <c r="G213" s="68"/>
      <c r="H213" s="68"/>
      <c r="I213" s="68"/>
      <c r="J213" s="33"/>
      <c r="K213" s="33"/>
      <c r="L213" s="33"/>
      <c r="M213" s="33"/>
      <c r="N213" s="34"/>
      <c r="O213" s="15"/>
      <c r="P213" s="36"/>
      <c r="Q213" s="16"/>
      <c r="R213" s="37"/>
      <c r="S213" s="18"/>
      <c r="T213" s="18"/>
      <c r="Z213" s="37">
        <f t="shared" si="15"/>
        <v>0</v>
      </c>
      <c r="AA213" s="14">
        <f t="shared" si="16"/>
        <v>0</v>
      </c>
    </row>
    <row r="214" spans="1:27" s="14" customFormat="1" ht="18.75" customHeight="1">
      <c r="A214" s="26">
        <f t="shared" si="17"/>
        <v>207</v>
      </c>
      <c r="B214" s="112"/>
      <c r="C214" s="113"/>
      <c r="D214" s="114"/>
      <c r="E214" s="117"/>
      <c r="F214" s="68"/>
      <c r="G214" s="68"/>
      <c r="H214" s="68"/>
      <c r="I214" s="68"/>
      <c r="J214" s="33"/>
      <c r="K214" s="33"/>
      <c r="L214" s="33"/>
      <c r="M214" s="33"/>
      <c r="N214" s="34"/>
      <c r="O214" s="15"/>
      <c r="P214" s="36"/>
      <c r="Q214" s="16"/>
      <c r="R214" s="37"/>
      <c r="S214" s="18"/>
      <c r="T214" s="18"/>
      <c r="Z214" s="37">
        <f t="shared" si="15"/>
        <v>0</v>
      </c>
      <c r="AA214" s="14">
        <f t="shared" si="16"/>
        <v>0</v>
      </c>
    </row>
    <row r="215" spans="1:27" s="14" customFormat="1" ht="18.75" customHeight="1">
      <c r="A215" s="26">
        <f t="shared" si="17"/>
        <v>208</v>
      </c>
      <c r="B215" s="112"/>
      <c r="C215" s="113"/>
      <c r="D215" s="114"/>
      <c r="E215" s="117"/>
      <c r="F215" s="68"/>
      <c r="G215" s="68"/>
      <c r="H215" s="68"/>
      <c r="I215" s="68"/>
      <c r="J215" s="33"/>
      <c r="K215" s="33"/>
      <c r="L215" s="33"/>
      <c r="M215" s="33"/>
      <c r="N215" s="34"/>
      <c r="O215" s="15"/>
      <c r="P215" s="36"/>
      <c r="Q215" s="16"/>
      <c r="R215" s="37"/>
      <c r="S215" s="18"/>
      <c r="T215" s="18"/>
      <c r="Z215" s="37">
        <f t="shared" si="15"/>
        <v>0</v>
      </c>
      <c r="AA215" s="14">
        <f t="shared" si="16"/>
        <v>0</v>
      </c>
    </row>
    <row r="216" spans="1:27" s="14" customFormat="1" ht="18.75" customHeight="1">
      <c r="A216" s="26">
        <f t="shared" si="17"/>
        <v>209</v>
      </c>
      <c r="B216" s="112"/>
      <c r="C216" s="113"/>
      <c r="D216" s="114"/>
      <c r="E216" s="117"/>
      <c r="F216" s="68"/>
      <c r="G216" s="68"/>
      <c r="H216" s="68"/>
      <c r="I216" s="68"/>
      <c r="J216" s="33"/>
      <c r="K216" s="33"/>
      <c r="L216" s="33"/>
      <c r="M216" s="33"/>
      <c r="N216" s="34"/>
      <c r="O216" s="15"/>
      <c r="P216" s="36"/>
      <c r="Q216" s="16"/>
      <c r="R216" s="37"/>
      <c r="S216" s="18"/>
      <c r="T216" s="18"/>
      <c r="Z216" s="37">
        <f t="shared" si="15"/>
        <v>0</v>
      </c>
      <c r="AA216" s="14">
        <f t="shared" si="16"/>
        <v>0</v>
      </c>
    </row>
    <row r="217" spans="1:27" s="14" customFormat="1" ht="18.75" customHeight="1">
      <c r="A217" s="26">
        <f t="shared" si="17"/>
        <v>210</v>
      </c>
      <c r="B217" s="112"/>
      <c r="C217" s="113"/>
      <c r="D217" s="114"/>
      <c r="E217" s="117"/>
      <c r="F217" s="68"/>
      <c r="G217" s="68"/>
      <c r="H217" s="68"/>
      <c r="I217" s="68"/>
      <c r="J217" s="33"/>
      <c r="K217" s="33"/>
      <c r="L217" s="33"/>
      <c r="M217" s="33"/>
      <c r="N217" s="34"/>
      <c r="O217" s="15"/>
      <c r="P217" s="36"/>
      <c r="Q217" s="16"/>
      <c r="R217" s="37"/>
      <c r="S217" s="18"/>
      <c r="T217" s="18"/>
      <c r="Z217" s="37">
        <f t="shared" si="15"/>
        <v>0</v>
      </c>
      <c r="AA217" s="14">
        <f t="shared" si="16"/>
        <v>0</v>
      </c>
    </row>
    <row r="218" spans="1:27" s="14" customFormat="1" ht="18.75" customHeight="1">
      <c r="A218" s="26">
        <f t="shared" si="17"/>
        <v>211</v>
      </c>
      <c r="B218" s="112"/>
      <c r="C218" s="113"/>
      <c r="D218" s="114"/>
      <c r="E218" s="117"/>
      <c r="F218" s="68"/>
      <c r="G218" s="68"/>
      <c r="H218" s="68"/>
      <c r="I218" s="68"/>
      <c r="J218" s="33"/>
      <c r="K218" s="33"/>
      <c r="L218" s="33"/>
      <c r="M218" s="33"/>
      <c r="N218" s="34"/>
      <c r="O218" s="15"/>
      <c r="P218" s="36"/>
      <c r="Q218" s="16"/>
      <c r="R218" s="37"/>
      <c r="S218" s="18"/>
      <c r="T218" s="18"/>
      <c r="Z218" s="37">
        <f t="shared" si="15"/>
        <v>0</v>
      </c>
      <c r="AA218" s="14">
        <f t="shared" si="16"/>
        <v>0</v>
      </c>
    </row>
    <row r="219" spans="1:27" s="14" customFormat="1" ht="18.75" customHeight="1">
      <c r="A219" s="26">
        <f t="shared" si="17"/>
        <v>212</v>
      </c>
      <c r="B219" s="112"/>
      <c r="C219" s="113"/>
      <c r="D219" s="114"/>
      <c r="E219" s="117"/>
      <c r="F219" s="68"/>
      <c r="G219" s="68"/>
      <c r="H219" s="68"/>
      <c r="I219" s="68"/>
      <c r="J219" s="33"/>
      <c r="K219" s="33"/>
      <c r="L219" s="33"/>
      <c r="M219" s="33"/>
      <c r="N219" s="34"/>
      <c r="O219" s="15"/>
      <c r="P219" s="36"/>
      <c r="Q219" s="16"/>
      <c r="R219" s="37"/>
      <c r="S219" s="18"/>
      <c r="T219" s="18"/>
      <c r="Z219" s="37">
        <f t="shared" si="15"/>
        <v>0</v>
      </c>
      <c r="AA219" s="14">
        <f t="shared" si="16"/>
        <v>0</v>
      </c>
    </row>
    <row r="220" spans="1:27" s="14" customFormat="1" ht="18.75" customHeight="1">
      <c r="A220" s="26">
        <f t="shared" si="17"/>
        <v>213</v>
      </c>
      <c r="B220" s="112"/>
      <c r="C220" s="113"/>
      <c r="D220" s="114"/>
      <c r="E220" s="117"/>
      <c r="F220" s="68"/>
      <c r="G220" s="68"/>
      <c r="H220" s="68"/>
      <c r="I220" s="68"/>
      <c r="J220" s="33"/>
      <c r="K220" s="33"/>
      <c r="L220" s="33"/>
      <c r="M220" s="33"/>
      <c r="N220" s="34"/>
      <c r="O220" s="15"/>
      <c r="P220" s="36"/>
      <c r="Q220" s="16"/>
      <c r="R220" s="37"/>
      <c r="S220" s="18"/>
      <c r="T220" s="18"/>
      <c r="Z220" s="37">
        <f t="shared" si="15"/>
        <v>0</v>
      </c>
      <c r="AA220" s="14">
        <f t="shared" si="16"/>
        <v>0</v>
      </c>
    </row>
    <row r="221" spans="1:27" s="14" customFormat="1" ht="18.75" customHeight="1">
      <c r="A221" s="26">
        <f t="shared" si="17"/>
        <v>214</v>
      </c>
      <c r="B221" s="112"/>
      <c r="C221" s="113"/>
      <c r="D221" s="114"/>
      <c r="E221" s="117"/>
      <c r="F221" s="68"/>
      <c r="G221" s="68"/>
      <c r="H221" s="68"/>
      <c r="I221" s="68"/>
      <c r="J221" s="33"/>
      <c r="K221" s="33"/>
      <c r="L221" s="33"/>
      <c r="M221" s="33"/>
      <c r="N221" s="34"/>
      <c r="O221" s="15"/>
      <c r="P221" s="36"/>
      <c r="Q221" s="16"/>
      <c r="R221" s="37"/>
      <c r="S221" s="18"/>
      <c r="T221" s="18"/>
      <c r="Z221" s="37">
        <f t="shared" si="15"/>
        <v>0</v>
      </c>
      <c r="AA221" s="14">
        <f t="shared" si="16"/>
        <v>0</v>
      </c>
    </row>
    <row r="222" spans="1:27" s="14" customFormat="1" ht="18.75" customHeight="1">
      <c r="A222" s="26">
        <f t="shared" si="17"/>
        <v>215</v>
      </c>
      <c r="B222" s="112"/>
      <c r="C222" s="113"/>
      <c r="D222" s="114"/>
      <c r="E222" s="117"/>
      <c r="F222" s="68"/>
      <c r="G222" s="68"/>
      <c r="H222" s="68"/>
      <c r="I222" s="68"/>
      <c r="J222" s="33"/>
      <c r="K222" s="33"/>
      <c r="L222" s="33"/>
      <c r="M222" s="33"/>
      <c r="N222" s="34"/>
      <c r="O222" s="15"/>
      <c r="P222" s="36"/>
      <c r="Q222" s="16"/>
      <c r="R222" s="37"/>
      <c r="S222" s="18"/>
      <c r="T222" s="18"/>
      <c r="Z222" s="37">
        <f t="shared" si="15"/>
        <v>0</v>
      </c>
      <c r="AA222" s="14">
        <f t="shared" si="16"/>
        <v>0</v>
      </c>
    </row>
    <row r="223" spans="1:27" s="14" customFormat="1" ht="18.75" customHeight="1">
      <c r="A223" s="26">
        <f t="shared" si="17"/>
        <v>216</v>
      </c>
      <c r="B223" s="112"/>
      <c r="C223" s="113"/>
      <c r="D223" s="114"/>
      <c r="E223" s="117"/>
      <c r="F223" s="68"/>
      <c r="G223" s="68"/>
      <c r="H223" s="68"/>
      <c r="I223" s="68"/>
      <c r="J223" s="33"/>
      <c r="K223" s="33"/>
      <c r="L223" s="33"/>
      <c r="M223" s="33"/>
      <c r="N223" s="34"/>
      <c r="O223" s="15"/>
      <c r="P223" s="36"/>
      <c r="Q223" s="16"/>
      <c r="R223" s="37"/>
      <c r="S223" s="18"/>
      <c r="T223" s="18"/>
      <c r="Z223" s="37">
        <f t="shared" si="15"/>
        <v>0</v>
      </c>
      <c r="AA223" s="14">
        <f t="shared" si="16"/>
        <v>0</v>
      </c>
    </row>
    <row r="224" spans="1:27" s="14" customFormat="1" ht="18.75" customHeight="1">
      <c r="A224" s="26">
        <f t="shared" si="17"/>
        <v>217</v>
      </c>
      <c r="B224" s="112"/>
      <c r="C224" s="113"/>
      <c r="D224" s="114"/>
      <c r="E224" s="117"/>
      <c r="F224" s="68"/>
      <c r="G224" s="68"/>
      <c r="H224" s="68"/>
      <c r="I224" s="68"/>
      <c r="J224" s="33"/>
      <c r="K224" s="33"/>
      <c r="L224" s="33"/>
      <c r="M224" s="33"/>
      <c r="N224" s="34"/>
      <c r="O224" s="15"/>
      <c r="P224" s="36"/>
      <c r="Q224" s="16"/>
      <c r="R224" s="37"/>
      <c r="S224" s="18"/>
      <c r="T224" s="18"/>
      <c r="Z224" s="37">
        <f t="shared" si="15"/>
        <v>0</v>
      </c>
      <c r="AA224" s="14">
        <f t="shared" si="16"/>
        <v>0</v>
      </c>
    </row>
    <row r="225" spans="1:27" s="14" customFormat="1" ht="18.75" customHeight="1">
      <c r="A225" s="26">
        <f t="shared" si="17"/>
        <v>218</v>
      </c>
      <c r="B225" s="112"/>
      <c r="C225" s="113"/>
      <c r="D225" s="114"/>
      <c r="E225" s="117"/>
      <c r="F225" s="68"/>
      <c r="G225" s="68"/>
      <c r="H225" s="68"/>
      <c r="I225" s="68"/>
      <c r="J225" s="33"/>
      <c r="K225" s="33"/>
      <c r="L225" s="33"/>
      <c r="M225" s="33"/>
      <c r="N225" s="34"/>
      <c r="O225" s="15"/>
      <c r="P225" s="36"/>
      <c r="Q225" s="16"/>
      <c r="R225" s="37"/>
      <c r="S225" s="18"/>
      <c r="T225" s="18"/>
      <c r="Z225" s="37">
        <f t="shared" si="15"/>
        <v>0</v>
      </c>
      <c r="AA225" s="14">
        <f t="shared" si="16"/>
        <v>0</v>
      </c>
    </row>
    <row r="226" spans="1:27" s="14" customFormat="1" ht="18.75" customHeight="1">
      <c r="A226" s="26">
        <f t="shared" si="17"/>
        <v>219</v>
      </c>
      <c r="B226" s="112"/>
      <c r="C226" s="113"/>
      <c r="D226" s="114"/>
      <c r="E226" s="117"/>
      <c r="F226" s="68"/>
      <c r="G226" s="68"/>
      <c r="H226" s="68"/>
      <c r="I226" s="68"/>
      <c r="J226" s="33"/>
      <c r="K226" s="33"/>
      <c r="L226" s="33"/>
      <c r="M226" s="33"/>
      <c r="N226" s="34"/>
      <c r="O226" s="15"/>
      <c r="P226" s="36"/>
      <c r="Q226" s="16"/>
      <c r="R226" s="37"/>
      <c r="S226" s="18"/>
      <c r="T226" s="18"/>
      <c r="Z226" s="37">
        <f t="shared" si="15"/>
        <v>0</v>
      </c>
      <c r="AA226" s="14">
        <f t="shared" si="16"/>
        <v>0</v>
      </c>
    </row>
    <row r="227" spans="1:27" s="14" customFormat="1" ht="18.75" customHeight="1">
      <c r="A227" s="26">
        <f t="shared" si="17"/>
        <v>220</v>
      </c>
      <c r="B227" s="112"/>
      <c r="C227" s="113"/>
      <c r="D227" s="114"/>
      <c r="E227" s="117"/>
      <c r="F227" s="68"/>
      <c r="G227" s="68"/>
      <c r="H227" s="68"/>
      <c r="I227" s="68"/>
      <c r="J227" s="33"/>
      <c r="K227" s="33"/>
      <c r="L227" s="33"/>
      <c r="M227" s="33"/>
      <c r="N227" s="34"/>
      <c r="O227" s="15"/>
      <c r="P227" s="36"/>
      <c r="Q227" s="16"/>
      <c r="R227" s="37"/>
      <c r="S227" s="18"/>
      <c r="T227" s="18"/>
      <c r="Z227" s="37">
        <f t="shared" si="15"/>
        <v>0</v>
      </c>
      <c r="AA227" s="14">
        <f t="shared" si="16"/>
        <v>0</v>
      </c>
    </row>
    <row r="228" spans="1:27" s="14" customFormat="1" ht="18.75" customHeight="1">
      <c r="A228" s="26">
        <f t="shared" si="17"/>
        <v>221</v>
      </c>
      <c r="B228" s="112"/>
      <c r="C228" s="113"/>
      <c r="D228" s="114"/>
      <c r="E228" s="117"/>
      <c r="F228" s="68"/>
      <c r="G228" s="68"/>
      <c r="H228" s="68"/>
      <c r="I228" s="68"/>
      <c r="J228" s="33"/>
      <c r="K228" s="33"/>
      <c r="L228" s="33"/>
      <c r="M228" s="33"/>
      <c r="N228" s="34"/>
      <c r="O228" s="15"/>
      <c r="P228" s="36"/>
      <c r="Q228" s="16"/>
      <c r="R228" s="37"/>
      <c r="S228" s="18"/>
      <c r="T228" s="18"/>
      <c r="Z228" s="37">
        <f t="shared" si="15"/>
        <v>0</v>
      </c>
      <c r="AA228" s="14">
        <f t="shared" si="16"/>
        <v>0</v>
      </c>
    </row>
    <row r="229" spans="1:27" s="14" customFormat="1" ht="18.75" customHeight="1">
      <c r="A229" s="26">
        <f t="shared" si="17"/>
        <v>222</v>
      </c>
      <c r="B229" s="112"/>
      <c r="C229" s="113"/>
      <c r="D229" s="114"/>
      <c r="E229" s="117"/>
      <c r="F229" s="68"/>
      <c r="G229" s="68"/>
      <c r="H229" s="68"/>
      <c r="I229" s="68"/>
      <c r="J229" s="33"/>
      <c r="K229" s="33"/>
      <c r="L229" s="33"/>
      <c r="M229" s="33"/>
      <c r="N229" s="34"/>
      <c r="O229" s="15"/>
      <c r="P229" s="36"/>
      <c r="Q229" s="16"/>
      <c r="R229" s="37"/>
      <c r="S229" s="18"/>
      <c r="T229" s="18"/>
      <c r="Z229" s="37">
        <f t="shared" si="15"/>
        <v>0</v>
      </c>
      <c r="AA229" s="14">
        <f t="shared" si="16"/>
        <v>0</v>
      </c>
    </row>
    <row r="230" spans="1:27" s="14" customFormat="1" ht="18.75" customHeight="1">
      <c r="A230" s="26">
        <f t="shared" si="17"/>
        <v>223</v>
      </c>
      <c r="B230" s="112"/>
      <c r="C230" s="113"/>
      <c r="D230" s="114"/>
      <c r="E230" s="117"/>
      <c r="F230" s="68"/>
      <c r="G230" s="68"/>
      <c r="H230" s="68"/>
      <c r="I230" s="68"/>
      <c r="J230" s="33"/>
      <c r="K230" s="33"/>
      <c r="L230" s="33"/>
      <c r="M230" s="33"/>
      <c r="N230" s="34"/>
      <c r="O230" s="15"/>
      <c r="P230" s="36"/>
      <c r="Q230" s="16"/>
      <c r="R230" s="37"/>
      <c r="S230" s="18"/>
      <c r="T230" s="18"/>
      <c r="Z230" s="37">
        <f t="shared" si="15"/>
        <v>0</v>
      </c>
      <c r="AA230" s="14">
        <f t="shared" si="16"/>
        <v>0</v>
      </c>
    </row>
    <row r="231" spans="1:27" s="14" customFormat="1" ht="18.75" customHeight="1">
      <c r="A231" s="26">
        <f t="shared" si="17"/>
        <v>224</v>
      </c>
      <c r="B231" s="112"/>
      <c r="C231" s="113"/>
      <c r="D231" s="114"/>
      <c r="E231" s="117"/>
      <c r="F231" s="68"/>
      <c r="G231" s="68"/>
      <c r="H231" s="68"/>
      <c r="I231" s="68"/>
      <c r="J231" s="33"/>
      <c r="K231" s="33"/>
      <c r="L231" s="33"/>
      <c r="M231" s="33"/>
      <c r="N231" s="34"/>
      <c r="O231" s="15"/>
      <c r="P231" s="36"/>
      <c r="Q231" s="16"/>
      <c r="R231" s="37"/>
      <c r="S231" s="18"/>
      <c r="T231" s="18"/>
      <c r="Z231" s="37">
        <f t="shared" si="15"/>
        <v>0</v>
      </c>
      <c r="AA231" s="14">
        <f t="shared" si="16"/>
        <v>0</v>
      </c>
    </row>
    <row r="232" spans="1:27" s="14" customFormat="1" ht="18.75" customHeight="1">
      <c r="A232" s="26">
        <f t="shared" si="17"/>
        <v>225</v>
      </c>
      <c r="B232" s="112"/>
      <c r="C232" s="113"/>
      <c r="D232" s="114"/>
      <c r="E232" s="117"/>
      <c r="F232" s="68"/>
      <c r="G232" s="68"/>
      <c r="H232" s="68"/>
      <c r="I232" s="68"/>
      <c r="J232" s="33"/>
      <c r="K232" s="33"/>
      <c r="L232" s="33"/>
      <c r="M232" s="33"/>
      <c r="N232" s="34"/>
      <c r="O232" s="15"/>
      <c r="P232" s="36"/>
      <c r="Q232" s="16"/>
      <c r="R232" s="37"/>
      <c r="S232" s="18"/>
      <c r="T232" s="18"/>
      <c r="Z232" s="37">
        <f t="shared" si="15"/>
        <v>0</v>
      </c>
      <c r="AA232" s="14">
        <f t="shared" si="16"/>
        <v>0</v>
      </c>
    </row>
    <row r="233" spans="1:27" s="14" customFormat="1" ht="18.75" customHeight="1">
      <c r="A233" s="26">
        <f t="shared" si="17"/>
        <v>226</v>
      </c>
      <c r="B233" s="112"/>
      <c r="C233" s="113"/>
      <c r="D233" s="114"/>
      <c r="E233" s="117"/>
      <c r="F233" s="68"/>
      <c r="G233" s="68"/>
      <c r="H233" s="68"/>
      <c r="I233" s="68"/>
      <c r="J233" s="33"/>
      <c r="K233" s="33"/>
      <c r="L233" s="33"/>
      <c r="M233" s="33"/>
      <c r="N233" s="34"/>
      <c r="O233" s="15"/>
      <c r="P233" s="36"/>
      <c r="Q233" s="16"/>
      <c r="R233" s="37"/>
      <c r="S233" s="18"/>
      <c r="T233" s="18"/>
      <c r="Z233" s="37">
        <f t="shared" si="15"/>
        <v>0</v>
      </c>
      <c r="AA233" s="14">
        <f t="shared" si="16"/>
        <v>0</v>
      </c>
    </row>
    <row r="234" spans="1:27" s="14" customFormat="1" ht="18.75" customHeight="1">
      <c r="A234" s="26">
        <f t="shared" si="17"/>
        <v>227</v>
      </c>
      <c r="B234" s="112"/>
      <c r="C234" s="113"/>
      <c r="D234" s="114"/>
      <c r="E234" s="117"/>
      <c r="F234" s="68"/>
      <c r="G234" s="68"/>
      <c r="H234" s="68"/>
      <c r="I234" s="68"/>
      <c r="J234" s="33"/>
      <c r="K234" s="33"/>
      <c r="L234" s="33"/>
      <c r="M234" s="33"/>
      <c r="N234" s="34"/>
      <c r="O234" s="15"/>
      <c r="P234" s="36"/>
      <c r="Q234" s="16"/>
      <c r="R234" s="37"/>
      <c r="S234" s="18"/>
      <c r="T234" s="18"/>
      <c r="Z234" s="37">
        <f t="shared" si="15"/>
        <v>0</v>
      </c>
      <c r="AA234" s="14">
        <f t="shared" si="16"/>
        <v>0</v>
      </c>
    </row>
    <row r="235" spans="1:27" s="14" customFormat="1" ht="18.75" customHeight="1">
      <c r="A235" s="26">
        <f t="shared" si="17"/>
        <v>228</v>
      </c>
      <c r="B235" s="112"/>
      <c r="C235" s="113"/>
      <c r="D235" s="114"/>
      <c r="E235" s="117"/>
      <c r="F235" s="68"/>
      <c r="G235" s="68"/>
      <c r="H235" s="68"/>
      <c r="I235" s="68"/>
      <c r="J235" s="33"/>
      <c r="K235" s="33"/>
      <c r="L235" s="33"/>
      <c r="M235" s="33"/>
      <c r="N235" s="34"/>
      <c r="O235" s="15"/>
      <c r="P235" s="36"/>
      <c r="Q235" s="16"/>
      <c r="R235" s="37"/>
      <c r="S235" s="18"/>
      <c r="T235" s="18"/>
      <c r="Z235" s="37">
        <f t="shared" si="15"/>
        <v>0</v>
      </c>
      <c r="AA235" s="14">
        <f t="shared" si="16"/>
        <v>0</v>
      </c>
    </row>
    <row r="236" spans="1:27" s="14" customFormat="1" ht="18.75" customHeight="1">
      <c r="A236" s="26">
        <f t="shared" si="17"/>
        <v>229</v>
      </c>
      <c r="B236" s="112"/>
      <c r="C236" s="113"/>
      <c r="D236" s="114"/>
      <c r="E236" s="117"/>
      <c r="F236" s="68"/>
      <c r="G236" s="68"/>
      <c r="H236" s="68"/>
      <c r="I236" s="68"/>
      <c r="J236" s="33"/>
      <c r="K236" s="33"/>
      <c r="L236" s="33"/>
      <c r="M236" s="33"/>
      <c r="N236" s="34"/>
      <c r="O236" s="15"/>
      <c r="P236" s="36"/>
      <c r="Q236" s="16"/>
      <c r="R236" s="37"/>
      <c r="S236" s="18"/>
      <c r="T236" s="18"/>
      <c r="Z236" s="37">
        <f t="shared" si="15"/>
        <v>0</v>
      </c>
      <c r="AA236" s="14">
        <f t="shared" si="16"/>
        <v>0</v>
      </c>
    </row>
    <row r="237" spans="1:27" s="14" customFormat="1" ht="18.75" customHeight="1">
      <c r="A237" s="26">
        <f t="shared" si="17"/>
        <v>230</v>
      </c>
      <c r="B237" s="112"/>
      <c r="C237" s="113"/>
      <c r="D237" s="114"/>
      <c r="E237" s="117"/>
      <c r="F237" s="68"/>
      <c r="G237" s="68"/>
      <c r="H237" s="68"/>
      <c r="I237" s="68"/>
      <c r="J237" s="33"/>
      <c r="K237" s="33"/>
      <c r="L237" s="33"/>
      <c r="M237" s="33"/>
      <c r="N237" s="34"/>
      <c r="O237" s="15"/>
      <c r="P237" s="36"/>
      <c r="Q237" s="16"/>
      <c r="R237" s="37"/>
      <c r="S237" s="18"/>
      <c r="T237" s="18"/>
      <c r="Z237" s="37">
        <f t="shared" si="15"/>
        <v>0</v>
      </c>
      <c r="AA237" s="14">
        <f t="shared" si="16"/>
        <v>0</v>
      </c>
    </row>
    <row r="238" spans="1:27" s="14" customFormat="1" ht="18.75" customHeight="1">
      <c r="A238" s="26">
        <f t="shared" si="17"/>
        <v>231</v>
      </c>
      <c r="B238" s="112"/>
      <c r="C238" s="113"/>
      <c r="D238" s="114"/>
      <c r="E238" s="117"/>
      <c r="F238" s="68"/>
      <c r="G238" s="68"/>
      <c r="H238" s="68"/>
      <c r="I238" s="68"/>
      <c r="J238" s="33"/>
      <c r="K238" s="33"/>
      <c r="L238" s="33"/>
      <c r="M238" s="33"/>
      <c r="N238" s="34"/>
      <c r="O238" s="15"/>
      <c r="P238" s="36"/>
      <c r="Q238" s="16"/>
      <c r="R238" s="37"/>
      <c r="S238" s="18"/>
      <c r="T238" s="18"/>
      <c r="Z238" s="37">
        <f t="shared" si="15"/>
        <v>0</v>
      </c>
      <c r="AA238" s="14">
        <f t="shared" si="16"/>
        <v>0</v>
      </c>
    </row>
    <row r="239" spans="1:27" s="14" customFormat="1" ht="18.75" customHeight="1">
      <c r="A239" s="26">
        <f t="shared" si="17"/>
        <v>232</v>
      </c>
      <c r="B239" s="112"/>
      <c r="C239" s="113"/>
      <c r="D239" s="114"/>
      <c r="E239" s="117"/>
      <c r="F239" s="68"/>
      <c r="G239" s="68"/>
      <c r="H239" s="68"/>
      <c r="I239" s="68"/>
      <c r="J239" s="33"/>
      <c r="K239" s="33"/>
      <c r="L239" s="33"/>
      <c r="M239" s="33"/>
      <c r="N239" s="34"/>
      <c r="O239" s="15"/>
      <c r="P239" s="36"/>
      <c r="Q239" s="16"/>
      <c r="R239" s="37"/>
      <c r="S239" s="18"/>
      <c r="T239" s="18"/>
      <c r="Z239" s="37">
        <f t="shared" si="15"/>
        <v>0</v>
      </c>
      <c r="AA239" s="14">
        <f t="shared" si="16"/>
        <v>0</v>
      </c>
    </row>
    <row r="240" spans="1:27" s="14" customFormat="1" ht="18.75" customHeight="1">
      <c r="A240" s="26">
        <f t="shared" si="17"/>
        <v>233</v>
      </c>
      <c r="B240" s="112"/>
      <c r="C240" s="113"/>
      <c r="D240" s="114"/>
      <c r="E240" s="117"/>
      <c r="F240" s="68"/>
      <c r="G240" s="68"/>
      <c r="H240" s="68"/>
      <c r="I240" s="68"/>
      <c r="J240" s="33"/>
      <c r="K240" s="33"/>
      <c r="L240" s="33"/>
      <c r="M240" s="33"/>
      <c r="N240" s="34"/>
      <c r="O240" s="15"/>
      <c r="P240" s="36"/>
      <c r="Q240" s="16"/>
      <c r="R240" s="37"/>
      <c r="S240" s="18"/>
      <c r="T240" s="18"/>
      <c r="Z240" s="37">
        <f t="shared" si="15"/>
        <v>0</v>
      </c>
      <c r="AA240" s="14">
        <f t="shared" si="16"/>
        <v>0</v>
      </c>
    </row>
    <row r="241" spans="1:27" s="14" customFormat="1" ht="18.75" customHeight="1">
      <c r="A241" s="26">
        <f t="shared" si="17"/>
        <v>234</v>
      </c>
      <c r="B241" s="112"/>
      <c r="C241" s="113"/>
      <c r="D241" s="114"/>
      <c r="E241" s="117"/>
      <c r="F241" s="68"/>
      <c r="G241" s="68"/>
      <c r="H241" s="68"/>
      <c r="I241" s="68"/>
      <c r="J241" s="33"/>
      <c r="K241" s="33"/>
      <c r="L241" s="33"/>
      <c r="M241" s="33"/>
      <c r="N241" s="34"/>
      <c r="O241" s="15"/>
      <c r="P241" s="36"/>
      <c r="Q241" s="16"/>
      <c r="R241" s="37"/>
      <c r="S241" s="18"/>
      <c r="T241" s="18"/>
      <c r="Z241" s="37">
        <f t="shared" si="15"/>
        <v>0</v>
      </c>
      <c r="AA241" s="14">
        <f t="shared" si="16"/>
        <v>0</v>
      </c>
    </row>
    <row r="242" spans="1:27" s="14" customFormat="1" ht="18.75" customHeight="1">
      <c r="A242" s="26">
        <f t="shared" si="17"/>
        <v>235</v>
      </c>
      <c r="B242" s="112"/>
      <c r="C242" s="113"/>
      <c r="D242" s="114"/>
      <c r="E242" s="117"/>
      <c r="F242" s="68"/>
      <c r="G242" s="68"/>
      <c r="H242" s="68"/>
      <c r="I242" s="68"/>
      <c r="J242" s="33"/>
      <c r="K242" s="33"/>
      <c r="L242" s="33"/>
      <c r="M242" s="33"/>
      <c r="N242" s="34"/>
      <c r="O242" s="15"/>
      <c r="P242" s="36"/>
      <c r="Q242" s="16"/>
      <c r="R242" s="37"/>
      <c r="S242" s="18"/>
      <c r="T242" s="18"/>
      <c r="Z242" s="37">
        <f t="shared" si="15"/>
        <v>0</v>
      </c>
      <c r="AA242" s="14">
        <f t="shared" si="16"/>
        <v>0</v>
      </c>
    </row>
    <row r="243" spans="1:27" s="14" customFormat="1" ht="18.75" customHeight="1">
      <c r="A243" s="26">
        <f t="shared" si="17"/>
        <v>236</v>
      </c>
      <c r="B243" s="112"/>
      <c r="C243" s="113"/>
      <c r="D243" s="114"/>
      <c r="E243" s="117"/>
      <c r="F243" s="68"/>
      <c r="G243" s="68"/>
      <c r="H243" s="68"/>
      <c r="I243" s="68"/>
      <c r="J243" s="33"/>
      <c r="K243" s="33"/>
      <c r="L243" s="33"/>
      <c r="M243" s="33"/>
      <c r="N243" s="34"/>
      <c r="O243" s="15"/>
      <c r="P243" s="36"/>
      <c r="Q243" s="16"/>
      <c r="R243" s="37"/>
      <c r="S243" s="18"/>
      <c r="T243" s="18"/>
      <c r="Z243" s="37">
        <f t="shared" si="15"/>
        <v>0</v>
      </c>
      <c r="AA243" s="14">
        <f t="shared" si="16"/>
        <v>0</v>
      </c>
    </row>
    <row r="244" spans="1:27" s="14" customFormat="1" ht="18.75" customHeight="1">
      <c r="A244" s="26">
        <f t="shared" si="17"/>
        <v>237</v>
      </c>
      <c r="B244" s="112"/>
      <c r="C244" s="113"/>
      <c r="D244" s="114"/>
      <c r="E244" s="117"/>
      <c r="F244" s="68"/>
      <c r="G244" s="68"/>
      <c r="H244" s="68"/>
      <c r="I244" s="68"/>
      <c r="J244" s="33"/>
      <c r="K244" s="33"/>
      <c r="L244" s="33"/>
      <c r="M244" s="33"/>
      <c r="N244" s="34"/>
      <c r="O244" s="15"/>
      <c r="P244" s="36"/>
      <c r="Q244" s="16"/>
      <c r="R244" s="37"/>
      <c r="S244" s="18"/>
      <c r="T244" s="18"/>
      <c r="Z244" s="37">
        <f t="shared" si="15"/>
        <v>0</v>
      </c>
      <c r="AA244" s="14">
        <f t="shared" si="16"/>
        <v>0</v>
      </c>
    </row>
    <row r="245" spans="1:27" s="14" customFormat="1" ht="18.75" customHeight="1">
      <c r="A245" s="26">
        <f t="shared" si="17"/>
        <v>238</v>
      </c>
      <c r="B245" s="112"/>
      <c r="C245" s="113"/>
      <c r="D245" s="114"/>
      <c r="E245" s="117"/>
      <c r="F245" s="68"/>
      <c r="G245" s="68"/>
      <c r="H245" s="68"/>
      <c r="I245" s="68"/>
      <c r="J245" s="33"/>
      <c r="K245" s="33"/>
      <c r="L245" s="33"/>
      <c r="M245" s="33"/>
      <c r="N245" s="34"/>
      <c r="O245" s="15"/>
      <c r="P245" s="36"/>
      <c r="Q245" s="16"/>
      <c r="R245" s="37"/>
      <c r="S245" s="18"/>
      <c r="T245" s="18"/>
      <c r="Z245" s="37">
        <f t="shared" si="15"/>
        <v>0</v>
      </c>
      <c r="AA245" s="14">
        <f t="shared" si="16"/>
        <v>0</v>
      </c>
    </row>
    <row r="246" spans="1:27" s="14" customFormat="1" ht="18.75" customHeight="1">
      <c r="A246" s="26">
        <f t="shared" si="17"/>
        <v>239</v>
      </c>
      <c r="B246" s="112"/>
      <c r="C246" s="113"/>
      <c r="D246" s="114"/>
      <c r="E246" s="117"/>
      <c r="F246" s="68"/>
      <c r="G246" s="68"/>
      <c r="H246" s="68"/>
      <c r="I246" s="68"/>
      <c r="J246" s="33"/>
      <c r="K246" s="33"/>
      <c r="L246" s="33"/>
      <c r="M246" s="33"/>
      <c r="N246" s="34"/>
      <c r="O246" s="15"/>
      <c r="P246" s="36"/>
      <c r="Q246" s="16"/>
      <c r="R246" s="37"/>
      <c r="S246" s="18"/>
      <c r="T246" s="18"/>
      <c r="Z246" s="37">
        <f t="shared" si="15"/>
        <v>0</v>
      </c>
      <c r="AA246" s="14">
        <f t="shared" si="16"/>
        <v>0</v>
      </c>
    </row>
    <row r="247" spans="1:27" s="14" customFormat="1" ht="18.75" customHeight="1">
      <c r="A247" s="26">
        <f t="shared" si="17"/>
        <v>240</v>
      </c>
      <c r="B247" s="112"/>
      <c r="C247" s="113"/>
      <c r="D247" s="114"/>
      <c r="E247" s="117"/>
      <c r="F247" s="68"/>
      <c r="G247" s="68"/>
      <c r="H247" s="68"/>
      <c r="I247" s="68"/>
      <c r="J247" s="33"/>
      <c r="K247" s="33"/>
      <c r="L247" s="33"/>
      <c r="M247" s="33"/>
      <c r="N247" s="34"/>
      <c r="O247" s="15"/>
      <c r="P247" s="36"/>
      <c r="Q247" s="16"/>
      <c r="R247" s="37"/>
      <c r="S247" s="18"/>
      <c r="T247" s="18"/>
      <c r="Z247" s="37">
        <f t="shared" si="15"/>
        <v>0</v>
      </c>
      <c r="AA247" s="14">
        <f t="shared" si="16"/>
        <v>0</v>
      </c>
    </row>
    <row r="248" spans="1:27" s="14" customFormat="1" ht="18.75" customHeight="1">
      <c r="A248" s="26">
        <f t="shared" si="17"/>
        <v>241</v>
      </c>
      <c r="B248" s="112"/>
      <c r="C248" s="113"/>
      <c r="D248" s="114"/>
      <c r="E248" s="117"/>
      <c r="F248" s="68"/>
      <c r="G248" s="68"/>
      <c r="H248" s="68"/>
      <c r="I248" s="68"/>
      <c r="J248" s="33"/>
      <c r="K248" s="33"/>
      <c r="L248" s="33"/>
      <c r="M248" s="33"/>
      <c r="N248" s="34"/>
      <c r="O248" s="15"/>
      <c r="P248" s="36"/>
      <c r="Q248" s="16"/>
      <c r="R248" s="37"/>
      <c r="S248" s="18"/>
      <c r="T248" s="18"/>
      <c r="Z248" s="37">
        <f t="shared" si="15"/>
        <v>0</v>
      </c>
      <c r="AA248" s="14">
        <f t="shared" si="16"/>
        <v>0</v>
      </c>
    </row>
    <row r="249" spans="1:27" s="14" customFormat="1" ht="18.75" customHeight="1">
      <c r="A249" s="26">
        <f t="shared" si="17"/>
        <v>242</v>
      </c>
      <c r="B249" s="112"/>
      <c r="C249" s="113"/>
      <c r="D249" s="114"/>
      <c r="E249" s="117"/>
      <c r="F249" s="68"/>
      <c r="G249" s="68"/>
      <c r="H249" s="68"/>
      <c r="I249" s="68"/>
      <c r="J249" s="33"/>
      <c r="K249" s="33"/>
      <c r="L249" s="33"/>
      <c r="M249" s="33"/>
      <c r="N249" s="34"/>
      <c r="O249" s="15"/>
      <c r="P249" s="36"/>
      <c r="Q249" s="16"/>
      <c r="R249" s="37"/>
      <c r="S249" s="18"/>
      <c r="T249" s="18"/>
      <c r="Z249" s="37">
        <f t="shared" si="15"/>
        <v>0</v>
      </c>
      <c r="AA249" s="14">
        <f t="shared" si="16"/>
        <v>0</v>
      </c>
    </row>
    <row r="250" spans="1:27" s="14" customFormat="1" ht="18.75" customHeight="1">
      <c r="A250" s="26">
        <f t="shared" si="17"/>
        <v>243</v>
      </c>
      <c r="B250" s="112"/>
      <c r="C250" s="113"/>
      <c r="D250" s="114"/>
      <c r="E250" s="117"/>
      <c r="F250" s="68"/>
      <c r="G250" s="68"/>
      <c r="H250" s="68"/>
      <c r="I250" s="68"/>
      <c r="J250" s="33"/>
      <c r="K250" s="33"/>
      <c r="L250" s="33"/>
      <c r="M250" s="33"/>
      <c r="N250" s="34"/>
      <c r="O250" s="15"/>
      <c r="P250" s="36"/>
      <c r="Q250" s="16"/>
      <c r="R250" s="37"/>
      <c r="S250" s="18"/>
      <c r="T250" s="18"/>
      <c r="Z250" s="37">
        <f t="shared" si="15"/>
        <v>0</v>
      </c>
      <c r="AA250" s="14">
        <f t="shared" si="16"/>
        <v>0</v>
      </c>
    </row>
    <row r="251" spans="1:27" s="14" customFormat="1" ht="18.75" customHeight="1">
      <c r="A251" s="26">
        <f t="shared" si="17"/>
        <v>244</v>
      </c>
      <c r="B251" s="112"/>
      <c r="C251" s="113"/>
      <c r="D251" s="114"/>
      <c r="E251" s="117"/>
      <c r="F251" s="68"/>
      <c r="G251" s="68"/>
      <c r="H251" s="68"/>
      <c r="I251" s="68"/>
      <c r="J251" s="33"/>
      <c r="K251" s="33"/>
      <c r="L251" s="33"/>
      <c r="M251" s="33"/>
      <c r="N251" s="34"/>
      <c r="O251" s="15"/>
      <c r="P251" s="36"/>
      <c r="Q251" s="16"/>
      <c r="R251" s="37"/>
      <c r="S251" s="18"/>
      <c r="T251" s="18"/>
      <c r="Z251" s="37">
        <f t="shared" si="15"/>
        <v>0</v>
      </c>
      <c r="AA251" s="14">
        <f t="shared" si="16"/>
        <v>0</v>
      </c>
    </row>
    <row r="252" spans="1:27" s="14" customFormat="1" ht="18.75" customHeight="1">
      <c r="A252" s="26">
        <f t="shared" si="17"/>
        <v>245</v>
      </c>
      <c r="B252" s="112"/>
      <c r="C252" s="113"/>
      <c r="D252" s="114"/>
      <c r="E252" s="117"/>
      <c r="F252" s="68"/>
      <c r="G252" s="68"/>
      <c r="H252" s="68"/>
      <c r="I252" s="68"/>
      <c r="J252" s="33"/>
      <c r="K252" s="33"/>
      <c r="L252" s="33"/>
      <c r="M252" s="33"/>
      <c r="N252" s="34"/>
      <c r="O252" s="15"/>
      <c r="P252" s="36"/>
      <c r="Q252" s="16"/>
      <c r="R252" s="37"/>
      <c r="S252" s="18"/>
      <c r="T252" s="18"/>
      <c r="Z252" s="37">
        <f t="shared" si="15"/>
        <v>0</v>
      </c>
      <c r="AA252" s="14">
        <f t="shared" si="16"/>
        <v>0</v>
      </c>
    </row>
    <row r="253" spans="1:27" s="14" customFormat="1" ht="18.75" customHeight="1">
      <c r="A253" s="26">
        <f t="shared" si="17"/>
        <v>246</v>
      </c>
      <c r="B253" s="112"/>
      <c r="C253" s="113"/>
      <c r="D253" s="114"/>
      <c r="E253" s="117"/>
      <c r="F253" s="68"/>
      <c r="G253" s="68"/>
      <c r="H253" s="68"/>
      <c r="I253" s="68"/>
      <c r="J253" s="33"/>
      <c r="K253" s="33"/>
      <c r="L253" s="33"/>
      <c r="M253" s="33"/>
      <c r="N253" s="34"/>
      <c r="O253" s="15"/>
      <c r="P253" s="36"/>
      <c r="Q253" s="16"/>
      <c r="R253" s="37"/>
      <c r="S253" s="18"/>
      <c r="T253" s="18"/>
      <c r="Z253" s="37">
        <f t="shared" si="15"/>
        <v>0</v>
      </c>
      <c r="AA253" s="14">
        <f t="shared" si="16"/>
        <v>0</v>
      </c>
    </row>
    <row r="254" spans="1:27" s="14" customFormat="1" ht="18.75" customHeight="1">
      <c r="A254" s="26">
        <f t="shared" si="17"/>
        <v>247</v>
      </c>
      <c r="B254" s="112"/>
      <c r="C254" s="113"/>
      <c r="D254" s="114"/>
      <c r="E254" s="117"/>
      <c r="F254" s="68"/>
      <c r="G254" s="68"/>
      <c r="H254" s="68"/>
      <c r="I254" s="68"/>
      <c r="J254" s="33"/>
      <c r="K254" s="33"/>
      <c r="L254" s="33"/>
      <c r="M254" s="33"/>
      <c r="N254" s="34"/>
      <c r="O254" s="15"/>
      <c r="P254" s="36"/>
      <c r="Q254" s="16"/>
      <c r="R254" s="37"/>
      <c r="S254" s="18"/>
      <c r="T254" s="18"/>
      <c r="Z254" s="37">
        <f t="shared" si="15"/>
        <v>0</v>
      </c>
      <c r="AA254" s="14">
        <f t="shared" si="16"/>
        <v>0</v>
      </c>
    </row>
    <row r="255" spans="1:27" s="14" customFormat="1" ht="18.75" customHeight="1">
      <c r="A255" s="26">
        <f t="shared" si="17"/>
        <v>248</v>
      </c>
      <c r="B255" s="112"/>
      <c r="C255" s="113"/>
      <c r="D255" s="114"/>
      <c r="E255" s="117"/>
      <c r="F255" s="68"/>
      <c r="G255" s="68"/>
      <c r="H255" s="68"/>
      <c r="I255" s="68"/>
      <c r="J255" s="33"/>
      <c r="K255" s="33"/>
      <c r="L255" s="33"/>
      <c r="M255" s="33"/>
      <c r="N255" s="34"/>
      <c r="O255" s="15"/>
      <c r="P255" s="36"/>
      <c r="Q255" s="16"/>
      <c r="R255" s="37"/>
      <c r="S255" s="18"/>
      <c r="T255" s="18"/>
      <c r="Z255" s="37">
        <f t="shared" si="15"/>
        <v>0</v>
      </c>
      <c r="AA255" s="14">
        <f t="shared" si="16"/>
        <v>0</v>
      </c>
    </row>
    <row r="256" spans="1:27" s="14" customFormat="1" ht="18.75" customHeight="1">
      <c r="A256" s="26">
        <f t="shared" si="17"/>
        <v>249</v>
      </c>
      <c r="B256" s="112"/>
      <c r="C256" s="113"/>
      <c r="D256" s="114"/>
      <c r="E256" s="117"/>
      <c r="F256" s="68"/>
      <c r="G256" s="68"/>
      <c r="H256" s="68"/>
      <c r="I256" s="68"/>
      <c r="J256" s="33"/>
      <c r="K256" s="33"/>
      <c r="L256" s="33"/>
      <c r="M256" s="33"/>
      <c r="N256" s="34"/>
      <c r="O256" s="15"/>
      <c r="P256" s="36"/>
      <c r="Q256" s="16"/>
      <c r="R256" s="37"/>
      <c r="S256" s="18"/>
      <c r="T256" s="18"/>
      <c r="Z256" s="37">
        <f t="shared" si="15"/>
        <v>0</v>
      </c>
      <c r="AA256" s="14">
        <f t="shared" si="16"/>
        <v>0</v>
      </c>
    </row>
    <row r="257" spans="1:27" s="14" customFormat="1" ht="18.75" customHeight="1">
      <c r="A257" s="26">
        <f t="shared" si="17"/>
        <v>250</v>
      </c>
      <c r="B257" s="112"/>
      <c r="C257" s="113"/>
      <c r="D257" s="114"/>
      <c r="E257" s="117"/>
      <c r="F257" s="68"/>
      <c r="G257" s="68"/>
      <c r="H257" s="68"/>
      <c r="I257" s="68"/>
      <c r="J257" s="33"/>
      <c r="K257" s="33"/>
      <c r="L257" s="33"/>
      <c r="M257" s="33"/>
      <c r="N257" s="34"/>
      <c r="O257" s="15"/>
      <c r="P257" s="36"/>
      <c r="Q257" s="16"/>
      <c r="R257" s="37"/>
      <c r="S257" s="18"/>
      <c r="T257" s="18"/>
      <c r="Z257" s="37">
        <f t="shared" si="15"/>
        <v>0</v>
      </c>
      <c r="AA257" s="14">
        <f t="shared" si="16"/>
        <v>0</v>
      </c>
    </row>
    <row r="258" spans="1:27" s="14" customFormat="1" ht="18.75" customHeight="1">
      <c r="A258" s="26">
        <f t="shared" si="17"/>
        <v>251</v>
      </c>
      <c r="B258" s="70"/>
      <c r="C258" s="71"/>
      <c r="D258" s="72"/>
      <c r="E258" s="73"/>
      <c r="F258" s="68"/>
      <c r="G258" s="68"/>
      <c r="H258" s="68"/>
      <c r="I258" s="68"/>
      <c r="J258" s="33"/>
      <c r="K258" s="33"/>
      <c r="L258" s="33"/>
      <c r="M258" s="33"/>
      <c r="N258" s="34"/>
      <c r="O258" s="15"/>
      <c r="P258" s="36"/>
      <c r="Q258" s="16"/>
      <c r="R258" s="37"/>
      <c r="S258" s="18"/>
      <c r="T258" s="18"/>
      <c r="Z258" s="37">
        <f t="shared" si="15"/>
        <v>0</v>
      </c>
      <c r="AA258" s="14">
        <f t="shared" si="16"/>
        <v>0</v>
      </c>
    </row>
    <row r="259" spans="1:27" s="14" customFormat="1" ht="18.75" customHeight="1">
      <c r="A259" s="26">
        <f t="shared" si="17"/>
        <v>252</v>
      </c>
      <c r="B259" s="121"/>
      <c r="C259" s="78"/>
      <c r="D259" s="79"/>
      <c r="E259" s="120"/>
      <c r="F259" s="68"/>
      <c r="G259" s="68"/>
      <c r="H259" s="68"/>
      <c r="I259" s="68"/>
      <c r="J259" s="33"/>
      <c r="K259" s="33"/>
      <c r="L259" s="33"/>
      <c r="M259" s="33"/>
      <c r="N259" s="34"/>
      <c r="O259" s="15"/>
      <c r="P259" s="36"/>
      <c r="Q259" s="16"/>
      <c r="R259" s="37"/>
      <c r="S259" s="18"/>
      <c r="T259" s="18"/>
      <c r="Z259" s="37">
        <f t="shared" si="15"/>
        <v>0</v>
      </c>
      <c r="AA259" s="14">
        <f t="shared" si="16"/>
        <v>0</v>
      </c>
    </row>
    <row r="260" spans="1:27" s="14" customFormat="1" ht="18.75" customHeight="1">
      <c r="A260" s="26">
        <f t="shared" si="17"/>
        <v>253</v>
      </c>
      <c r="B260" s="124"/>
      <c r="C260" s="125"/>
      <c r="D260" s="126"/>
      <c r="E260" s="127"/>
      <c r="F260" s="127"/>
      <c r="G260" s="68"/>
      <c r="H260" s="68"/>
      <c r="I260" s="68"/>
      <c r="J260" s="33"/>
      <c r="K260" s="33"/>
      <c r="L260" s="33"/>
      <c r="M260" s="33"/>
      <c r="N260" s="34"/>
      <c r="O260" s="15"/>
      <c r="P260" s="36"/>
      <c r="Q260" s="16"/>
      <c r="R260" s="37"/>
      <c r="S260" s="18"/>
      <c r="T260" s="18"/>
      <c r="Z260" s="37">
        <f t="shared" si="15"/>
        <v>0</v>
      </c>
      <c r="AA260" s="14">
        <f t="shared" si="16"/>
        <v>0</v>
      </c>
    </row>
    <row r="261" spans="1:27" s="14" customFormat="1" ht="18.75" customHeight="1">
      <c r="A261" s="26">
        <f t="shared" si="17"/>
        <v>254</v>
      </c>
      <c r="B261" s="70"/>
      <c r="C261" s="71"/>
      <c r="D261" s="72"/>
      <c r="E261" s="73"/>
      <c r="F261" s="68"/>
      <c r="G261" s="68"/>
      <c r="H261" s="68"/>
      <c r="I261" s="68"/>
      <c r="J261" s="33"/>
      <c r="K261" s="33"/>
      <c r="L261" s="33"/>
      <c r="M261" s="33"/>
      <c r="N261" s="34"/>
      <c r="O261" s="15"/>
      <c r="P261" s="36"/>
      <c r="Q261" s="16"/>
      <c r="R261" s="37"/>
      <c r="S261" s="18"/>
      <c r="T261" s="18"/>
      <c r="Z261" s="37">
        <f t="shared" si="15"/>
        <v>0</v>
      </c>
      <c r="AA261" s="14">
        <f t="shared" si="16"/>
        <v>0</v>
      </c>
    </row>
    <row r="262" spans="1:27" s="14" customFormat="1" ht="18.75" customHeight="1">
      <c r="A262" s="26">
        <f t="shared" si="17"/>
        <v>255</v>
      </c>
      <c r="B262" s="122"/>
      <c r="C262" s="80"/>
      <c r="D262" s="81"/>
      <c r="E262" s="123"/>
      <c r="F262" s="68"/>
      <c r="G262" s="68"/>
      <c r="H262" s="68"/>
      <c r="I262" s="68"/>
      <c r="J262" s="33"/>
      <c r="K262" s="33"/>
      <c r="L262" s="33"/>
      <c r="M262" s="33"/>
      <c r="N262" s="34"/>
      <c r="O262" s="15"/>
      <c r="P262" s="36"/>
      <c r="Q262" s="16"/>
      <c r="R262" s="37"/>
      <c r="S262" s="18"/>
      <c r="T262" s="18"/>
      <c r="Z262" s="37">
        <f t="shared" si="15"/>
        <v>0</v>
      </c>
      <c r="AA262" s="14">
        <f t="shared" si="16"/>
        <v>0</v>
      </c>
    </row>
    <row r="263" spans="1:27" s="14" customFormat="1" ht="18.75" customHeight="1">
      <c r="A263" s="26">
        <f t="shared" si="17"/>
        <v>256</v>
      </c>
      <c r="B263" s="122"/>
      <c r="C263" s="80"/>
      <c r="D263" s="81"/>
      <c r="E263" s="123"/>
      <c r="F263" s="68"/>
      <c r="G263" s="68"/>
      <c r="H263" s="68"/>
      <c r="I263" s="68"/>
      <c r="J263" s="33"/>
      <c r="K263" s="33"/>
      <c r="L263" s="33"/>
      <c r="M263" s="33"/>
      <c r="N263" s="34"/>
      <c r="O263" s="15"/>
      <c r="P263" s="36"/>
      <c r="Q263" s="16"/>
      <c r="R263" s="37"/>
      <c r="S263" s="18"/>
      <c r="T263" s="18"/>
      <c r="Z263" s="37">
        <f t="shared" si="15"/>
        <v>0</v>
      </c>
      <c r="AA263" s="14">
        <f t="shared" si="16"/>
        <v>0</v>
      </c>
    </row>
    <row r="264" spans="1:27" s="14" customFormat="1" ht="18.75" customHeight="1">
      <c r="A264" s="26">
        <f t="shared" si="17"/>
        <v>257</v>
      </c>
      <c r="B264" s="70"/>
      <c r="C264" s="71"/>
      <c r="D264" s="72"/>
      <c r="E264" s="73"/>
      <c r="F264" s="68"/>
      <c r="G264" s="68"/>
      <c r="H264" s="68"/>
      <c r="I264" s="68"/>
      <c r="J264" s="33"/>
      <c r="K264" s="33"/>
      <c r="L264" s="33"/>
      <c r="M264" s="33"/>
      <c r="N264" s="34"/>
      <c r="O264" s="15"/>
      <c r="P264" s="36"/>
      <c r="Q264" s="16"/>
      <c r="R264" s="37"/>
      <c r="S264" s="18"/>
      <c r="T264" s="18"/>
      <c r="Z264" s="37">
        <f t="shared" ref="Z264:Z327" si="18">COUNTIF($B$8:$B$823,B264)</f>
        <v>0</v>
      </c>
      <c r="AA264" s="14">
        <f t="shared" ref="AA264:AA272" si="19">VALUE(B264)</f>
        <v>0</v>
      </c>
    </row>
    <row r="265" spans="1:27" s="14" customFormat="1" ht="18.75" customHeight="1">
      <c r="A265" s="26">
        <f t="shared" si="17"/>
        <v>258</v>
      </c>
      <c r="B265" s="70"/>
      <c r="C265" s="71"/>
      <c r="D265" s="72"/>
      <c r="E265" s="73"/>
      <c r="F265" s="68"/>
      <c r="G265" s="68"/>
      <c r="H265" s="68"/>
      <c r="I265" s="68"/>
      <c r="J265" s="33"/>
      <c r="K265" s="33"/>
      <c r="L265" s="33"/>
      <c r="M265" s="33"/>
      <c r="N265" s="34"/>
      <c r="O265" s="15"/>
      <c r="P265" s="36"/>
      <c r="Q265" s="16"/>
      <c r="R265" s="37"/>
      <c r="S265" s="18"/>
      <c r="T265" s="18"/>
      <c r="Z265" s="37">
        <f t="shared" si="18"/>
        <v>0</v>
      </c>
      <c r="AA265" s="14">
        <f t="shared" si="19"/>
        <v>0</v>
      </c>
    </row>
    <row r="266" spans="1:27" s="14" customFormat="1" ht="18.75" customHeight="1">
      <c r="A266" s="26">
        <f t="shared" ref="A266:A329" si="20">A265+1</f>
        <v>259</v>
      </c>
      <c r="B266" s="74"/>
      <c r="C266" s="71"/>
      <c r="D266" s="72"/>
      <c r="E266" s="73"/>
      <c r="F266" s="68"/>
      <c r="G266" s="68"/>
      <c r="H266" s="68"/>
      <c r="I266" s="68"/>
      <c r="J266" s="33"/>
      <c r="K266" s="33"/>
      <c r="L266" s="33"/>
      <c r="M266" s="33"/>
      <c r="N266" s="34"/>
      <c r="O266" s="15"/>
      <c r="P266" s="36"/>
      <c r="Q266" s="16"/>
      <c r="R266" s="37"/>
      <c r="S266" s="18"/>
      <c r="T266" s="18"/>
      <c r="Z266" s="37">
        <f t="shared" si="18"/>
        <v>0</v>
      </c>
      <c r="AA266" s="14">
        <f t="shared" si="19"/>
        <v>0</v>
      </c>
    </row>
    <row r="267" spans="1:27" s="14" customFormat="1" ht="18.75" customHeight="1">
      <c r="A267" s="26">
        <f t="shared" si="20"/>
        <v>260</v>
      </c>
      <c r="B267" s="70"/>
      <c r="C267" s="71"/>
      <c r="D267" s="72"/>
      <c r="E267" s="73"/>
      <c r="F267" s="68"/>
      <c r="G267" s="68"/>
      <c r="H267" s="68"/>
      <c r="I267" s="68"/>
      <c r="J267" s="33"/>
      <c r="K267" s="33"/>
      <c r="L267" s="33"/>
      <c r="M267" s="33"/>
      <c r="N267" s="34"/>
      <c r="O267" s="15"/>
      <c r="P267" s="36"/>
      <c r="Q267" s="16"/>
      <c r="R267" s="37"/>
      <c r="S267" s="18"/>
      <c r="T267" s="18"/>
      <c r="Z267" s="37">
        <f t="shared" si="18"/>
        <v>0</v>
      </c>
      <c r="AA267" s="14">
        <f t="shared" si="19"/>
        <v>0</v>
      </c>
    </row>
    <row r="268" spans="1:27" s="14" customFormat="1" ht="18.75" customHeight="1">
      <c r="A268" s="26">
        <f t="shared" si="20"/>
        <v>261</v>
      </c>
      <c r="B268" s="70"/>
      <c r="C268" s="71"/>
      <c r="D268" s="72"/>
      <c r="E268" s="73"/>
      <c r="F268" s="68"/>
      <c r="G268" s="68"/>
      <c r="H268" s="68"/>
      <c r="I268" s="68"/>
      <c r="J268" s="33"/>
      <c r="K268" s="33"/>
      <c r="L268" s="33"/>
      <c r="M268" s="33"/>
      <c r="N268" s="34"/>
      <c r="O268" s="15"/>
      <c r="P268" s="36"/>
      <c r="Q268" s="16"/>
      <c r="R268" s="37"/>
      <c r="S268" s="18"/>
      <c r="T268" s="18"/>
      <c r="Z268" s="37">
        <f t="shared" si="18"/>
        <v>0</v>
      </c>
      <c r="AA268" s="14">
        <f t="shared" si="19"/>
        <v>0</v>
      </c>
    </row>
    <row r="269" spans="1:27" s="14" customFormat="1" ht="18.75" customHeight="1">
      <c r="A269" s="26">
        <f t="shared" si="20"/>
        <v>262</v>
      </c>
      <c r="B269" s="70"/>
      <c r="C269" s="71"/>
      <c r="D269" s="72"/>
      <c r="E269" s="73"/>
      <c r="F269" s="68"/>
      <c r="G269" s="68"/>
      <c r="H269" s="68"/>
      <c r="I269" s="68"/>
      <c r="J269" s="33"/>
      <c r="K269" s="33"/>
      <c r="L269" s="33"/>
      <c r="M269" s="33"/>
      <c r="N269" s="34"/>
      <c r="O269" s="15"/>
      <c r="P269" s="36"/>
      <c r="Q269" s="16"/>
      <c r="R269" s="37"/>
      <c r="S269" s="18"/>
      <c r="T269" s="18"/>
      <c r="Z269" s="37">
        <f t="shared" si="18"/>
        <v>0</v>
      </c>
      <c r="AA269" s="14">
        <f t="shared" si="19"/>
        <v>0</v>
      </c>
    </row>
    <row r="270" spans="1:27" s="14" customFormat="1" ht="18.75" customHeight="1">
      <c r="A270" s="26">
        <f t="shared" si="20"/>
        <v>263</v>
      </c>
      <c r="B270" s="64"/>
      <c r="C270" s="65"/>
      <c r="D270" s="66"/>
      <c r="E270" s="67"/>
      <c r="F270" s="68"/>
      <c r="G270" s="68"/>
      <c r="H270" s="68"/>
      <c r="I270" s="68"/>
      <c r="J270" s="33"/>
      <c r="K270" s="33"/>
      <c r="L270" s="33"/>
      <c r="M270" s="33"/>
      <c r="N270" s="34"/>
      <c r="O270" s="15"/>
      <c r="P270" s="36"/>
      <c r="Q270" s="16"/>
      <c r="R270" s="37"/>
      <c r="S270" s="18"/>
      <c r="T270" s="18"/>
      <c r="Z270" s="37">
        <f t="shared" si="18"/>
        <v>0</v>
      </c>
      <c r="AA270" s="14">
        <f t="shared" si="19"/>
        <v>0</v>
      </c>
    </row>
    <row r="271" spans="1:27" s="14" customFormat="1" ht="18.75" customHeight="1">
      <c r="A271" s="26">
        <f t="shared" si="20"/>
        <v>264</v>
      </c>
      <c r="B271" s="64"/>
      <c r="C271" s="65"/>
      <c r="D271" s="66"/>
      <c r="E271" s="67"/>
      <c r="F271" s="68"/>
      <c r="G271" s="68"/>
      <c r="H271" s="68"/>
      <c r="I271" s="68"/>
      <c r="J271" s="33"/>
      <c r="K271" s="33"/>
      <c r="L271" s="33"/>
      <c r="M271" s="33"/>
      <c r="N271" s="34"/>
      <c r="O271" s="15"/>
      <c r="P271" s="36"/>
      <c r="Q271" s="16"/>
      <c r="R271" s="37"/>
      <c r="S271" s="18"/>
      <c r="T271" s="18"/>
      <c r="Z271" s="37">
        <f t="shared" si="18"/>
        <v>0</v>
      </c>
      <c r="AA271" s="14">
        <f t="shared" si="19"/>
        <v>0</v>
      </c>
    </row>
    <row r="272" spans="1:27" s="14" customFormat="1" ht="18.75" customHeight="1">
      <c r="A272" s="26">
        <f t="shared" si="20"/>
        <v>265</v>
      </c>
      <c r="B272" s="60"/>
      <c r="C272" s="61"/>
      <c r="D272" s="76"/>
      <c r="E272" s="77"/>
      <c r="F272" s="68"/>
      <c r="G272" s="68"/>
      <c r="H272" s="68"/>
      <c r="I272" s="68"/>
      <c r="J272" s="33"/>
      <c r="K272" s="33"/>
      <c r="L272" s="33"/>
      <c r="M272" s="33"/>
      <c r="N272" s="34"/>
      <c r="O272" s="15"/>
      <c r="P272" s="36"/>
      <c r="Q272" s="16"/>
      <c r="R272" s="37"/>
      <c r="S272" s="18"/>
      <c r="T272" s="18"/>
      <c r="Z272" s="37">
        <f t="shared" si="18"/>
        <v>0</v>
      </c>
      <c r="AA272" s="14">
        <f t="shared" si="19"/>
        <v>0</v>
      </c>
    </row>
    <row r="273" spans="1:27" s="14" customFormat="1" ht="18.75" customHeight="1">
      <c r="A273" s="26">
        <f t="shared" si="20"/>
        <v>266</v>
      </c>
      <c r="B273" s="60"/>
      <c r="C273" s="61"/>
      <c r="D273" s="76"/>
      <c r="E273" s="77"/>
      <c r="F273" s="68"/>
      <c r="G273" s="68"/>
      <c r="H273" s="68"/>
      <c r="I273" s="68"/>
      <c r="J273" s="33"/>
      <c r="K273" s="33"/>
      <c r="L273" s="33"/>
      <c r="M273" s="33"/>
      <c r="N273" s="34"/>
      <c r="O273" s="15"/>
      <c r="P273" s="36"/>
      <c r="Q273" s="16"/>
      <c r="R273" s="37"/>
      <c r="S273" s="18"/>
      <c r="T273" s="18"/>
      <c r="Z273" s="37">
        <f t="shared" si="18"/>
        <v>0</v>
      </c>
      <c r="AA273" s="14">
        <f>VALUE(B273)</f>
        <v>0</v>
      </c>
    </row>
    <row r="274" spans="1:27" s="14" customFormat="1" ht="18.75" customHeight="1">
      <c r="A274" s="26">
        <f t="shared" si="20"/>
        <v>267</v>
      </c>
      <c r="B274" s="60"/>
      <c r="C274" s="61"/>
      <c r="D274" s="62"/>
      <c r="E274" s="63"/>
      <c r="F274" s="69"/>
      <c r="G274" s="69"/>
      <c r="H274" s="69"/>
      <c r="I274" s="69"/>
      <c r="J274" s="33"/>
      <c r="K274" s="33"/>
      <c r="L274" s="33"/>
      <c r="M274" s="33"/>
      <c r="N274" s="34"/>
      <c r="O274" s="15"/>
      <c r="P274" s="36"/>
      <c r="Q274" s="16"/>
      <c r="R274" s="37"/>
      <c r="S274" s="18"/>
      <c r="T274" s="18"/>
      <c r="Z274" s="37">
        <f t="shared" si="18"/>
        <v>0</v>
      </c>
    </row>
    <row r="275" spans="1:27" s="14" customFormat="1" ht="18.75" customHeight="1">
      <c r="A275" s="26">
        <f t="shared" si="20"/>
        <v>268</v>
      </c>
      <c r="B275" s="60"/>
      <c r="C275" s="61"/>
      <c r="D275" s="62"/>
      <c r="E275" s="63"/>
      <c r="F275" s="69"/>
      <c r="G275" s="69"/>
      <c r="H275" s="69"/>
      <c r="I275" s="69"/>
      <c r="J275" s="33"/>
      <c r="K275" s="33"/>
      <c r="L275" s="33"/>
      <c r="M275" s="33"/>
      <c r="N275" s="34"/>
      <c r="O275" s="15"/>
      <c r="P275" s="36"/>
      <c r="Q275" s="16"/>
      <c r="R275" s="37"/>
      <c r="S275" s="18"/>
      <c r="T275" s="18"/>
      <c r="Z275" s="37">
        <f t="shared" si="18"/>
        <v>0</v>
      </c>
    </row>
    <row r="276" spans="1:27" s="14" customFormat="1" ht="18.75" customHeight="1">
      <c r="A276" s="26">
        <f t="shared" si="20"/>
        <v>269</v>
      </c>
      <c r="B276" s="60"/>
      <c r="C276" s="61"/>
      <c r="D276" s="62"/>
      <c r="E276" s="63"/>
      <c r="F276" s="33"/>
      <c r="G276" s="33"/>
      <c r="H276" s="33"/>
      <c r="I276" s="33"/>
      <c r="J276" s="33"/>
      <c r="K276" s="33"/>
      <c r="L276" s="33"/>
      <c r="M276" s="33"/>
      <c r="N276" s="34"/>
      <c r="O276" s="15"/>
      <c r="P276" s="36"/>
      <c r="Q276" s="16"/>
      <c r="R276" s="37"/>
      <c r="S276" s="18"/>
      <c r="T276" s="18"/>
      <c r="Z276" s="37">
        <f t="shared" si="18"/>
        <v>0</v>
      </c>
    </row>
    <row r="277" spans="1:27" s="14" customFormat="1" ht="18.75" customHeight="1">
      <c r="A277" s="26">
        <f t="shared" si="20"/>
        <v>270</v>
      </c>
      <c r="B277" s="82"/>
      <c r="C277" s="83"/>
      <c r="D277" s="84"/>
      <c r="E277" s="85"/>
      <c r="F277" s="86"/>
      <c r="G277" s="33"/>
      <c r="H277" s="33"/>
      <c r="I277" s="33"/>
      <c r="J277" s="33"/>
      <c r="K277" s="33"/>
      <c r="L277" s="33"/>
      <c r="M277" s="33"/>
      <c r="N277" s="34"/>
      <c r="O277" s="15"/>
      <c r="P277" s="36"/>
      <c r="Q277" s="16"/>
      <c r="R277" s="37"/>
      <c r="S277" s="18"/>
      <c r="T277" s="18"/>
      <c r="Z277" s="37">
        <f t="shared" si="18"/>
        <v>0</v>
      </c>
    </row>
    <row r="278" spans="1:27" s="14" customFormat="1" ht="18.75" customHeight="1">
      <c r="A278" s="26">
        <f t="shared" si="20"/>
        <v>271</v>
      </c>
      <c r="B278" s="41"/>
      <c r="C278" s="42"/>
      <c r="D278" s="43"/>
      <c r="E278" s="57"/>
      <c r="F278" s="33"/>
      <c r="G278" s="33"/>
      <c r="H278" s="33"/>
      <c r="I278" s="33"/>
      <c r="J278" s="33"/>
      <c r="K278" s="33"/>
      <c r="L278" s="33"/>
      <c r="M278" s="33"/>
      <c r="N278" s="34"/>
      <c r="O278" s="15"/>
      <c r="P278" s="36"/>
      <c r="Q278" s="16"/>
      <c r="R278" s="37"/>
      <c r="S278" s="18"/>
      <c r="T278" s="18"/>
      <c r="Z278" s="37">
        <f t="shared" si="18"/>
        <v>0</v>
      </c>
    </row>
    <row r="279" spans="1:27" s="14" customFormat="1" ht="18.75" customHeight="1">
      <c r="A279" s="26">
        <f t="shared" si="20"/>
        <v>272</v>
      </c>
      <c r="B279" s="30"/>
      <c r="C279" s="31"/>
      <c r="D279" s="32"/>
      <c r="E279" s="32"/>
      <c r="F279" s="33"/>
      <c r="G279" s="33"/>
      <c r="H279" s="33"/>
      <c r="I279" s="33"/>
      <c r="J279" s="33"/>
      <c r="K279" s="33"/>
      <c r="L279" s="33"/>
      <c r="M279" s="33"/>
      <c r="N279" s="34"/>
      <c r="O279" s="15"/>
      <c r="P279" s="36"/>
      <c r="Q279" s="16"/>
      <c r="R279" s="37"/>
      <c r="S279" s="18"/>
      <c r="T279" s="18"/>
      <c r="Z279" s="37">
        <f t="shared" si="18"/>
        <v>0</v>
      </c>
    </row>
    <row r="280" spans="1:27" s="14" customFormat="1" ht="18.75" customHeight="1">
      <c r="A280" s="26">
        <f t="shared" si="20"/>
        <v>273</v>
      </c>
      <c r="B280" s="30"/>
      <c r="C280" s="31"/>
      <c r="D280" s="32"/>
      <c r="E280" s="28"/>
      <c r="F280" s="33"/>
      <c r="G280" s="33"/>
      <c r="H280" s="33"/>
      <c r="I280" s="33"/>
      <c r="J280" s="33"/>
      <c r="K280" s="33"/>
      <c r="L280" s="33"/>
      <c r="M280" s="33"/>
      <c r="N280" s="34"/>
      <c r="O280" s="15"/>
      <c r="P280" s="36"/>
      <c r="Q280" s="16"/>
      <c r="R280" s="37"/>
      <c r="S280" s="18"/>
      <c r="T280" s="18"/>
      <c r="Z280" s="37">
        <f t="shared" si="18"/>
        <v>0</v>
      </c>
    </row>
    <row r="281" spans="1:27" s="14" customFormat="1" ht="18.75" customHeight="1">
      <c r="A281" s="26">
        <f t="shared" si="20"/>
        <v>274</v>
      </c>
      <c r="B281" s="41"/>
      <c r="C281" s="42"/>
      <c r="D281" s="43"/>
      <c r="E281" s="44"/>
      <c r="F281" s="33"/>
      <c r="G281" s="33"/>
      <c r="H281" s="33"/>
      <c r="I281" s="33"/>
      <c r="J281" s="33"/>
      <c r="K281" s="33"/>
      <c r="L281" s="33"/>
      <c r="M281" s="33"/>
      <c r="N281" s="34"/>
      <c r="O281" s="15"/>
      <c r="P281" s="36"/>
      <c r="Q281" s="16"/>
      <c r="R281" s="37"/>
      <c r="S281" s="18"/>
      <c r="T281" s="18"/>
      <c r="Z281" s="37">
        <f t="shared" si="18"/>
        <v>0</v>
      </c>
    </row>
    <row r="282" spans="1:27" s="14" customFormat="1" ht="18.75" customHeight="1">
      <c r="A282" s="26">
        <f t="shared" si="20"/>
        <v>275</v>
      </c>
      <c r="B282" s="41"/>
      <c r="C282" s="42"/>
      <c r="D282" s="43"/>
      <c r="E282" s="44"/>
      <c r="F282" s="33"/>
      <c r="G282" s="33"/>
      <c r="H282" s="33"/>
      <c r="I282" s="33"/>
      <c r="J282" s="33"/>
      <c r="K282" s="33"/>
      <c r="L282" s="33"/>
      <c r="M282" s="33"/>
      <c r="N282" s="34"/>
      <c r="O282" s="15"/>
      <c r="P282" s="36"/>
      <c r="Q282" s="16"/>
      <c r="R282" s="37"/>
      <c r="S282" s="18"/>
      <c r="T282" s="18"/>
      <c r="Z282" s="37">
        <f t="shared" si="18"/>
        <v>0</v>
      </c>
    </row>
    <row r="283" spans="1:27" s="14" customFormat="1" ht="18.75" customHeight="1">
      <c r="A283" s="26">
        <f t="shared" si="20"/>
        <v>276</v>
      </c>
      <c r="B283" s="41"/>
      <c r="C283" s="42"/>
      <c r="D283" s="43"/>
      <c r="E283" s="44"/>
      <c r="F283" s="33"/>
      <c r="G283" s="33"/>
      <c r="H283" s="33"/>
      <c r="I283" s="33"/>
      <c r="J283" s="33"/>
      <c r="K283" s="33"/>
      <c r="L283" s="33"/>
      <c r="M283" s="33"/>
      <c r="N283" s="34"/>
      <c r="O283" s="15"/>
      <c r="P283" s="36"/>
      <c r="Q283" s="16"/>
      <c r="R283" s="37"/>
      <c r="S283" s="18"/>
      <c r="T283" s="18"/>
      <c r="Z283" s="37">
        <f t="shared" si="18"/>
        <v>0</v>
      </c>
    </row>
    <row r="284" spans="1:27" s="14" customFormat="1" ht="18.75" customHeight="1">
      <c r="A284" s="26">
        <f t="shared" si="20"/>
        <v>277</v>
      </c>
      <c r="B284" s="41"/>
      <c r="C284" s="42"/>
      <c r="D284" s="43"/>
      <c r="E284" s="44"/>
      <c r="F284" s="33"/>
      <c r="G284" s="33"/>
      <c r="H284" s="33"/>
      <c r="I284" s="33"/>
      <c r="J284" s="33"/>
      <c r="K284" s="33"/>
      <c r="L284" s="33"/>
      <c r="M284" s="33"/>
      <c r="N284" s="34"/>
      <c r="O284" s="15"/>
      <c r="P284" s="36"/>
      <c r="Q284" s="16"/>
      <c r="R284" s="37"/>
      <c r="S284" s="18"/>
      <c r="T284" s="18"/>
      <c r="Z284" s="37">
        <f t="shared" si="18"/>
        <v>0</v>
      </c>
    </row>
    <row r="285" spans="1:27" s="14" customFormat="1" ht="18.75" customHeight="1">
      <c r="A285" s="26">
        <f t="shared" si="20"/>
        <v>278</v>
      </c>
      <c r="B285" s="41"/>
      <c r="C285" s="42"/>
      <c r="D285" s="43"/>
      <c r="E285" s="44"/>
      <c r="F285" s="33"/>
      <c r="G285" s="33"/>
      <c r="H285" s="33"/>
      <c r="I285" s="33"/>
      <c r="J285" s="33"/>
      <c r="K285" s="33"/>
      <c r="L285" s="33"/>
      <c r="M285" s="33"/>
      <c r="N285" s="34"/>
      <c r="O285" s="15"/>
      <c r="P285" s="36"/>
      <c r="Q285" s="16"/>
      <c r="R285" s="37"/>
      <c r="S285" s="18"/>
      <c r="T285" s="18"/>
      <c r="Z285" s="37">
        <f t="shared" si="18"/>
        <v>0</v>
      </c>
    </row>
    <row r="286" spans="1:27" s="14" customFormat="1" ht="18.75" customHeight="1">
      <c r="A286" s="26">
        <f t="shared" si="20"/>
        <v>279</v>
      </c>
      <c r="B286" s="41"/>
      <c r="C286" s="42"/>
      <c r="D286" s="43"/>
      <c r="E286" s="44"/>
      <c r="F286" s="33"/>
      <c r="G286" s="33"/>
      <c r="H286" s="33"/>
      <c r="I286" s="33"/>
      <c r="J286" s="33"/>
      <c r="K286" s="33"/>
      <c r="L286" s="33"/>
      <c r="M286" s="33"/>
      <c r="N286" s="34"/>
      <c r="O286" s="15"/>
      <c r="P286" s="36"/>
      <c r="Q286" s="16"/>
      <c r="R286" s="37"/>
      <c r="S286" s="18"/>
      <c r="T286" s="18"/>
      <c r="Z286" s="37">
        <f t="shared" si="18"/>
        <v>0</v>
      </c>
    </row>
    <row r="287" spans="1:27" s="14" customFormat="1" ht="18.75" customHeight="1">
      <c r="A287" s="26">
        <f t="shared" si="20"/>
        <v>280</v>
      </c>
      <c r="B287" s="41"/>
      <c r="C287" s="42"/>
      <c r="D287" s="43"/>
      <c r="E287" s="44"/>
      <c r="F287" s="33"/>
      <c r="G287" s="33"/>
      <c r="H287" s="33"/>
      <c r="I287" s="33"/>
      <c r="J287" s="33"/>
      <c r="K287" s="33"/>
      <c r="L287" s="33"/>
      <c r="M287" s="33"/>
      <c r="N287" s="34"/>
      <c r="O287" s="15"/>
      <c r="P287" s="36"/>
      <c r="Q287" s="16"/>
      <c r="R287" s="37"/>
      <c r="S287" s="18"/>
      <c r="T287" s="18"/>
      <c r="Z287" s="37">
        <f t="shared" si="18"/>
        <v>0</v>
      </c>
    </row>
    <row r="288" spans="1:27" s="14" customFormat="1" ht="18.75" customHeight="1">
      <c r="A288" s="26">
        <f t="shared" si="20"/>
        <v>281</v>
      </c>
      <c r="B288" s="41"/>
      <c r="C288" s="42"/>
      <c r="D288" s="43"/>
      <c r="E288" s="44"/>
      <c r="F288" s="33"/>
      <c r="G288" s="33"/>
      <c r="H288" s="33"/>
      <c r="I288" s="33"/>
      <c r="J288" s="33"/>
      <c r="K288" s="33"/>
      <c r="L288" s="33"/>
      <c r="M288" s="33"/>
      <c r="N288" s="34"/>
      <c r="O288" s="15"/>
      <c r="P288" s="36"/>
      <c r="Q288" s="16"/>
      <c r="R288" s="37"/>
      <c r="S288" s="18"/>
      <c r="T288" s="18"/>
      <c r="Z288" s="37">
        <f t="shared" si="18"/>
        <v>0</v>
      </c>
    </row>
    <row r="289" spans="1:26" s="14" customFormat="1" ht="18.75" customHeight="1">
      <c r="A289" s="26">
        <f t="shared" si="20"/>
        <v>282</v>
      </c>
      <c r="B289" s="41"/>
      <c r="C289" s="42"/>
      <c r="D289" s="43"/>
      <c r="E289" s="44"/>
      <c r="F289" s="33"/>
      <c r="G289" s="33"/>
      <c r="H289" s="33"/>
      <c r="I289" s="33"/>
      <c r="J289" s="33"/>
      <c r="K289" s="33"/>
      <c r="L289" s="33"/>
      <c r="M289" s="33"/>
      <c r="N289" s="34"/>
      <c r="O289" s="15"/>
      <c r="P289" s="36"/>
      <c r="Q289" s="16"/>
      <c r="R289" s="37"/>
      <c r="S289" s="18"/>
      <c r="T289" s="18"/>
      <c r="Z289" s="37">
        <f t="shared" si="18"/>
        <v>0</v>
      </c>
    </row>
    <row r="290" spans="1:26" s="14" customFormat="1" ht="18.75" customHeight="1">
      <c r="A290" s="26">
        <f t="shared" si="20"/>
        <v>283</v>
      </c>
      <c r="B290" s="41"/>
      <c r="C290" s="42"/>
      <c r="D290" s="43"/>
      <c r="E290" s="44"/>
      <c r="F290" s="33"/>
      <c r="G290" s="33"/>
      <c r="H290" s="33"/>
      <c r="I290" s="33"/>
      <c r="J290" s="33"/>
      <c r="K290" s="33"/>
      <c r="L290" s="33"/>
      <c r="M290" s="33"/>
      <c r="N290" s="34"/>
      <c r="O290" s="15"/>
      <c r="P290" s="36"/>
      <c r="Q290" s="16"/>
      <c r="R290" s="37"/>
      <c r="S290" s="18"/>
      <c r="T290" s="18"/>
      <c r="Z290" s="37">
        <f t="shared" si="18"/>
        <v>0</v>
      </c>
    </row>
    <row r="291" spans="1:26" s="14" customFormat="1" ht="18.75" customHeight="1">
      <c r="A291" s="26">
        <f t="shared" si="20"/>
        <v>284</v>
      </c>
      <c r="B291" s="41"/>
      <c r="C291" s="42"/>
      <c r="D291" s="43"/>
      <c r="E291" s="44"/>
      <c r="F291" s="33"/>
      <c r="G291" s="33"/>
      <c r="H291" s="33"/>
      <c r="I291" s="33"/>
      <c r="J291" s="33"/>
      <c r="K291" s="33"/>
      <c r="L291" s="33"/>
      <c r="M291" s="33"/>
      <c r="N291" s="34"/>
      <c r="O291" s="15"/>
      <c r="P291" s="36"/>
      <c r="Q291" s="16"/>
      <c r="R291" s="37"/>
      <c r="S291" s="18"/>
      <c r="T291" s="18"/>
      <c r="Z291" s="37">
        <f t="shared" si="18"/>
        <v>0</v>
      </c>
    </row>
    <row r="292" spans="1:26" s="14" customFormat="1" ht="18.75" customHeight="1">
      <c r="A292" s="26">
        <f t="shared" si="20"/>
        <v>285</v>
      </c>
      <c r="B292" s="41"/>
      <c r="C292" s="42"/>
      <c r="D292" s="43"/>
      <c r="E292" s="44"/>
      <c r="F292" s="33"/>
      <c r="G292" s="33"/>
      <c r="H292" s="33"/>
      <c r="I292" s="33"/>
      <c r="J292" s="33"/>
      <c r="K292" s="33"/>
      <c r="L292" s="33"/>
      <c r="M292" s="33"/>
      <c r="N292" s="34"/>
      <c r="O292" s="15"/>
      <c r="P292" s="36"/>
      <c r="Q292" s="16"/>
      <c r="R292" s="37"/>
      <c r="S292" s="18"/>
      <c r="T292" s="18"/>
      <c r="Z292" s="37">
        <f t="shared" si="18"/>
        <v>0</v>
      </c>
    </row>
    <row r="293" spans="1:26" s="14" customFormat="1" ht="18.75" customHeight="1">
      <c r="A293" s="26">
        <f t="shared" si="20"/>
        <v>286</v>
      </c>
      <c r="B293" s="41"/>
      <c r="C293" s="42"/>
      <c r="D293" s="43"/>
      <c r="E293" s="44"/>
      <c r="F293" s="33"/>
      <c r="G293" s="33"/>
      <c r="H293" s="33"/>
      <c r="I293" s="33"/>
      <c r="J293" s="33"/>
      <c r="K293" s="33"/>
      <c r="L293" s="33"/>
      <c r="M293" s="33"/>
      <c r="N293" s="34"/>
      <c r="O293" s="15"/>
      <c r="P293" s="36"/>
      <c r="Q293" s="16"/>
      <c r="R293" s="37"/>
      <c r="S293" s="18"/>
      <c r="T293" s="18"/>
      <c r="Z293" s="37">
        <f t="shared" si="18"/>
        <v>0</v>
      </c>
    </row>
    <row r="294" spans="1:26" s="14" customFormat="1" ht="18.75" customHeight="1">
      <c r="A294" s="26">
        <f t="shared" si="20"/>
        <v>287</v>
      </c>
      <c r="B294" s="41"/>
      <c r="C294" s="42"/>
      <c r="D294" s="43"/>
      <c r="E294" s="44"/>
      <c r="F294" s="33"/>
      <c r="G294" s="33"/>
      <c r="H294" s="33"/>
      <c r="I294" s="33"/>
      <c r="J294" s="33"/>
      <c r="K294" s="33"/>
      <c r="L294" s="33"/>
      <c r="M294" s="33"/>
      <c r="N294" s="34"/>
      <c r="O294" s="15"/>
      <c r="P294" s="36"/>
      <c r="Q294" s="16"/>
      <c r="R294" s="37"/>
      <c r="S294" s="18"/>
      <c r="T294" s="18"/>
      <c r="Z294" s="37">
        <f t="shared" si="18"/>
        <v>0</v>
      </c>
    </row>
    <row r="295" spans="1:26" s="14" customFormat="1" ht="18.75" customHeight="1">
      <c r="A295" s="26">
        <f t="shared" si="20"/>
        <v>288</v>
      </c>
      <c r="B295" s="41"/>
      <c r="C295" s="42"/>
      <c r="D295" s="43"/>
      <c r="E295" s="44"/>
      <c r="F295" s="33"/>
      <c r="G295" s="33"/>
      <c r="H295" s="33"/>
      <c r="I295" s="33"/>
      <c r="J295" s="33"/>
      <c r="K295" s="33"/>
      <c r="L295" s="33"/>
      <c r="M295" s="33"/>
      <c r="N295" s="34"/>
      <c r="O295" s="15"/>
      <c r="P295" s="36"/>
      <c r="Q295" s="16"/>
      <c r="R295" s="37"/>
      <c r="S295" s="18"/>
      <c r="T295" s="18"/>
      <c r="Z295" s="37">
        <f t="shared" si="18"/>
        <v>0</v>
      </c>
    </row>
    <row r="296" spans="1:26" s="14" customFormat="1" ht="18.75" customHeight="1">
      <c r="A296" s="26">
        <f t="shared" si="20"/>
        <v>289</v>
      </c>
      <c r="B296" s="41"/>
      <c r="C296" s="42"/>
      <c r="D296" s="43"/>
      <c r="E296" s="44"/>
      <c r="F296" s="33"/>
      <c r="G296" s="33"/>
      <c r="H296" s="33"/>
      <c r="I296" s="33"/>
      <c r="J296" s="33"/>
      <c r="K296" s="33"/>
      <c r="L296" s="33"/>
      <c r="M296" s="33"/>
      <c r="N296" s="34"/>
      <c r="O296" s="15"/>
      <c r="P296" s="36"/>
      <c r="Q296" s="16"/>
      <c r="R296" s="37"/>
      <c r="S296" s="18"/>
      <c r="T296" s="18"/>
      <c r="Z296" s="37">
        <f t="shared" si="18"/>
        <v>0</v>
      </c>
    </row>
    <row r="297" spans="1:26" s="14" customFormat="1" ht="18.75" customHeight="1">
      <c r="A297" s="26">
        <f t="shared" si="20"/>
        <v>290</v>
      </c>
      <c r="B297" s="41"/>
      <c r="C297" s="42"/>
      <c r="D297" s="43"/>
      <c r="E297" s="44"/>
      <c r="F297" s="33"/>
      <c r="G297" s="33"/>
      <c r="H297" s="33"/>
      <c r="I297" s="33"/>
      <c r="J297" s="33"/>
      <c r="K297" s="33"/>
      <c r="L297" s="33"/>
      <c r="M297" s="33"/>
      <c r="N297" s="34"/>
      <c r="O297" s="15"/>
      <c r="P297" s="36"/>
      <c r="Q297" s="16"/>
      <c r="R297" s="37"/>
      <c r="S297" s="18"/>
      <c r="T297" s="18"/>
      <c r="Z297" s="37">
        <f t="shared" si="18"/>
        <v>0</v>
      </c>
    </row>
    <row r="298" spans="1:26" s="14" customFormat="1" ht="18.75" customHeight="1">
      <c r="A298" s="26">
        <f t="shared" si="20"/>
        <v>291</v>
      </c>
      <c r="B298" s="41"/>
      <c r="C298" s="42"/>
      <c r="D298" s="43"/>
      <c r="E298" s="44"/>
      <c r="F298" s="33"/>
      <c r="G298" s="33"/>
      <c r="H298" s="33"/>
      <c r="I298" s="33"/>
      <c r="J298" s="33"/>
      <c r="K298" s="33"/>
      <c r="L298" s="33"/>
      <c r="M298" s="33"/>
      <c r="N298" s="34"/>
      <c r="O298" s="15"/>
      <c r="P298" s="36"/>
      <c r="Q298" s="16"/>
      <c r="R298" s="37"/>
      <c r="S298" s="18"/>
      <c r="T298" s="18"/>
      <c r="Z298" s="37">
        <f t="shared" si="18"/>
        <v>0</v>
      </c>
    </row>
    <row r="299" spans="1:26" s="14" customFormat="1" ht="18.75" customHeight="1">
      <c r="A299" s="26">
        <f t="shared" si="20"/>
        <v>292</v>
      </c>
      <c r="B299" s="41"/>
      <c r="C299" s="42"/>
      <c r="D299" s="43"/>
      <c r="E299" s="44"/>
      <c r="F299" s="33"/>
      <c r="G299" s="33"/>
      <c r="H299" s="33"/>
      <c r="I299" s="33"/>
      <c r="J299" s="33"/>
      <c r="K299" s="33"/>
      <c r="L299" s="33"/>
      <c r="M299" s="33"/>
      <c r="N299" s="34"/>
      <c r="O299" s="15"/>
      <c r="P299" s="36"/>
      <c r="Q299" s="16"/>
      <c r="R299" s="37"/>
      <c r="S299" s="18"/>
      <c r="T299" s="18"/>
      <c r="Z299" s="37">
        <f t="shared" si="18"/>
        <v>0</v>
      </c>
    </row>
    <row r="300" spans="1:26" s="14" customFormat="1" ht="18.75" customHeight="1">
      <c r="A300" s="26">
        <f t="shared" si="20"/>
        <v>293</v>
      </c>
      <c r="B300" s="41"/>
      <c r="C300" s="42"/>
      <c r="D300" s="43"/>
      <c r="E300" s="44"/>
      <c r="F300" s="33"/>
      <c r="G300" s="33"/>
      <c r="H300" s="33"/>
      <c r="I300" s="33"/>
      <c r="J300" s="33"/>
      <c r="K300" s="33"/>
      <c r="L300" s="33"/>
      <c r="M300" s="33"/>
      <c r="N300" s="34"/>
      <c r="O300" s="15"/>
      <c r="P300" s="36"/>
      <c r="Q300" s="16"/>
      <c r="R300" s="37"/>
      <c r="S300" s="18"/>
      <c r="T300" s="18"/>
      <c r="Z300" s="37">
        <f t="shared" si="18"/>
        <v>0</v>
      </c>
    </row>
    <row r="301" spans="1:26" s="14" customFormat="1" ht="18.75" customHeight="1">
      <c r="A301" s="26">
        <f t="shared" si="20"/>
        <v>294</v>
      </c>
      <c r="B301" s="41"/>
      <c r="C301" s="42"/>
      <c r="D301" s="43"/>
      <c r="E301" s="44"/>
      <c r="F301" s="33"/>
      <c r="G301" s="33"/>
      <c r="H301" s="33"/>
      <c r="I301" s="33"/>
      <c r="J301" s="33"/>
      <c r="K301" s="33"/>
      <c r="L301" s="33"/>
      <c r="M301" s="33"/>
      <c r="N301" s="34"/>
      <c r="O301" s="15"/>
      <c r="P301" s="36"/>
      <c r="Q301" s="16"/>
      <c r="R301" s="37"/>
      <c r="S301" s="18"/>
      <c r="T301" s="18"/>
      <c r="Z301" s="37">
        <f t="shared" si="18"/>
        <v>0</v>
      </c>
    </row>
    <row r="302" spans="1:26" s="14" customFormat="1" ht="18.75" customHeight="1">
      <c r="A302" s="26">
        <f t="shared" si="20"/>
        <v>295</v>
      </c>
      <c r="B302" s="41"/>
      <c r="C302" s="42"/>
      <c r="D302" s="43"/>
      <c r="E302" s="44"/>
      <c r="F302" s="33"/>
      <c r="G302" s="33"/>
      <c r="H302" s="33"/>
      <c r="I302" s="33"/>
      <c r="J302" s="33"/>
      <c r="K302" s="33"/>
      <c r="L302" s="33"/>
      <c r="M302" s="33"/>
      <c r="N302" s="34"/>
      <c r="O302" s="15"/>
      <c r="P302" s="36"/>
      <c r="Q302" s="16"/>
      <c r="R302" s="37"/>
      <c r="S302" s="18"/>
      <c r="T302" s="18"/>
      <c r="Z302" s="37">
        <f t="shared" si="18"/>
        <v>0</v>
      </c>
    </row>
    <row r="303" spans="1:26" s="14" customFormat="1" ht="18.75" customHeight="1">
      <c r="A303" s="26">
        <f t="shared" si="20"/>
        <v>296</v>
      </c>
      <c r="B303" s="41"/>
      <c r="C303" s="42"/>
      <c r="D303" s="43"/>
      <c r="E303" s="44"/>
      <c r="F303" s="33"/>
      <c r="G303" s="33"/>
      <c r="H303" s="33"/>
      <c r="I303" s="33"/>
      <c r="J303" s="33"/>
      <c r="K303" s="33"/>
      <c r="L303" s="33"/>
      <c r="M303" s="33"/>
      <c r="N303" s="34"/>
      <c r="O303" s="15"/>
      <c r="P303" s="36"/>
      <c r="Q303" s="16"/>
      <c r="R303" s="37"/>
      <c r="S303" s="18"/>
      <c r="T303" s="18"/>
      <c r="Z303" s="37">
        <f t="shared" si="18"/>
        <v>0</v>
      </c>
    </row>
    <row r="304" spans="1:26" s="14" customFormat="1" ht="18.75" customHeight="1">
      <c r="A304" s="26">
        <f t="shared" si="20"/>
        <v>297</v>
      </c>
      <c r="B304" s="41"/>
      <c r="C304" s="42"/>
      <c r="D304" s="43"/>
      <c r="E304" s="44"/>
      <c r="F304" s="33"/>
      <c r="G304" s="33"/>
      <c r="H304" s="33"/>
      <c r="I304" s="33"/>
      <c r="J304" s="33"/>
      <c r="K304" s="33"/>
      <c r="L304" s="33"/>
      <c r="M304" s="33"/>
      <c r="N304" s="34"/>
      <c r="O304" s="15"/>
      <c r="P304" s="36"/>
      <c r="Q304" s="16"/>
      <c r="R304" s="37"/>
      <c r="S304" s="18"/>
      <c r="T304" s="18"/>
      <c r="Z304" s="37">
        <f t="shared" si="18"/>
        <v>0</v>
      </c>
    </row>
    <row r="305" spans="1:26" s="14" customFormat="1" ht="18.75" customHeight="1">
      <c r="A305" s="26">
        <f t="shared" si="20"/>
        <v>298</v>
      </c>
      <c r="B305" s="41"/>
      <c r="C305" s="42"/>
      <c r="D305" s="43"/>
      <c r="E305" s="44"/>
      <c r="F305" s="33"/>
      <c r="G305" s="33"/>
      <c r="H305" s="33"/>
      <c r="I305" s="33"/>
      <c r="J305" s="33"/>
      <c r="K305" s="33"/>
      <c r="L305" s="33"/>
      <c r="M305" s="33"/>
      <c r="N305" s="34"/>
      <c r="O305" s="15"/>
      <c r="P305" s="36"/>
      <c r="Q305" s="16"/>
      <c r="R305" s="37"/>
      <c r="S305" s="18"/>
      <c r="T305" s="18"/>
      <c r="Z305" s="37">
        <f t="shared" si="18"/>
        <v>0</v>
      </c>
    </row>
    <row r="306" spans="1:26" s="14" customFormat="1" ht="18.75" customHeight="1">
      <c r="A306" s="26">
        <f t="shared" si="20"/>
        <v>299</v>
      </c>
      <c r="B306" s="41"/>
      <c r="C306" s="42"/>
      <c r="D306" s="43"/>
      <c r="E306" s="44"/>
      <c r="F306" s="33"/>
      <c r="G306" s="33"/>
      <c r="H306" s="33"/>
      <c r="I306" s="33"/>
      <c r="J306" s="33"/>
      <c r="K306" s="33"/>
      <c r="L306" s="33"/>
      <c r="M306" s="33"/>
      <c r="N306" s="34"/>
      <c r="O306" s="15"/>
      <c r="P306" s="36"/>
      <c r="Q306" s="16"/>
      <c r="R306" s="37"/>
      <c r="S306" s="18"/>
      <c r="T306" s="18"/>
      <c r="Z306" s="37">
        <f t="shared" si="18"/>
        <v>0</v>
      </c>
    </row>
    <row r="307" spans="1:26" s="14" customFormat="1" ht="18.75" customHeight="1">
      <c r="A307" s="26">
        <f t="shared" si="20"/>
        <v>300</v>
      </c>
      <c r="B307" s="41"/>
      <c r="C307" s="42"/>
      <c r="D307" s="43"/>
      <c r="E307" s="44"/>
      <c r="F307" s="33"/>
      <c r="G307" s="33"/>
      <c r="H307" s="33"/>
      <c r="I307" s="33"/>
      <c r="J307" s="33"/>
      <c r="K307" s="33"/>
      <c r="L307" s="33"/>
      <c r="M307" s="33"/>
      <c r="N307" s="34"/>
      <c r="O307" s="15"/>
      <c r="P307" s="36"/>
      <c r="Q307" s="16"/>
      <c r="R307" s="37"/>
      <c r="S307" s="18"/>
      <c r="T307" s="18"/>
      <c r="Z307" s="37">
        <f t="shared" si="18"/>
        <v>0</v>
      </c>
    </row>
    <row r="308" spans="1:26" s="14" customFormat="1" ht="18.75" customHeight="1">
      <c r="A308" s="26">
        <f t="shared" si="20"/>
        <v>301</v>
      </c>
      <c r="B308" s="41"/>
      <c r="C308" s="42"/>
      <c r="D308" s="43"/>
      <c r="E308" s="44"/>
      <c r="F308" s="33"/>
      <c r="G308" s="33"/>
      <c r="H308" s="33"/>
      <c r="I308" s="33"/>
      <c r="J308" s="33"/>
      <c r="K308" s="33"/>
      <c r="L308" s="33"/>
      <c r="M308" s="33"/>
      <c r="N308" s="34"/>
      <c r="O308" s="15"/>
      <c r="P308" s="36"/>
      <c r="Q308" s="16"/>
      <c r="R308" s="37"/>
      <c r="S308" s="18"/>
      <c r="T308" s="18"/>
      <c r="Z308" s="37">
        <f t="shared" si="18"/>
        <v>0</v>
      </c>
    </row>
    <row r="309" spans="1:26" s="14" customFormat="1" ht="18.75" customHeight="1">
      <c r="A309" s="26">
        <f t="shared" si="20"/>
        <v>302</v>
      </c>
      <c r="B309" s="41"/>
      <c r="C309" s="42"/>
      <c r="D309" s="43"/>
      <c r="E309" s="44"/>
      <c r="F309" s="33"/>
      <c r="G309" s="33"/>
      <c r="H309" s="33"/>
      <c r="I309" s="33"/>
      <c r="J309" s="33"/>
      <c r="K309" s="33"/>
      <c r="L309" s="33"/>
      <c r="M309" s="33"/>
      <c r="N309" s="34"/>
      <c r="O309" s="15"/>
      <c r="P309" s="36"/>
      <c r="Q309" s="16"/>
      <c r="R309" s="37"/>
      <c r="S309" s="18"/>
      <c r="T309" s="18"/>
      <c r="Z309" s="37">
        <f t="shared" si="18"/>
        <v>0</v>
      </c>
    </row>
    <row r="310" spans="1:26" s="14" customFormat="1" ht="18.75" customHeight="1">
      <c r="A310" s="26">
        <f t="shared" si="20"/>
        <v>303</v>
      </c>
      <c r="B310" s="41"/>
      <c r="C310" s="42"/>
      <c r="D310" s="43"/>
      <c r="E310" s="44"/>
      <c r="F310" s="33"/>
      <c r="G310" s="33"/>
      <c r="H310" s="33"/>
      <c r="I310" s="33"/>
      <c r="J310" s="33"/>
      <c r="K310" s="33"/>
      <c r="L310" s="33"/>
      <c r="M310" s="33"/>
      <c r="N310" s="34"/>
      <c r="O310" s="15"/>
      <c r="P310" s="36"/>
      <c r="Q310" s="16"/>
      <c r="R310" s="37"/>
      <c r="S310" s="18"/>
      <c r="T310" s="18"/>
      <c r="Z310" s="37">
        <f t="shared" si="18"/>
        <v>0</v>
      </c>
    </row>
    <row r="311" spans="1:26" s="14" customFormat="1" ht="18.75" customHeight="1">
      <c r="A311" s="26">
        <f t="shared" si="20"/>
        <v>304</v>
      </c>
      <c r="B311" s="41"/>
      <c r="C311" s="42"/>
      <c r="D311" s="43"/>
      <c r="E311" s="44"/>
      <c r="F311" s="33"/>
      <c r="G311" s="33"/>
      <c r="H311" s="33"/>
      <c r="I311" s="33"/>
      <c r="J311" s="33"/>
      <c r="K311" s="33"/>
      <c r="L311" s="33"/>
      <c r="M311" s="33"/>
      <c r="N311" s="34"/>
      <c r="O311" s="15"/>
      <c r="P311" s="36"/>
      <c r="Q311" s="16"/>
      <c r="R311" s="37"/>
      <c r="S311" s="18"/>
      <c r="T311" s="18"/>
      <c r="Z311" s="37">
        <f t="shared" si="18"/>
        <v>0</v>
      </c>
    </row>
    <row r="312" spans="1:26" s="14" customFormat="1" ht="18.75" customHeight="1">
      <c r="A312" s="26">
        <f t="shared" si="20"/>
        <v>305</v>
      </c>
      <c r="B312" s="41"/>
      <c r="C312" s="42"/>
      <c r="D312" s="43"/>
      <c r="E312" s="44"/>
      <c r="F312" s="33"/>
      <c r="G312" s="33"/>
      <c r="H312" s="33"/>
      <c r="I312" s="33"/>
      <c r="J312" s="33"/>
      <c r="K312" s="33"/>
      <c r="L312" s="33"/>
      <c r="M312" s="33"/>
      <c r="N312" s="34"/>
      <c r="O312" s="15"/>
      <c r="P312" s="36"/>
      <c r="Q312" s="16"/>
      <c r="R312" s="37"/>
      <c r="S312" s="18"/>
      <c r="T312" s="18"/>
      <c r="Z312" s="37">
        <f t="shared" si="18"/>
        <v>0</v>
      </c>
    </row>
    <row r="313" spans="1:26" s="14" customFormat="1" ht="18.75" customHeight="1">
      <c r="A313" s="26">
        <f t="shared" si="20"/>
        <v>306</v>
      </c>
      <c r="B313" s="41"/>
      <c r="C313" s="42"/>
      <c r="D313" s="43"/>
      <c r="E313" s="44"/>
      <c r="F313" s="33"/>
      <c r="G313" s="33"/>
      <c r="H313" s="33"/>
      <c r="I313" s="33"/>
      <c r="J313" s="33"/>
      <c r="K313" s="33"/>
      <c r="L313" s="33"/>
      <c r="M313" s="33"/>
      <c r="N313" s="34"/>
      <c r="O313" s="15"/>
      <c r="P313" s="36"/>
      <c r="Q313" s="16"/>
      <c r="R313" s="37"/>
      <c r="S313" s="18"/>
      <c r="T313" s="18"/>
      <c r="Z313" s="37">
        <f t="shared" si="18"/>
        <v>0</v>
      </c>
    </row>
    <row r="314" spans="1:26" s="14" customFormat="1" ht="18.75" customHeight="1">
      <c r="A314" s="26">
        <f t="shared" si="20"/>
        <v>307</v>
      </c>
      <c r="B314" s="41"/>
      <c r="C314" s="42"/>
      <c r="D314" s="43"/>
      <c r="E314" s="44"/>
      <c r="F314" s="33"/>
      <c r="G314" s="33"/>
      <c r="H314" s="33"/>
      <c r="I314" s="33"/>
      <c r="J314" s="33"/>
      <c r="K314" s="33"/>
      <c r="L314" s="33"/>
      <c r="M314" s="33"/>
      <c r="N314" s="34"/>
      <c r="O314" s="15"/>
      <c r="P314" s="36"/>
      <c r="Q314" s="16"/>
      <c r="R314" s="37"/>
      <c r="S314" s="18"/>
      <c r="T314" s="18"/>
      <c r="Z314" s="37">
        <f t="shared" si="18"/>
        <v>0</v>
      </c>
    </row>
    <row r="315" spans="1:26" s="14" customFormat="1" ht="18.75" customHeight="1">
      <c r="A315" s="26">
        <f t="shared" si="20"/>
        <v>308</v>
      </c>
      <c r="B315" s="41"/>
      <c r="C315" s="42"/>
      <c r="D315" s="43"/>
      <c r="E315" s="44"/>
      <c r="F315" s="33"/>
      <c r="G315" s="33"/>
      <c r="H315" s="33"/>
      <c r="I315" s="33"/>
      <c r="J315" s="33"/>
      <c r="K315" s="33"/>
      <c r="L315" s="33"/>
      <c r="M315" s="33"/>
      <c r="N315" s="34"/>
      <c r="O315" s="15"/>
      <c r="P315" s="36"/>
      <c r="Q315" s="16"/>
      <c r="R315" s="37"/>
      <c r="S315" s="18"/>
      <c r="T315" s="18"/>
      <c r="Z315" s="37">
        <f t="shared" si="18"/>
        <v>0</v>
      </c>
    </row>
    <row r="316" spans="1:26" s="14" customFormat="1" ht="18.75" customHeight="1">
      <c r="A316" s="26">
        <f t="shared" si="20"/>
        <v>309</v>
      </c>
      <c r="B316" s="41"/>
      <c r="C316" s="42"/>
      <c r="D316" s="43"/>
      <c r="E316" s="44"/>
      <c r="F316" s="33"/>
      <c r="G316" s="33"/>
      <c r="H316" s="33"/>
      <c r="I316" s="33"/>
      <c r="J316" s="33"/>
      <c r="K316" s="33"/>
      <c r="L316" s="33"/>
      <c r="M316" s="33"/>
      <c r="N316" s="34"/>
      <c r="O316" s="15"/>
      <c r="P316" s="36"/>
      <c r="Q316" s="16"/>
      <c r="R316" s="37"/>
      <c r="S316" s="18"/>
      <c r="T316" s="18"/>
      <c r="Z316" s="37">
        <f t="shared" si="18"/>
        <v>0</v>
      </c>
    </row>
    <row r="317" spans="1:26" s="14" customFormat="1" ht="18.75" customHeight="1">
      <c r="A317" s="26">
        <f t="shared" si="20"/>
        <v>310</v>
      </c>
      <c r="B317" s="41"/>
      <c r="C317" s="42"/>
      <c r="D317" s="43"/>
      <c r="E317" s="44"/>
      <c r="F317" s="33"/>
      <c r="G317" s="33"/>
      <c r="H317" s="33"/>
      <c r="I317" s="33"/>
      <c r="J317" s="33"/>
      <c r="K317" s="33"/>
      <c r="L317" s="33"/>
      <c r="M317" s="33"/>
      <c r="N317" s="34"/>
      <c r="O317" s="15"/>
      <c r="P317" s="36"/>
      <c r="Q317" s="16"/>
      <c r="R317" s="37"/>
      <c r="S317" s="18"/>
      <c r="T317" s="18"/>
      <c r="Z317" s="37">
        <f t="shared" si="18"/>
        <v>0</v>
      </c>
    </row>
    <row r="318" spans="1:26" s="14" customFormat="1" ht="18.75" customHeight="1">
      <c r="A318" s="26">
        <f t="shared" si="20"/>
        <v>311</v>
      </c>
      <c r="B318" s="41"/>
      <c r="C318" s="42"/>
      <c r="D318" s="43"/>
      <c r="E318" s="44"/>
      <c r="F318" s="33"/>
      <c r="G318" s="33"/>
      <c r="H318" s="33"/>
      <c r="I318" s="33"/>
      <c r="J318" s="33"/>
      <c r="K318" s="33"/>
      <c r="L318" s="33"/>
      <c r="M318" s="33"/>
      <c r="N318" s="34"/>
      <c r="O318" s="15"/>
      <c r="P318" s="36"/>
      <c r="Q318" s="16"/>
      <c r="R318" s="37"/>
      <c r="S318" s="18"/>
      <c r="T318" s="18"/>
      <c r="Z318" s="37">
        <f t="shared" si="18"/>
        <v>0</v>
      </c>
    </row>
    <row r="319" spans="1:26" s="14" customFormat="1" ht="18.75" customHeight="1">
      <c r="A319" s="26">
        <f t="shared" si="20"/>
        <v>312</v>
      </c>
      <c r="B319" s="41"/>
      <c r="C319" s="42"/>
      <c r="D319" s="43"/>
      <c r="E319" s="44"/>
      <c r="F319" s="33"/>
      <c r="G319" s="33"/>
      <c r="H319" s="33"/>
      <c r="I319" s="33"/>
      <c r="J319" s="33"/>
      <c r="K319" s="33"/>
      <c r="L319" s="33"/>
      <c r="M319" s="33"/>
      <c r="N319" s="34"/>
      <c r="O319" s="15"/>
      <c r="P319" s="36"/>
      <c r="Q319" s="16"/>
      <c r="R319" s="37"/>
      <c r="S319" s="18"/>
      <c r="T319" s="18"/>
      <c r="Z319" s="37">
        <f t="shared" si="18"/>
        <v>0</v>
      </c>
    </row>
    <row r="320" spans="1:26" s="14" customFormat="1" ht="18.75" customHeight="1">
      <c r="A320" s="26">
        <f t="shared" si="20"/>
        <v>313</v>
      </c>
      <c r="B320" s="41"/>
      <c r="C320" s="42"/>
      <c r="D320" s="43"/>
      <c r="E320" s="44"/>
      <c r="F320" s="33"/>
      <c r="G320" s="33"/>
      <c r="H320" s="33"/>
      <c r="I320" s="33"/>
      <c r="J320" s="33"/>
      <c r="K320" s="33"/>
      <c r="L320" s="33"/>
      <c r="M320" s="33"/>
      <c r="N320" s="34"/>
      <c r="O320" s="15"/>
      <c r="P320" s="36"/>
      <c r="Q320" s="16"/>
      <c r="R320" s="37"/>
      <c r="S320" s="18"/>
      <c r="T320" s="18"/>
      <c r="Z320" s="37">
        <f t="shared" si="18"/>
        <v>0</v>
      </c>
    </row>
    <row r="321" spans="1:26" s="14" customFormat="1" ht="18.75" customHeight="1">
      <c r="A321" s="26">
        <f t="shared" si="20"/>
        <v>314</v>
      </c>
      <c r="B321" s="41"/>
      <c r="C321" s="42"/>
      <c r="D321" s="43"/>
      <c r="E321" s="44"/>
      <c r="F321" s="33"/>
      <c r="G321" s="33"/>
      <c r="H321" s="33"/>
      <c r="I321" s="33"/>
      <c r="J321" s="33"/>
      <c r="K321" s="33"/>
      <c r="L321" s="33"/>
      <c r="M321" s="33"/>
      <c r="N321" s="34"/>
      <c r="O321" s="15"/>
      <c r="P321" s="36"/>
      <c r="Q321" s="16"/>
      <c r="R321" s="37"/>
      <c r="S321" s="18"/>
      <c r="T321" s="18"/>
      <c r="Z321" s="37">
        <f t="shared" si="18"/>
        <v>0</v>
      </c>
    </row>
    <row r="322" spans="1:26" s="14" customFormat="1" ht="18.75" customHeight="1">
      <c r="A322" s="26">
        <f t="shared" si="20"/>
        <v>315</v>
      </c>
      <c r="B322" s="41"/>
      <c r="C322" s="42"/>
      <c r="D322" s="43"/>
      <c r="E322" s="44"/>
      <c r="F322" s="33"/>
      <c r="G322" s="33"/>
      <c r="H322" s="33"/>
      <c r="I322" s="33"/>
      <c r="J322" s="33"/>
      <c r="K322" s="33"/>
      <c r="L322" s="33"/>
      <c r="M322" s="33"/>
      <c r="N322" s="34"/>
      <c r="O322" s="15"/>
      <c r="P322" s="36"/>
      <c r="Q322" s="16"/>
      <c r="R322" s="37"/>
      <c r="S322" s="18"/>
      <c r="T322" s="18"/>
      <c r="Z322" s="37">
        <f t="shared" si="18"/>
        <v>0</v>
      </c>
    </row>
    <row r="323" spans="1:26" s="14" customFormat="1" ht="18.75" customHeight="1">
      <c r="A323" s="26">
        <f t="shared" si="20"/>
        <v>316</v>
      </c>
      <c r="B323" s="41"/>
      <c r="C323" s="42"/>
      <c r="D323" s="43"/>
      <c r="E323" s="44"/>
      <c r="F323" s="33"/>
      <c r="G323" s="33"/>
      <c r="H323" s="33"/>
      <c r="I323" s="33"/>
      <c r="J323" s="33"/>
      <c r="K323" s="33"/>
      <c r="L323" s="33"/>
      <c r="M323" s="33"/>
      <c r="N323" s="34"/>
      <c r="O323" s="15"/>
      <c r="P323" s="36"/>
      <c r="Q323" s="16"/>
      <c r="R323" s="37"/>
      <c r="S323" s="18"/>
      <c r="T323" s="18"/>
      <c r="Z323" s="37">
        <f t="shared" si="18"/>
        <v>0</v>
      </c>
    </row>
    <row r="324" spans="1:26" s="14" customFormat="1" ht="18.75" customHeight="1">
      <c r="A324" s="26">
        <f t="shared" si="20"/>
        <v>317</v>
      </c>
      <c r="B324" s="41"/>
      <c r="C324" s="42"/>
      <c r="D324" s="43"/>
      <c r="E324" s="44"/>
      <c r="F324" s="33"/>
      <c r="G324" s="33"/>
      <c r="H324" s="33"/>
      <c r="I324" s="33"/>
      <c r="J324" s="33"/>
      <c r="K324" s="33"/>
      <c r="L324" s="33"/>
      <c r="M324" s="33"/>
      <c r="N324" s="34"/>
      <c r="O324" s="15"/>
      <c r="P324" s="36"/>
      <c r="Q324" s="16"/>
      <c r="R324" s="37"/>
      <c r="S324" s="18"/>
      <c r="T324" s="18"/>
      <c r="Z324" s="37">
        <f t="shared" si="18"/>
        <v>0</v>
      </c>
    </row>
    <row r="325" spans="1:26" s="14" customFormat="1" ht="18.75" customHeight="1">
      <c r="A325" s="26">
        <f t="shared" si="20"/>
        <v>318</v>
      </c>
      <c r="B325" s="41"/>
      <c r="C325" s="42"/>
      <c r="D325" s="43"/>
      <c r="E325" s="44"/>
      <c r="F325" s="33"/>
      <c r="G325" s="33"/>
      <c r="H325" s="33"/>
      <c r="I325" s="33"/>
      <c r="J325" s="33"/>
      <c r="K325" s="33"/>
      <c r="L325" s="33"/>
      <c r="M325" s="33"/>
      <c r="N325" s="34"/>
      <c r="O325" s="15"/>
      <c r="P325" s="36"/>
      <c r="Q325" s="16"/>
      <c r="R325" s="37"/>
      <c r="S325" s="18"/>
      <c r="T325" s="18"/>
      <c r="Z325" s="37">
        <f t="shared" si="18"/>
        <v>0</v>
      </c>
    </row>
    <row r="326" spans="1:26" s="14" customFormat="1" ht="18.75" customHeight="1">
      <c r="A326" s="26">
        <f t="shared" si="20"/>
        <v>319</v>
      </c>
      <c r="B326" s="41"/>
      <c r="C326" s="42"/>
      <c r="D326" s="43"/>
      <c r="E326" s="44"/>
      <c r="F326" s="33"/>
      <c r="G326" s="33"/>
      <c r="H326" s="33"/>
      <c r="I326" s="33"/>
      <c r="J326" s="33"/>
      <c r="K326" s="33"/>
      <c r="L326" s="33"/>
      <c r="M326" s="33"/>
      <c r="N326" s="34"/>
      <c r="O326" s="15"/>
      <c r="P326" s="36"/>
      <c r="Q326" s="16"/>
      <c r="R326" s="37"/>
      <c r="S326" s="18"/>
      <c r="T326" s="18"/>
      <c r="Z326" s="37">
        <f t="shared" si="18"/>
        <v>0</v>
      </c>
    </row>
    <row r="327" spans="1:26" s="14" customFormat="1" ht="18.75" customHeight="1">
      <c r="A327" s="26">
        <f t="shared" si="20"/>
        <v>320</v>
      </c>
      <c r="B327" s="41"/>
      <c r="C327" s="42"/>
      <c r="D327" s="43"/>
      <c r="E327" s="44"/>
      <c r="F327" s="33"/>
      <c r="G327" s="33"/>
      <c r="H327" s="33"/>
      <c r="I327" s="33"/>
      <c r="J327" s="33"/>
      <c r="K327" s="33"/>
      <c r="L327" s="33"/>
      <c r="M327" s="33"/>
      <c r="N327" s="34"/>
      <c r="O327" s="15"/>
      <c r="P327" s="36"/>
      <c r="Q327" s="16"/>
      <c r="R327" s="37"/>
      <c r="S327" s="18"/>
      <c r="T327" s="18"/>
      <c r="Z327" s="37">
        <f t="shared" si="18"/>
        <v>0</v>
      </c>
    </row>
    <row r="328" spans="1:26" s="14" customFormat="1" ht="18.75" customHeight="1">
      <c r="A328" s="26">
        <f t="shared" si="20"/>
        <v>321</v>
      </c>
      <c r="B328" s="41"/>
      <c r="C328" s="42"/>
      <c r="D328" s="43"/>
      <c r="E328" s="44"/>
      <c r="F328" s="33"/>
      <c r="G328" s="33"/>
      <c r="H328" s="33"/>
      <c r="I328" s="33"/>
      <c r="J328" s="33"/>
      <c r="K328" s="33"/>
      <c r="L328" s="33"/>
      <c r="M328" s="33"/>
      <c r="N328" s="34"/>
      <c r="O328" s="15"/>
      <c r="P328" s="36"/>
      <c r="Q328" s="16"/>
      <c r="R328" s="37"/>
      <c r="S328" s="18"/>
      <c r="T328" s="18"/>
      <c r="Z328" s="37">
        <f t="shared" ref="Z328:Z391" si="21">COUNTIF($B$8:$B$823,B328)</f>
        <v>0</v>
      </c>
    </row>
    <row r="329" spans="1:26" s="14" customFormat="1" ht="18.75" customHeight="1">
      <c r="A329" s="26">
        <f t="shared" si="20"/>
        <v>322</v>
      </c>
      <c r="B329" s="41"/>
      <c r="C329" s="42"/>
      <c r="D329" s="43"/>
      <c r="E329" s="44"/>
      <c r="F329" s="33"/>
      <c r="G329" s="33"/>
      <c r="H329" s="33"/>
      <c r="I329" s="33"/>
      <c r="J329" s="33"/>
      <c r="K329" s="33"/>
      <c r="L329" s="33"/>
      <c r="M329" s="33"/>
      <c r="N329" s="34"/>
      <c r="O329" s="15"/>
      <c r="P329" s="36"/>
      <c r="Q329" s="16"/>
      <c r="R329" s="37"/>
      <c r="S329" s="18"/>
      <c r="T329" s="18"/>
      <c r="Z329" s="37">
        <f t="shared" si="21"/>
        <v>0</v>
      </c>
    </row>
    <row r="330" spans="1:26" s="14" customFormat="1" ht="18.75" customHeight="1">
      <c r="A330" s="26">
        <f t="shared" ref="A330:A393" si="22">A329+1</f>
        <v>323</v>
      </c>
      <c r="B330" s="41"/>
      <c r="C330" s="42"/>
      <c r="D330" s="43"/>
      <c r="E330" s="44"/>
      <c r="F330" s="33"/>
      <c r="G330" s="33"/>
      <c r="H330" s="33"/>
      <c r="I330" s="33"/>
      <c r="J330" s="33"/>
      <c r="K330" s="33"/>
      <c r="L330" s="33"/>
      <c r="M330" s="33"/>
      <c r="N330" s="34"/>
      <c r="O330" s="15"/>
      <c r="P330" s="36"/>
      <c r="Q330" s="16"/>
      <c r="R330" s="37"/>
      <c r="S330" s="18"/>
      <c r="T330" s="18"/>
      <c r="Z330" s="37">
        <f t="shared" si="21"/>
        <v>0</v>
      </c>
    </row>
    <row r="331" spans="1:26" s="14" customFormat="1" ht="18.75" customHeight="1">
      <c r="A331" s="26">
        <f t="shared" si="22"/>
        <v>324</v>
      </c>
      <c r="B331" s="41"/>
      <c r="C331" s="42"/>
      <c r="D331" s="43"/>
      <c r="E331" s="44"/>
      <c r="F331" s="33"/>
      <c r="G331" s="33"/>
      <c r="H331" s="33"/>
      <c r="I331" s="33"/>
      <c r="J331" s="33"/>
      <c r="K331" s="33"/>
      <c r="L331" s="33"/>
      <c r="M331" s="33"/>
      <c r="N331" s="34"/>
      <c r="O331" s="15"/>
      <c r="P331" s="36"/>
      <c r="Q331" s="16"/>
      <c r="R331" s="37"/>
      <c r="S331" s="18"/>
      <c r="T331" s="18"/>
      <c r="Z331" s="37">
        <f t="shared" si="21"/>
        <v>0</v>
      </c>
    </row>
    <row r="332" spans="1:26" s="14" customFormat="1" ht="18.75" customHeight="1">
      <c r="A332" s="26">
        <f t="shared" si="22"/>
        <v>325</v>
      </c>
      <c r="B332" s="41"/>
      <c r="C332" s="42"/>
      <c r="D332" s="43"/>
      <c r="E332" s="44"/>
      <c r="F332" s="33"/>
      <c r="G332" s="33"/>
      <c r="H332" s="33"/>
      <c r="I332" s="33"/>
      <c r="J332" s="33"/>
      <c r="K332" s="33"/>
      <c r="L332" s="33"/>
      <c r="M332" s="33"/>
      <c r="N332" s="34"/>
      <c r="O332" s="15"/>
      <c r="P332" s="36"/>
      <c r="Q332" s="16"/>
      <c r="R332" s="37"/>
      <c r="S332" s="18"/>
      <c r="T332" s="18"/>
      <c r="Z332" s="37">
        <f t="shared" si="21"/>
        <v>0</v>
      </c>
    </row>
    <row r="333" spans="1:26" s="14" customFormat="1" ht="18.75" customHeight="1">
      <c r="A333" s="26">
        <f t="shared" si="22"/>
        <v>326</v>
      </c>
      <c r="B333" s="41"/>
      <c r="C333" s="42"/>
      <c r="D333" s="43"/>
      <c r="E333" s="44"/>
      <c r="F333" s="33"/>
      <c r="G333" s="33"/>
      <c r="H333" s="33"/>
      <c r="I333" s="33"/>
      <c r="J333" s="33"/>
      <c r="K333" s="33"/>
      <c r="L333" s="33"/>
      <c r="M333" s="33"/>
      <c r="N333" s="34"/>
      <c r="O333" s="15"/>
      <c r="P333" s="36"/>
      <c r="Q333" s="16"/>
      <c r="R333" s="37"/>
      <c r="S333" s="18"/>
      <c r="T333" s="18"/>
      <c r="Z333" s="37">
        <f t="shared" si="21"/>
        <v>0</v>
      </c>
    </row>
    <row r="334" spans="1:26" s="14" customFormat="1" ht="18.75" customHeight="1">
      <c r="A334" s="26">
        <f t="shared" si="22"/>
        <v>327</v>
      </c>
      <c r="B334" s="41"/>
      <c r="C334" s="42"/>
      <c r="D334" s="43"/>
      <c r="E334" s="44"/>
      <c r="F334" s="33"/>
      <c r="G334" s="33"/>
      <c r="H334" s="33"/>
      <c r="I334" s="33"/>
      <c r="J334" s="33"/>
      <c r="K334" s="33"/>
      <c r="L334" s="33"/>
      <c r="M334" s="33"/>
      <c r="N334" s="34"/>
      <c r="O334" s="15"/>
      <c r="P334" s="36"/>
      <c r="Q334" s="16"/>
      <c r="R334" s="37"/>
      <c r="S334" s="18"/>
      <c r="T334" s="18"/>
      <c r="Z334" s="37">
        <f t="shared" si="21"/>
        <v>0</v>
      </c>
    </row>
    <row r="335" spans="1:26" s="14" customFormat="1" ht="18.75" customHeight="1">
      <c r="A335" s="26">
        <f t="shared" si="22"/>
        <v>328</v>
      </c>
      <c r="B335" s="41"/>
      <c r="C335" s="42"/>
      <c r="D335" s="43"/>
      <c r="E335" s="44"/>
      <c r="F335" s="33"/>
      <c r="G335" s="33"/>
      <c r="H335" s="33"/>
      <c r="I335" s="33"/>
      <c r="J335" s="33"/>
      <c r="K335" s="33"/>
      <c r="L335" s="33"/>
      <c r="M335" s="33"/>
      <c r="N335" s="34"/>
      <c r="O335" s="15"/>
      <c r="P335" s="36"/>
      <c r="Q335" s="16"/>
      <c r="R335" s="37"/>
      <c r="S335" s="18"/>
      <c r="T335" s="18"/>
      <c r="Z335" s="37">
        <f t="shared" si="21"/>
        <v>0</v>
      </c>
    </row>
    <row r="336" spans="1:26" s="14" customFormat="1" ht="18.75" customHeight="1">
      <c r="A336" s="26">
        <f t="shared" si="22"/>
        <v>329</v>
      </c>
      <c r="B336" s="41"/>
      <c r="C336" s="42"/>
      <c r="D336" s="43"/>
      <c r="E336" s="44"/>
      <c r="F336" s="33"/>
      <c r="G336" s="33"/>
      <c r="H336" s="33"/>
      <c r="I336" s="33"/>
      <c r="J336" s="33"/>
      <c r="K336" s="33"/>
      <c r="L336" s="33"/>
      <c r="M336" s="33"/>
      <c r="N336" s="34"/>
      <c r="O336" s="15"/>
      <c r="P336" s="36"/>
      <c r="Q336" s="16"/>
      <c r="R336" s="37"/>
      <c r="S336" s="18"/>
      <c r="T336" s="18"/>
      <c r="Z336" s="37">
        <f t="shared" si="21"/>
        <v>0</v>
      </c>
    </row>
    <row r="337" spans="1:26" s="14" customFormat="1" ht="18.75" customHeight="1">
      <c r="A337" s="26">
        <f t="shared" si="22"/>
        <v>330</v>
      </c>
      <c r="B337" s="41"/>
      <c r="C337" s="42"/>
      <c r="D337" s="43"/>
      <c r="E337" s="44"/>
      <c r="F337" s="33"/>
      <c r="G337" s="33"/>
      <c r="H337" s="33"/>
      <c r="I337" s="33"/>
      <c r="J337" s="33"/>
      <c r="K337" s="33"/>
      <c r="L337" s="33"/>
      <c r="M337" s="33"/>
      <c r="N337" s="34"/>
      <c r="O337" s="15"/>
      <c r="P337" s="36"/>
      <c r="Q337" s="16"/>
      <c r="R337" s="37"/>
      <c r="S337" s="18"/>
      <c r="T337" s="18"/>
      <c r="Z337" s="37">
        <f t="shared" si="21"/>
        <v>0</v>
      </c>
    </row>
    <row r="338" spans="1:26" s="14" customFormat="1" ht="18.75" customHeight="1">
      <c r="A338" s="26">
        <f t="shared" si="22"/>
        <v>331</v>
      </c>
      <c r="B338" s="41"/>
      <c r="C338" s="42"/>
      <c r="D338" s="43"/>
      <c r="E338" s="44"/>
      <c r="F338" s="33"/>
      <c r="G338" s="33"/>
      <c r="H338" s="33"/>
      <c r="I338" s="33"/>
      <c r="J338" s="33"/>
      <c r="K338" s="33"/>
      <c r="L338" s="33"/>
      <c r="M338" s="33"/>
      <c r="N338" s="34"/>
      <c r="O338" s="15"/>
      <c r="P338" s="36"/>
      <c r="Q338" s="16"/>
      <c r="R338" s="37"/>
      <c r="S338" s="18"/>
      <c r="T338" s="18"/>
      <c r="Z338" s="37">
        <f t="shared" si="21"/>
        <v>0</v>
      </c>
    </row>
    <row r="339" spans="1:26" s="14" customFormat="1" ht="18.75" customHeight="1">
      <c r="A339" s="26">
        <f t="shared" si="22"/>
        <v>332</v>
      </c>
      <c r="B339" s="41"/>
      <c r="C339" s="42"/>
      <c r="D339" s="43"/>
      <c r="E339" s="44"/>
      <c r="F339" s="33"/>
      <c r="G339" s="33"/>
      <c r="H339" s="33"/>
      <c r="I339" s="33"/>
      <c r="J339" s="33"/>
      <c r="K339" s="33"/>
      <c r="L339" s="33"/>
      <c r="M339" s="33"/>
      <c r="N339" s="34"/>
      <c r="O339" s="15"/>
      <c r="P339" s="36"/>
      <c r="Q339" s="16"/>
      <c r="R339" s="37"/>
      <c r="S339" s="18"/>
      <c r="T339" s="18"/>
      <c r="Z339" s="37">
        <f t="shared" si="21"/>
        <v>0</v>
      </c>
    </row>
    <row r="340" spans="1:26" s="14" customFormat="1" ht="18.75" customHeight="1">
      <c r="A340" s="26">
        <f t="shared" si="22"/>
        <v>333</v>
      </c>
      <c r="B340" s="41"/>
      <c r="C340" s="42"/>
      <c r="D340" s="43"/>
      <c r="E340" s="44"/>
      <c r="F340" s="33"/>
      <c r="G340" s="33"/>
      <c r="H340" s="33"/>
      <c r="I340" s="33"/>
      <c r="J340" s="33"/>
      <c r="K340" s="33"/>
      <c r="L340" s="33"/>
      <c r="M340" s="33"/>
      <c r="N340" s="34"/>
      <c r="O340" s="15"/>
      <c r="P340" s="36"/>
      <c r="Q340" s="16"/>
      <c r="R340" s="37"/>
      <c r="S340" s="18"/>
      <c r="T340" s="18"/>
      <c r="Z340" s="37">
        <f t="shared" si="21"/>
        <v>0</v>
      </c>
    </row>
    <row r="341" spans="1:26" s="14" customFormat="1" ht="18.75" customHeight="1">
      <c r="A341" s="26">
        <f t="shared" si="22"/>
        <v>334</v>
      </c>
      <c r="B341" s="41"/>
      <c r="C341" s="42"/>
      <c r="D341" s="43"/>
      <c r="E341" s="44"/>
      <c r="F341" s="33"/>
      <c r="G341" s="33"/>
      <c r="H341" s="33"/>
      <c r="I341" s="33"/>
      <c r="J341" s="33"/>
      <c r="K341" s="33"/>
      <c r="L341" s="33"/>
      <c r="M341" s="33"/>
      <c r="N341" s="34"/>
      <c r="O341" s="15"/>
      <c r="P341" s="36"/>
      <c r="Q341" s="16"/>
      <c r="R341" s="37"/>
      <c r="S341" s="18"/>
      <c r="T341" s="18"/>
      <c r="Z341" s="37">
        <f t="shared" si="21"/>
        <v>0</v>
      </c>
    </row>
    <row r="342" spans="1:26" s="14" customFormat="1" ht="18.75" customHeight="1">
      <c r="A342" s="26">
        <f t="shared" si="22"/>
        <v>335</v>
      </c>
      <c r="B342" s="41"/>
      <c r="C342" s="42"/>
      <c r="D342" s="43"/>
      <c r="E342" s="44"/>
      <c r="F342" s="33"/>
      <c r="G342" s="33"/>
      <c r="H342" s="33"/>
      <c r="I342" s="33"/>
      <c r="J342" s="33"/>
      <c r="K342" s="33"/>
      <c r="L342" s="33"/>
      <c r="M342" s="33"/>
      <c r="N342" s="34"/>
      <c r="O342" s="15"/>
      <c r="P342" s="36"/>
      <c r="Q342" s="16"/>
      <c r="R342" s="37"/>
      <c r="S342" s="18"/>
      <c r="T342" s="18"/>
      <c r="Z342" s="37">
        <f t="shared" si="21"/>
        <v>0</v>
      </c>
    </row>
    <row r="343" spans="1:26" s="14" customFormat="1" ht="18.75" customHeight="1">
      <c r="A343" s="26">
        <f t="shared" si="22"/>
        <v>336</v>
      </c>
      <c r="B343" s="41"/>
      <c r="C343" s="42"/>
      <c r="D343" s="43"/>
      <c r="E343" s="44"/>
      <c r="F343" s="33"/>
      <c r="G343" s="33"/>
      <c r="H343" s="33"/>
      <c r="I343" s="33"/>
      <c r="J343" s="33"/>
      <c r="K343" s="33"/>
      <c r="L343" s="33"/>
      <c r="M343" s="33"/>
      <c r="N343" s="34"/>
      <c r="O343" s="15"/>
      <c r="P343" s="36"/>
      <c r="Q343" s="16"/>
      <c r="R343" s="37"/>
      <c r="S343" s="18"/>
      <c r="T343" s="18"/>
      <c r="Z343" s="37">
        <f t="shared" si="21"/>
        <v>0</v>
      </c>
    </row>
    <row r="344" spans="1:26" s="14" customFormat="1" ht="18.75" customHeight="1">
      <c r="A344" s="26">
        <f t="shared" si="22"/>
        <v>337</v>
      </c>
      <c r="B344" s="41"/>
      <c r="C344" s="42"/>
      <c r="D344" s="43"/>
      <c r="E344" s="44"/>
      <c r="F344" s="33"/>
      <c r="G344" s="33"/>
      <c r="H344" s="33"/>
      <c r="I344" s="33"/>
      <c r="J344" s="33"/>
      <c r="K344" s="33"/>
      <c r="L344" s="33"/>
      <c r="M344" s="33"/>
      <c r="N344" s="34"/>
      <c r="O344" s="15"/>
      <c r="P344" s="36"/>
      <c r="Q344" s="16"/>
      <c r="R344" s="37"/>
      <c r="S344" s="18"/>
      <c r="T344" s="18"/>
      <c r="Z344" s="37">
        <f t="shared" si="21"/>
        <v>0</v>
      </c>
    </row>
    <row r="345" spans="1:26" s="14" customFormat="1" ht="18.75" customHeight="1">
      <c r="A345" s="26">
        <f t="shared" si="22"/>
        <v>338</v>
      </c>
      <c r="B345" s="41"/>
      <c r="C345" s="42"/>
      <c r="D345" s="43"/>
      <c r="E345" s="44"/>
      <c r="F345" s="33"/>
      <c r="G345" s="33"/>
      <c r="H345" s="33"/>
      <c r="I345" s="33"/>
      <c r="J345" s="33"/>
      <c r="K345" s="33"/>
      <c r="L345" s="33"/>
      <c r="M345" s="33"/>
      <c r="N345" s="34"/>
      <c r="O345" s="15"/>
      <c r="P345" s="36"/>
      <c r="Q345" s="16"/>
      <c r="R345" s="37"/>
      <c r="S345" s="18"/>
      <c r="T345" s="18"/>
      <c r="Z345" s="37">
        <f t="shared" si="21"/>
        <v>0</v>
      </c>
    </row>
    <row r="346" spans="1:26" s="14" customFormat="1" ht="18.75" customHeight="1">
      <c r="A346" s="26">
        <f t="shared" si="22"/>
        <v>339</v>
      </c>
      <c r="B346" s="41"/>
      <c r="C346" s="42"/>
      <c r="D346" s="43"/>
      <c r="E346" s="44"/>
      <c r="F346" s="33"/>
      <c r="G346" s="33"/>
      <c r="H346" s="33"/>
      <c r="I346" s="33"/>
      <c r="J346" s="33"/>
      <c r="K346" s="33"/>
      <c r="L346" s="33"/>
      <c r="M346" s="33"/>
      <c r="N346" s="34"/>
      <c r="O346" s="15"/>
      <c r="P346" s="36"/>
      <c r="Q346" s="16"/>
      <c r="R346" s="37"/>
      <c r="S346" s="18"/>
      <c r="T346" s="18"/>
      <c r="Z346" s="37">
        <f t="shared" si="21"/>
        <v>0</v>
      </c>
    </row>
    <row r="347" spans="1:26" s="14" customFormat="1" ht="18.75" customHeight="1">
      <c r="A347" s="26">
        <f t="shared" si="22"/>
        <v>340</v>
      </c>
      <c r="B347" s="41"/>
      <c r="C347" s="42"/>
      <c r="D347" s="43"/>
      <c r="E347" s="44"/>
      <c r="F347" s="33"/>
      <c r="G347" s="33"/>
      <c r="H347" s="33"/>
      <c r="I347" s="33"/>
      <c r="J347" s="33"/>
      <c r="K347" s="33"/>
      <c r="L347" s="33"/>
      <c r="M347" s="33"/>
      <c r="N347" s="34"/>
      <c r="O347" s="15"/>
      <c r="P347" s="36"/>
      <c r="Q347" s="16"/>
      <c r="R347" s="37"/>
      <c r="S347" s="18"/>
      <c r="T347" s="18"/>
      <c r="Z347" s="37">
        <f t="shared" si="21"/>
        <v>0</v>
      </c>
    </row>
    <row r="348" spans="1:26" s="14" customFormat="1" ht="18.75" customHeight="1">
      <c r="A348" s="26">
        <f t="shared" si="22"/>
        <v>341</v>
      </c>
      <c r="B348" s="41"/>
      <c r="C348" s="42"/>
      <c r="D348" s="43"/>
      <c r="E348" s="44"/>
      <c r="F348" s="33"/>
      <c r="G348" s="33"/>
      <c r="H348" s="33"/>
      <c r="I348" s="33"/>
      <c r="J348" s="33"/>
      <c r="K348" s="33"/>
      <c r="L348" s="33"/>
      <c r="M348" s="33"/>
      <c r="N348" s="34"/>
      <c r="O348" s="15"/>
      <c r="P348" s="36"/>
      <c r="Q348" s="16"/>
      <c r="R348" s="37"/>
      <c r="S348" s="18"/>
      <c r="T348" s="18"/>
      <c r="Z348" s="37">
        <f t="shared" si="21"/>
        <v>0</v>
      </c>
    </row>
    <row r="349" spans="1:26" s="14" customFormat="1" ht="18.75" customHeight="1">
      <c r="A349" s="26">
        <f t="shared" si="22"/>
        <v>342</v>
      </c>
      <c r="B349" s="41"/>
      <c r="C349" s="42"/>
      <c r="D349" s="43"/>
      <c r="E349" s="44"/>
      <c r="F349" s="33"/>
      <c r="G349" s="33"/>
      <c r="H349" s="33"/>
      <c r="I349" s="33"/>
      <c r="J349" s="33"/>
      <c r="K349" s="33"/>
      <c r="L349" s="33"/>
      <c r="M349" s="33"/>
      <c r="N349" s="34"/>
      <c r="O349" s="15"/>
      <c r="P349" s="36"/>
      <c r="Q349" s="16"/>
      <c r="R349" s="37"/>
      <c r="S349" s="18"/>
      <c r="T349" s="18"/>
      <c r="Z349" s="37">
        <f t="shared" si="21"/>
        <v>0</v>
      </c>
    </row>
    <row r="350" spans="1:26" s="14" customFormat="1" ht="18.75" customHeight="1">
      <c r="A350" s="26">
        <f t="shared" si="22"/>
        <v>343</v>
      </c>
      <c r="B350" s="41"/>
      <c r="C350" s="42"/>
      <c r="D350" s="43"/>
      <c r="E350" s="44"/>
      <c r="F350" s="33"/>
      <c r="G350" s="33"/>
      <c r="H350" s="33"/>
      <c r="I350" s="33"/>
      <c r="J350" s="33"/>
      <c r="K350" s="33"/>
      <c r="L350" s="33"/>
      <c r="M350" s="33"/>
      <c r="N350" s="34"/>
      <c r="O350" s="15"/>
      <c r="P350" s="36"/>
      <c r="Q350" s="16"/>
      <c r="R350" s="37"/>
      <c r="S350" s="18"/>
      <c r="T350" s="18"/>
      <c r="Z350" s="37">
        <f t="shared" si="21"/>
        <v>0</v>
      </c>
    </row>
    <row r="351" spans="1:26" s="14" customFormat="1" ht="18.75" customHeight="1">
      <c r="A351" s="26">
        <f t="shared" si="22"/>
        <v>344</v>
      </c>
      <c r="B351" s="41"/>
      <c r="C351" s="42"/>
      <c r="D351" s="43"/>
      <c r="E351" s="44"/>
      <c r="F351" s="33"/>
      <c r="G351" s="33"/>
      <c r="H351" s="33"/>
      <c r="I351" s="33"/>
      <c r="J351" s="33"/>
      <c r="K351" s="33"/>
      <c r="L351" s="33"/>
      <c r="M351" s="33"/>
      <c r="N351" s="34"/>
      <c r="O351" s="15"/>
      <c r="P351" s="36"/>
      <c r="Q351" s="16"/>
      <c r="R351" s="37"/>
      <c r="S351" s="18"/>
      <c r="T351" s="18"/>
      <c r="Z351" s="37">
        <f t="shared" si="21"/>
        <v>0</v>
      </c>
    </row>
    <row r="352" spans="1:26" s="14" customFormat="1" ht="18.75" customHeight="1">
      <c r="A352" s="26">
        <f t="shared" si="22"/>
        <v>345</v>
      </c>
      <c r="B352" s="41"/>
      <c r="C352" s="42"/>
      <c r="D352" s="43"/>
      <c r="E352" s="44"/>
      <c r="F352" s="33"/>
      <c r="G352" s="33"/>
      <c r="H352" s="33"/>
      <c r="I352" s="33"/>
      <c r="J352" s="33"/>
      <c r="K352" s="33"/>
      <c r="L352" s="33"/>
      <c r="M352" s="33"/>
      <c r="N352" s="34"/>
      <c r="O352" s="15"/>
      <c r="P352" s="36"/>
      <c r="Q352" s="16"/>
      <c r="R352" s="37"/>
      <c r="S352" s="18"/>
      <c r="T352" s="18"/>
      <c r="Z352" s="37">
        <f t="shared" si="21"/>
        <v>0</v>
      </c>
    </row>
    <row r="353" spans="1:26" s="14" customFormat="1" ht="18.75" customHeight="1">
      <c r="A353" s="26">
        <f t="shared" si="22"/>
        <v>346</v>
      </c>
      <c r="B353" s="41"/>
      <c r="C353" s="42"/>
      <c r="D353" s="43"/>
      <c r="E353" s="44"/>
      <c r="F353" s="33"/>
      <c r="G353" s="33"/>
      <c r="H353" s="33"/>
      <c r="I353" s="33"/>
      <c r="J353" s="33"/>
      <c r="K353" s="33"/>
      <c r="L353" s="33"/>
      <c r="M353" s="33"/>
      <c r="N353" s="34"/>
      <c r="O353" s="15"/>
      <c r="P353" s="36"/>
      <c r="Q353" s="16"/>
      <c r="R353" s="37"/>
      <c r="S353" s="18"/>
      <c r="T353" s="18"/>
      <c r="Z353" s="37">
        <f t="shared" si="21"/>
        <v>0</v>
      </c>
    </row>
    <row r="354" spans="1:26" s="14" customFormat="1" ht="18.75" customHeight="1">
      <c r="A354" s="26">
        <f t="shared" si="22"/>
        <v>347</v>
      </c>
      <c r="B354" s="41"/>
      <c r="C354" s="42"/>
      <c r="D354" s="43"/>
      <c r="E354" s="44"/>
      <c r="F354" s="33"/>
      <c r="G354" s="33"/>
      <c r="H354" s="33"/>
      <c r="I354" s="33"/>
      <c r="J354" s="33"/>
      <c r="K354" s="33"/>
      <c r="L354" s="33"/>
      <c r="M354" s="33"/>
      <c r="N354" s="34"/>
      <c r="O354" s="15"/>
      <c r="P354" s="36"/>
      <c r="Q354" s="16"/>
      <c r="R354" s="37"/>
      <c r="S354" s="18"/>
      <c r="T354" s="18"/>
      <c r="Z354" s="37">
        <f t="shared" si="21"/>
        <v>0</v>
      </c>
    </row>
    <row r="355" spans="1:26" s="14" customFormat="1" ht="18.75" customHeight="1">
      <c r="A355" s="26">
        <f t="shared" si="22"/>
        <v>348</v>
      </c>
      <c r="B355" s="41"/>
      <c r="C355" s="42"/>
      <c r="D355" s="43"/>
      <c r="E355" s="44"/>
      <c r="F355" s="33"/>
      <c r="G355" s="33"/>
      <c r="H355" s="33"/>
      <c r="I355" s="33"/>
      <c r="J355" s="33"/>
      <c r="K355" s="33"/>
      <c r="L355" s="33"/>
      <c r="M355" s="33"/>
      <c r="N355" s="34"/>
      <c r="O355" s="15"/>
      <c r="P355" s="36"/>
      <c r="Q355" s="16"/>
      <c r="R355" s="37"/>
      <c r="S355" s="18"/>
      <c r="T355" s="18"/>
      <c r="Z355" s="37">
        <f t="shared" si="21"/>
        <v>0</v>
      </c>
    </row>
    <row r="356" spans="1:26" s="14" customFormat="1" ht="18.75" customHeight="1">
      <c r="A356" s="26">
        <f t="shared" si="22"/>
        <v>349</v>
      </c>
      <c r="B356" s="41"/>
      <c r="C356" s="42"/>
      <c r="D356" s="43"/>
      <c r="E356" s="44"/>
      <c r="F356" s="33"/>
      <c r="G356" s="33"/>
      <c r="H356" s="33"/>
      <c r="I356" s="33"/>
      <c r="J356" s="33"/>
      <c r="K356" s="33"/>
      <c r="L356" s="33"/>
      <c r="M356" s="33"/>
      <c r="N356" s="34"/>
      <c r="O356" s="15"/>
      <c r="P356" s="36"/>
      <c r="Q356" s="16"/>
      <c r="R356" s="37"/>
      <c r="S356" s="18"/>
      <c r="T356" s="18"/>
      <c r="Z356" s="37">
        <f t="shared" si="21"/>
        <v>0</v>
      </c>
    </row>
    <row r="357" spans="1:26" s="14" customFormat="1" ht="18.75" customHeight="1">
      <c r="A357" s="26">
        <f t="shared" si="22"/>
        <v>350</v>
      </c>
      <c r="B357" s="41"/>
      <c r="C357" s="42"/>
      <c r="D357" s="43"/>
      <c r="E357" s="44"/>
      <c r="F357" s="33"/>
      <c r="G357" s="33"/>
      <c r="H357" s="33"/>
      <c r="I357" s="33"/>
      <c r="J357" s="33"/>
      <c r="K357" s="33"/>
      <c r="L357" s="33"/>
      <c r="M357" s="33"/>
      <c r="N357" s="34"/>
      <c r="O357" s="15"/>
      <c r="P357" s="36"/>
      <c r="Q357" s="16"/>
      <c r="R357" s="37"/>
      <c r="S357" s="18"/>
      <c r="T357" s="18"/>
      <c r="Z357" s="37">
        <f t="shared" si="21"/>
        <v>0</v>
      </c>
    </row>
    <row r="358" spans="1:26" s="14" customFormat="1" ht="18.75" customHeight="1">
      <c r="A358" s="26">
        <f t="shared" si="22"/>
        <v>351</v>
      </c>
      <c r="B358" s="41"/>
      <c r="C358" s="42"/>
      <c r="D358" s="43"/>
      <c r="E358" s="44"/>
      <c r="F358" s="33"/>
      <c r="G358" s="33"/>
      <c r="H358" s="33"/>
      <c r="I358" s="33"/>
      <c r="J358" s="33"/>
      <c r="K358" s="33"/>
      <c r="L358" s="33"/>
      <c r="M358" s="33"/>
      <c r="N358" s="34"/>
      <c r="O358" s="15"/>
      <c r="P358" s="36"/>
      <c r="Q358" s="16"/>
      <c r="R358" s="37"/>
      <c r="S358" s="18"/>
      <c r="T358" s="18"/>
      <c r="Z358" s="37">
        <f t="shared" si="21"/>
        <v>0</v>
      </c>
    </row>
    <row r="359" spans="1:26" s="14" customFormat="1" ht="18.75" customHeight="1">
      <c r="A359" s="26">
        <f t="shared" si="22"/>
        <v>352</v>
      </c>
      <c r="B359" s="41"/>
      <c r="C359" s="42"/>
      <c r="D359" s="43"/>
      <c r="E359" s="44"/>
      <c r="F359" s="33"/>
      <c r="G359" s="33"/>
      <c r="H359" s="33"/>
      <c r="I359" s="33"/>
      <c r="J359" s="33"/>
      <c r="K359" s="33"/>
      <c r="L359" s="33"/>
      <c r="M359" s="33"/>
      <c r="N359" s="34"/>
      <c r="O359" s="15"/>
      <c r="P359" s="36"/>
      <c r="Q359" s="16"/>
      <c r="R359" s="37"/>
      <c r="S359" s="18"/>
      <c r="T359" s="18"/>
      <c r="Z359" s="37">
        <f t="shared" si="21"/>
        <v>0</v>
      </c>
    </row>
    <row r="360" spans="1:26" s="14" customFormat="1" ht="18.75" customHeight="1">
      <c r="A360" s="26">
        <f t="shared" si="22"/>
        <v>353</v>
      </c>
      <c r="B360" s="41"/>
      <c r="C360" s="42"/>
      <c r="D360" s="43"/>
      <c r="E360" s="44"/>
      <c r="F360" s="33"/>
      <c r="G360" s="33"/>
      <c r="H360" s="33"/>
      <c r="I360" s="33"/>
      <c r="J360" s="33"/>
      <c r="K360" s="33"/>
      <c r="L360" s="33"/>
      <c r="M360" s="33"/>
      <c r="N360" s="34"/>
      <c r="O360" s="15"/>
      <c r="P360" s="36"/>
      <c r="Q360" s="16"/>
      <c r="R360" s="37"/>
      <c r="S360" s="18"/>
      <c r="T360" s="18"/>
      <c r="Z360" s="37">
        <f t="shared" si="21"/>
        <v>0</v>
      </c>
    </row>
    <row r="361" spans="1:26" s="14" customFormat="1" ht="18.75" customHeight="1">
      <c r="A361" s="26">
        <f t="shared" si="22"/>
        <v>354</v>
      </c>
      <c r="B361" s="41"/>
      <c r="C361" s="42"/>
      <c r="D361" s="43"/>
      <c r="E361" s="44"/>
      <c r="F361" s="33"/>
      <c r="G361" s="33"/>
      <c r="H361" s="33"/>
      <c r="I361" s="33"/>
      <c r="J361" s="33"/>
      <c r="K361" s="33"/>
      <c r="L361" s="33"/>
      <c r="M361" s="33"/>
      <c r="N361" s="34"/>
      <c r="O361" s="15"/>
      <c r="P361" s="36"/>
      <c r="Q361" s="16"/>
      <c r="R361" s="37"/>
      <c r="S361" s="18"/>
      <c r="T361" s="18"/>
      <c r="Z361" s="37">
        <f t="shared" si="21"/>
        <v>0</v>
      </c>
    </row>
    <row r="362" spans="1:26" s="14" customFormat="1" ht="18.75" customHeight="1">
      <c r="A362" s="26">
        <f t="shared" si="22"/>
        <v>355</v>
      </c>
      <c r="B362" s="41"/>
      <c r="C362" s="42"/>
      <c r="D362" s="43"/>
      <c r="E362" s="44"/>
      <c r="F362" s="33"/>
      <c r="G362" s="33"/>
      <c r="H362" s="33"/>
      <c r="I362" s="33"/>
      <c r="J362" s="33"/>
      <c r="K362" s="33"/>
      <c r="L362" s="33"/>
      <c r="M362" s="33"/>
      <c r="N362" s="34"/>
      <c r="O362" s="15"/>
      <c r="P362" s="36"/>
      <c r="Q362" s="16"/>
      <c r="R362" s="37"/>
      <c r="S362" s="18"/>
      <c r="T362" s="18"/>
      <c r="Z362" s="37">
        <f t="shared" si="21"/>
        <v>0</v>
      </c>
    </row>
    <row r="363" spans="1:26" s="14" customFormat="1" ht="18.75" customHeight="1">
      <c r="A363" s="26">
        <f t="shared" si="22"/>
        <v>356</v>
      </c>
      <c r="B363" s="41"/>
      <c r="C363" s="42"/>
      <c r="D363" s="43"/>
      <c r="E363" s="44"/>
      <c r="F363" s="33"/>
      <c r="G363" s="33"/>
      <c r="H363" s="33"/>
      <c r="I363" s="33"/>
      <c r="J363" s="33"/>
      <c r="K363" s="33"/>
      <c r="L363" s="33"/>
      <c r="M363" s="33"/>
      <c r="N363" s="34"/>
      <c r="O363" s="15"/>
      <c r="P363" s="36"/>
      <c r="Q363" s="16"/>
      <c r="R363" s="37"/>
      <c r="S363" s="18"/>
      <c r="T363" s="18"/>
      <c r="Z363" s="37">
        <f t="shared" si="21"/>
        <v>0</v>
      </c>
    </row>
    <row r="364" spans="1:26" s="14" customFormat="1" ht="18.75" customHeight="1">
      <c r="A364" s="26">
        <f t="shared" si="22"/>
        <v>357</v>
      </c>
      <c r="B364" s="41"/>
      <c r="C364" s="42"/>
      <c r="D364" s="43"/>
      <c r="E364" s="44"/>
      <c r="F364" s="33"/>
      <c r="G364" s="33"/>
      <c r="H364" s="33"/>
      <c r="I364" s="33"/>
      <c r="J364" s="33"/>
      <c r="K364" s="33"/>
      <c r="L364" s="33"/>
      <c r="M364" s="33"/>
      <c r="N364" s="34"/>
      <c r="O364" s="15"/>
      <c r="P364" s="36"/>
      <c r="Q364" s="16"/>
      <c r="R364" s="37"/>
      <c r="S364" s="18"/>
      <c r="T364" s="18"/>
      <c r="Z364" s="37">
        <f t="shared" si="21"/>
        <v>0</v>
      </c>
    </row>
    <row r="365" spans="1:26" s="14" customFormat="1" ht="18.75" customHeight="1">
      <c r="A365" s="26">
        <f t="shared" si="22"/>
        <v>358</v>
      </c>
      <c r="B365" s="41"/>
      <c r="C365" s="42"/>
      <c r="D365" s="43"/>
      <c r="E365" s="44"/>
      <c r="F365" s="33"/>
      <c r="G365" s="33"/>
      <c r="H365" s="33"/>
      <c r="I365" s="33"/>
      <c r="J365" s="33"/>
      <c r="K365" s="33"/>
      <c r="L365" s="33"/>
      <c r="M365" s="33"/>
      <c r="N365" s="34"/>
      <c r="O365" s="15"/>
      <c r="P365" s="36"/>
      <c r="Q365" s="16"/>
      <c r="R365" s="37"/>
      <c r="S365" s="18"/>
      <c r="T365" s="18"/>
      <c r="Z365" s="37">
        <f t="shared" si="21"/>
        <v>0</v>
      </c>
    </row>
    <row r="366" spans="1:26" s="14" customFormat="1" ht="18.75" customHeight="1">
      <c r="A366" s="26">
        <f t="shared" si="22"/>
        <v>359</v>
      </c>
      <c r="B366" s="41"/>
      <c r="C366" s="42"/>
      <c r="D366" s="43"/>
      <c r="E366" s="44"/>
      <c r="F366" s="33"/>
      <c r="G366" s="33"/>
      <c r="H366" s="33"/>
      <c r="I366" s="33"/>
      <c r="J366" s="33"/>
      <c r="K366" s="33"/>
      <c r="L366" s="33"/>
      <c r="M366" s="33"/>
      <c r="N366" s="34"/>
      <c r="O366" s="15"/>
      <c r="P366" s="36"/>
      <c r="Q366" s="16"/>
      <c r="R366" s="37"/>
      <c r="S366" s="18"/>
      <c r="T366" s="18"/>
      <c r="Z366" s="37">
        <f t="shared" si="21"/>
        <v>0</v>
      </c>
    </row>
    <row r="367" spans="1:26" s="14" customFormat="1" ht="18.75" customHeight="1">
      <c r="A367" s="26">
        <f t="shared" si="22"/>
        <v>360</v>
      </c>
      <c r="B367" s="41"/>
      <c r="C367" s="42"/>
      <c r="D367" s="43"/>
      <c r="E367" s="44"/>
      <c r="F367" s="33"/>
      <c r="G367" s="33"/>
      <c r="H367" s="33"/>
      <c r="I367" s="33"/>
      <c r="J367" s="33"/>
      <c r="K367" s="33"/>
      <c r="L367" s="33"/>
      <c r="M367" s="33"/>
      <c r="N367" s="34"/>
      <c r="O367" s="15"/>
      <c r="P367" s="36"/>
      <c r="Q367" s="16"/>
      <c r="R367" s="37"/>
      <c r="S367" s="18"/>
      <c r="T367" s="18"/>
      <c r="Z367" s="37">
        <f t="shared" si="21"/>
        <v>0</v>
      </c>
    </row>
    <row r="368" spans="1:26" s="14" customFormat="1" ht="18.75" customHeight="1">
      <c r="A368" s="26">
        <f t="shared" si="22"/>
        <v>361</v>
      </c>
      <c r="B368" s="41"/>
      <c r="C368" s="42"/>
      <c r="D368" s="43"/>
      <c r="E368" s="44"/>
      <c r="F368" s="33"/>
      <c r="G368" s="33"/>
      <c r="H368" s="33"/>
      <c r="I368" s="33"/>
      <c r="J368" s="33"/>
      <c r="K368" s="33"/>
      <c r="L368" s="33"/>
      <c r="M368" s="33"/>
      <c r="N368" s="34"/>
      <c r="O368" s="15"/>
      <c r="P368" s="36"/>
      <c r="Q368" s="16"/>
      <c r="R368" s="37"/>
      <c r="S368" s="18"/>
      <c r="T368" s="18"/>
      <c r="Z368" s="37">
        <f t="shared" si="21"/>
        <v>0</v>
      </c>
    </row>
    <row r="369" spans="1:26" s="14" customFormat="1" ht="18.75" customHeight="1">
      <c r="A369" s="26">
        <f t="shared" si="22"/>
        <v>362</v>
      </c>
      <c r="B369" s="41"/>
      <c r="C369" s="42"/>
      <c r="D369" s="43"/>
      <c r="E369" s="44"/>
      <c r="F369" s="33"/>
      <c r="G369" s="33"/>
      <c r="H369" s="33"/>
      <c r="I369" s="33"/>
      <c r="J369" s="33"/>
      <c r="K369" s="33"/>
      <c r="L369" s="33"/>
      <c r="M369" s="33"/>
      <c r="N369" s="34"/>
      <c r="O369" s="15"/>
      <c r="P369" s="36"/>
      <c r="Q369" s="16"/>
      <c r="R369" s="37"/>
      <c r="S369" s="18"/>
      <c r="T369" s="18"/>
      <c r="Z369" s="37">
        <f t="shared" si="21"/>
        <v>0</v>
      </c>
    </row>
    <row r="370" spans="1:26" s="14" customFormat="1" ht="18.75" customHeight="1">
      <c r="A370" s="26">
        <f t="shared" si="22"/>
        <v>363</v>
      </c>
      <c r="B370" s="41"/>
      <c r="C370" s="42"/>
      <c r="D370" s="43"/>
      <c r="E370" s="44"/>
      <c r="F370" s="33"/>
      <c r="G370" s="33"/>
      <c r="H370" s="33"/>
      <c r="I370" s="33"/>
      <c r="J370" s="33"/>
      <c r="K370" s="33"/>
      <c r="L370" s="33"/>
      <c r="M370" s="33"/>
      <c r="N370" s="34"/>
      <c r="O370" s="15"/>
      <c r="P370" s="36"/>
      <c r="Q370" s="16"/>
      <c r="R370" s="37"/>
      <c r="S370" s="18"/>
      <c r="T370" s="18"/>
      <c r="Z370" s="37">
        <f t="shared" si="21"/>
        <v>0</v>
      </c>
    </row>
    <row r="371" spans="1:26" s="14" customFormat="1" ht="18.75" customHeight="1">
      <c r="A371" s="26">
        <f t="shared" si="22"/>
        <v>364</v>
      </c>
      <c r="B371" s="41"/>
      <c r="C371" s="42"/>
      <c r="D371" s="43"/>
      <c r="E371" s="44"/>
      <c r="F371" s="33"/>
      <c r="G371" s="33"/>
      <c r="H371" s="33"/>
      <c r="I371" s="33"/>
      <c r="J371" s="33"/>
      <c r="K371" s="33"/>
      <c r="L371" s="33"/>
      <c r="M371" s="33"/>
      <c r="N371" s="34"/>
      <c r="O371" s="15"/>
      <c r="P371" s="36"/>
      <c r="Q371" s="16"/>
      <c r="R371" s="37"/>
      <c r="S371" s="18"/>
      <c r="T371" s="18"/>
      <c r="Z371" s="37">
        <f t="shared" si="21"/>
        <v>0</v>
      </c>
    </row>
    <row r="372" spans="1:26" s="14" customFormat="1" ht="18.75" customHeight="1">
      <c r="A372" s="26">
        <f t="shared" si="22"/>
        <v>365</v>
      </c>
      <c r="B372" s="41"/>
      <c r="C372" s="42"/>
      <c r="D372" s="43"/>
      <c r="E372" s="44"/>
      <c r="F372" s="33"/>
      <c r="G372" s="33"/>
      <c r="H372" s="33"/>
      <c r="I372" s="33"/>
      <c r="J372" s="33"/>
      <c r="K372" s="33"/>
      <c r="L372" s="33"/>
      <c r="M372" s="33"/>
      <c r="N372" s="34"/>
      <c r="O372" s="15"/>
      <c r="P372" s="36"/>
      <c r="Q372" s="16"/>
      <c r="R372" s="37"/>
      <c r="S372" s="18"/>
      <c r="T372" s="18"/>
      <c r="Z372" s="37">
        <f t="shared" si="21"/>
        <v>0</v>
      </c>
    </row>
    <row r="373" spans="1:26" s="14" customFormat="1" ht="18.75" customHeight="1">
      <c r="A373" s="26">
        <f t="shared" si="22"/>
        <v>366</v>
      </c>
      <c r="B373" s="41"/>
      <c r="C373" s="42"/>
      <c r="D373" s="43"/>
      <c r="E373" s="44"/>
      <c r="F373" s="33"/>
      <c r="G373" s="33"/>
      <c r="H373" s="33"/>
      <c r="I373" s="33"/>
      <c r="J373" s="33"/>
      <c r="K373" s="33"/>
      <c r="L373" s="33"/>
      <c r="M373" s="33"/>
      <c r="N373" s="34"/>
      <c r="O373" s="15"/>
      <c r="P373" s="36"/>
      <c r="Q373" s="16"/>
      <c r="R373" s="37"/>
      <c r="S373" s="18"/>
      <c r="T373" s="18"/>
      <c r="Z373" s="37">
        <f t="shared" si="21"/>
        <v>0</v>
      </c>
    </row>
    <row r="374" spans="1:26" s="14" customFormat="1" ht="18.75" customHeight="1">
      <c r="A374" s="26">
        <f t="shared" si="22"/>
        <v>367</v>
      </c>
      <c r="B374" s="41"/>
      <c r="C374" s="42"/>
      <c r="D374" s="43"/>
      <c r="E374" s="44"/>
      <c r="F374" s="33"/>
      <c r="G374" s="33"/>
      <c r="H374" s="33"/>
      <c r="I374" s="33"/>
      <c r="J374" s="33"/>
      <c r="K374" s="33"/>
      <c r="L374" s="33"/>
      <c r="M374" s="33"/>
      <c r="N374" s="34"/>
      <c r="O374" s="15"/>
      <c r="P374" s="36"/>
      <c r="Q374" s="16"/>
      <c r="R374" s="37"/>
      <c r="S374" s="18"/>
      <c r="T374" s="18"/>
      <c r="Z374" s="37">
        <f t="shared" si="21"/>
        <v>0</v>
      </c>
    </row>
    <row r="375" spans="1:26" s="14" customFormat="1" ht="18.75" customHeight="1">
      <c r="A375" s="26">
        <f t="shared" si="22"/>
        <v>368</v>
      </c>
      <c r="B375" s="41"/>
      <c r="C375" s="42"/>
      <c r="D375" s="43"/>
      <c r="E375" s="44"/>
      <c r="F375" s="33"/>
      <c r="G375" s="33"/>
      <c r="H375" s="33"/>
      <c r="I375" s="33"/>
      <c r="J375" s="33"/>
      <c r="K375" s="33"/>
      <c r="L375" s="33"/>
      <c r="M375" s="33"/>
      <c r="N375" s="34"/>
      <c r="O375" s="15"/>
      <c r="P375" s="36"/>
      <c r="Q375" s="16"/>
      <c r="R375" s="37"/>
      <c r="S375" s="18"/>
      <c r="T375" s="18"/>
      <c r="Z375" s="37">
        <f t="shared" si="21"/>
        <v>0</v>
      </c>
    </row>
    <row r="376" spans="1:26" s="14" customFormat="1" ht="18.75" customHeight="1">
      <c r="A376" s="26">
        <f t="shared" si="22"/>
        <v>369</v>
      </c>
      <c r="B376" s="41"/>
      <c r="C376" s="42"/>
      <c r="D376" s="43"/>
      <c r="E376" s="44"/>
      <c r="F376" s="33"/>
      <c r="G376" s="33"/>
      <c r="H376" s="33"/>
      <c r="I376" s="33"/>
      <c r="J376" s="33"/>
      <c r="K376" s="33"/>
      <c r="L376" s="33"/>
      <c r="M376" s="33"/>
      <c r="N376" s="34"/>
      <c r="O376" s="15"/>
      <c r="P376" s="36"/>
      <c r="Q376" s="16"/>
      <c r="R376" s="37"/>
      <c r="S376" s="18"/>
      <c r="T376" s="18"/>
      <c r="Z376" s="37">
        <f t="shared" si="21"/>
        <v>0</v>
      </c>
    </row>
    <row r="377" spans="1:26" s="14" customFormat="1" ht="18.75" customHeight="1">
      <c r="A377" s="26">
        <f t="shared" si="22"/>
        <v>370</v>
      </c>
      <c r="B377" s="41"/>
      <c r="C377" s="42"/>
      <c r="D377" s="43"/>
      <c r="E377" s="44"/>
      <c r="F377" s="33"/>
      <c r="G377" s="33"/>
      <c r="H377" s="33"/>
      <c r="I377" s="33"/>
      <c r="J377" s="33"/>
      <c r="K377" s="33"/>
      <c r="L377" s="33"/>
      <c r="M377" s="33"/>
      <c r="N377" s="34"/>
      <c r="O377" s="15"/>
      <c r="P377" s="36"/>
      <c r="Q377" s="16"/>
      <c r="R377" s="37"/>
      <c r="S377" s="18"/>
      <c r="T377" s="18"/>
      <c r="Z377" s="37">
        <f t="shared" si="21"/>
        <v>0</v>
      </c>
    </row>
    <row r="378" spans="1:26" s="14" customFormat="1" ht="18.75" customHeight="1">
      <c r="A378" s="26">
        <f t="shared" si="22"/>
        <v>371</v>
      </c>
      <c r="B378" s="41"/>
      <c r="C378" s="42"/>
      <c r="D378" s="43"/>
      <c r="E378" s="44"/>
      <c r="F378" s="33"/>
      <c r="G378" s="33"/>
      <c r="H378" s="33"/>
      <c r="I378" s="33"/>
      <c r="J378" s="33"/>
      <c r="K378" s="33"/>
      <c r="L378" s="33"/>
      <c r="M378" s="33"/>
      <c r="N378" s="34"/>
      <c r="O378" s="15"/>
      <c r="P378" s="36"/>
      <c r="Q378" s="16"/>
      <c r="R378" s="37"/>
      <c r="S378" s="18"/>
      <c r="T378" s="18"/>
      <c r="Z378" s="37">
        <f t="shared" si="21"/>
        <v>0</v>
      </c>
    </row>
    <row r="379" spans="1:26" s="14" customFormat="1" ht="18.75" customHeight="1">
      <c r="A379" s="26">
        <f t="shared" si="22"/>
        <v>372</v>
      </c>
      <c r="B379" s="41"/>
      <c r="C379" s="42"/>
      <c r="D379" s="43"/>
      <c r="E379" s="44"/>
      <c r="F379" s="33"/>
      <c r="G379" s="33"/>
      <c r="H379" s="33"/>
      <c r="I379" s="33"/>
      <c r="J379" s="33"/>
      <c r="K379" s="33"/>
      <c r="L379" s="33"/>
      <c r="M379" s="33"/>
      <c r="N379" s="34"/>
      <c r="O379" s="15"/>
      <c r="P379" s="36"/>
      <c r="Q379" s="16"/>
      <c r="R379" s="37"/>
      <c r="S379" s="18"/>
      <c r="T379" s="18"/>
      <c r="Z379" s="37">
        <f t="shared" si="21"/>
        <v>0</v>
      </c>
    </row>
    <row r="380" spans="1:26" s="14" customFormat="1" ht="18.75" customHeight="1">
      <c r="A380" s="26">
        <f t="shared" si="22"/>
        <v>373</v>
      </c>
      <c r="B380" s="41"/>
      <c r="C380" s="42"/>
      <c r="D380" s="43"/>
      <c r="E380" s="44"/>
      <c r="F380" s="33"/>
      <c r="G380" s="33"/>
      <c r="H380" s="33"/>
      <c r="I380" s="33"/>
      <c r="J380" s="33"/>
      <c r="K380" s="33"/>
      <c r="L380" s="33"/>
      <c r="M380" s="33"/>
      <c r="N380" s="34"/>
      <c r="O380" s="15"/>
      <c r="P380" s="36"/>
      <c r="Q380" s="16"/>
      <c r="R380" s="37"/>
      <c r="S380" s="18"/>
      <c r="T380" s="18"/>
      <c r="Z380" s="37">
        <f t="shared" si="21"/>
        <v>0</v>
      </c>
    </row>
    <row r="381" spans="1:26" s="14" customFormat="1" ht="18.75" customHeight="1">
      <c r="A381" s="26">
        <f t="shared" si="22"/>
        <v>374</v>
      </c>
      <c r="B381" s="41"/>
      <c r="C381" s="42"/>
      <c r="D381" s="43"/>
      <c r="E381" s="44"/>
      <c r="F381" s="33"/>
      <c r="G381" s="33"/>
      <c r="H381" s="33"/>
      <c r="I381" s="33"/>
      <c r="J381" s="33"/>
      <c r="K381" s="33"/>
      <c r="L381" s="33"/>
      <c r="M381" s="33"/>
      <c r="N381" s="34"/>
      <c r="O381" s="15"/>
      <c r="P381" s="36"/>
      <c r="Q381" s="16"/>
      <c r="R381" s="37"/>
      <c r="S381" s="18"/>
      <c r="T381" s="18"/>
      <c r="Z381" s="37">
        <f t="shared" si="21"/>
        <v>0</v>
      </c>
    </row>
    <row r="382" spans="1:26" s="14" customFormat="1" ht="18.75" customHeight="1">
      <c r="A382" s="26">
        <f t="shared" si="22"/>
        <v>375</v>
      </c>
      <c r="B382" s="41"/>
      <c r="C382" s="42"/>
      <c r="D382" s="43"/>
      <c r="E382" s="44"/>
      <c r="F382" s="33"/>
      <c r="G382" s="33"/>
      <c r="H382" s="33"/>
      <c r="I382" s="33"/>
      <c r="J382" s="33"/>
      <c r="K382" s="33"/>
      <c r="L382" s="33"/>
      <c r="M382" s="33"/>
      <c r="N382" s="34"/>
      <c r="O382" s="15"/>
      <c r="P382" s="36"/>
      <c r="Q382" s="16"/>
      <c r="R382" s="37"/>
      <c r="S382" s="18"/>
      <c r="T382" s="18"/>
      <c r="Z382" s="37">
        <f t="shared" si="21"/>
        <v>0</v>
      </c>
    </row>
    <row r="383" spans="1:26" s="14" customFormat="1" ht="18.75" customHeight="1">
      <c r="A383" s="26">
        <f t="shared" si="22"/>
        <v>376</v>
      </c>
      <c r="B383" s="41"/>
      <c r="C383" s="42"/>
      <c r="D383" s="43"/>
      <c r="E383" s="44"/>
      <c r="F383" s="33"/>
      <c r="G383" s="33"/>
      <c r="H383" s="33"/>
      <c r="I383" s="33"/>
      <c r="J383" s="33"/>
      <c r="K383" s="33"/>
      <c r="L383" s="33"/>
      <c r="M383" s="33"/>
      <c r="N383" s="34"/>
      <c r="O383" s="15"/>
      <c r="P383" s="36"/>
      <c r="Q383" s="16"/>
      <c r="R383" s="37"/>
      <c r="S383" s="18"/>
      <c r="T383" s="18"/>
      <c r="Z383" s="37">
        <f t="shared" si="21"/>
        <v>0</v>
      </c>
    </row>
    <row r="384" spans="1:26" s="14" customFormat="1" ht="18.75" customHeight="1">
      <c r="A384" s="26">
        <f t="shared" si="22"/>
        <v>377</v>
      </c>
      <c r="B384" s="41"/>
      <c r="C384" s="42"/>
      <c r="D384" s="43"/>
      <c r="E384" s="44"/>
      <c r="F384" s="33"/>
      <c r="G384" s="33"/>
      <c r="H384" s="33"/>
      <c r="I384" s="33"/>
      <c r="J384" s="33"/>
      <c r="K384" s="33"/>
      <c r="L384" s="33"/>
      <c r="M384" s="33"/>
      <c r="N384" s="34"/>
      <c r="O384" s="15"/>
      <c r="P384" s="36"/>
      <c r="Q384" s="16"/>
      <c r="R384" s="37"/>
      <c r="S384" s="18"/>
      <c r="T384" s="18"/>
      <c r="Z384" s="37">
        <f t="shared" si="21"/>
        <v>0</v>
      </c>
    </row>
    <row r="385" spans="1:26" s="14" customFormat="1" ht="18.75" customHeight="1">
      <c r="A385" s="26">
        <f t="shared" si="22"/>
        <v>378</v>
      </c>
      <c r="B385" s="41"/>
      <c r="C385" s="42"/>
      <c r="D385" s="43"/>
      <c r="E385" s="44"/>
      <c r="F385" s="33"/>
      <c r="G385" s="33"/>
      <c r="H385" s="33"/>
      <c r="I385" s="33"/>
      <c r="J385" s="33"/>
      <c r="K385" s="33"/>
      <c r="L385" s="33"/>
      <c r="M385" s="33"/>
      <c r="N385" s="34"/>
      <c r="O385" s="15"/>
      <c r="P385" s="36"/>
      <c r="Q385" s="16"/>
      <c r="R385" s="37"/>
      <c r="S385" s="18"/>
      <c r="T385" s="18"/>
      <c r="Z385" s="37">
        <f t="shared" si="21"/>
        <v>0</v>
      </c>
    </row>
    <row r="386" spans="1:26" s="14" customFormat="1" ht="18.75" customHeight="1">
      <c r="A386" s="26">
        <f t="shared" si="22"/>
        <v>379</v>
      </c>
      <c r="B386" s="41"/>
      <c r="C386" s="42"/>
      <c r="D386" s="43"/>
      <c r="E386" s="44"/>
      <c r="F386" s="33"/>
      <c r="G386" s="33"/>
      <c r="H386" s="33"/>
      <c r="I386" s="33"/>
      <c r="J386" s="33"/>
      <c r="K386" s="33"/>
      <c r="L386" s="33"/>
      <c r="M386" s="33"/>
      <c r="N386" s="34"/>
      <c r="O386" s="15"/>
      <c r="P386" s="36"/>
      <c r="Q386" s="16"/>
      <c r="R386" s="37"/>
      <c r="S386" s="18"/>
      <c r="T386" s="18"/>
      <c r="Z386" s="37">
        <f t="shared" si="21"/>
        <v>0</v>
      </c>
    </row>
    <row r="387" spans="1:26" s="14" customFormat="1" ht="18.75" customHeight="1">
      <c r="A387" s="26">
        <f t="shared" si="22"/>
        <v>380</v>
      </c>
      <c r="B387" s="41"/>
      <c r="C387" s="42"/>
      <c r="D387" s="43"/>
      <c r="E387" s="44"/>
      <c r="F387" s="33"/>
      <c r="G387" s="33"/>
      <c r="H387" s="33"/>
      <c r="I387" s="33"/>
      <c r="J387" s="33"/>
      <c r="K387" s="33"/>
      <c r="L387" s="33"/>
      <c r="M387" s="33"/>
      <c r="N387" s="34"/>
      <c r="O387" s="15"/>
      <c r="P387" s="36"/>
      <c r="Q387" s="16"/>
      <c r="R387" s="37"/>
      <c r="S387" s="18"/>
      <c r="T387" s="18"/>
      <c r="Z387" s="37">
        <f t="shared" si="21"/>
        <v>0</v>
      </c>
    </row>
    <row r="388" spans="1:26" s="14" customFormat="1" ht="18.75" customHeight="1">
      <c r="A388" s="26">
        <f t="shared" si="22"/>
        <v>381</v>
      </c>
      <c r="B388" s="41"/>
      <c r="C388" s="42"/>
      <c r="D388" s="43"/>
      <c r="E388" s="44"/>
      <c r="F388" s="33"/>
      <c r="G388" s="33"/>
      <c r="H388" s="33"/>
      <c r="I388" s="33"/>
      <c r="J388" s="33"/>
      <c r="K388" s="33"/>
      <c r="L388" s="33"/>
      <c r="M388" s="33"/>
      <c r="N388" s="34"/>
      <c r="O388" s="15"/>
      <c r="P388" s="36"/>
      <c r="Q388" s="16"/>
      <c r="R388" s="37"/>
      <c r="S388" s="18"/>
      <c r="T388" s="18"/>
      <c r="Z388" s="37">
        <f t="shared" si="21"/>
        <v>0</v>
      </c>
    </row>
    <row r="389" spans="1:26" s="14" customFormat="1" ht="18.75" customHeight="1">
      <c r="A389" s="26">
        <f t="shared" si="22"/>
        <v>382</v>
      </c>
      <c r="B389" s="41"/>
      <c r="C389" s="42"/>
      <c r="D389" s="43"/>
      <c r="E389" s="44"/>
      <c r="F389" s="33"/>
      <c r="G389" s="33"/>
      <c r="H389" s="33"/>
      <c r="I389" s="33"/>
      <c r="J389" s="33"/>
      <c r="K389" s="33"/>
      <c r="L389" s="33"/>
      <c r="M389" s="33"/>
      <c r="N389" s="34"/>
      <c r="O389" s="15"/>
      <c r="P389" s="36"/>
      <c r="Q389" s="16"/>
      <c r="R389" s="37"/>
      <c r="S389" s="18"/>
      <c r="T389" s="18"/>
      <c r="Z389" s="37">
        <f t="shared" si="21"/>
        <v>0</v>
      </c>
    </row>
    <row r="390" spans="1:26" s="14" customFormat="1" ht="18.75" customHeight="1">
      <c r="A390" s="26">
        <f t="shared" si="22"/>
        <v>383</v>
      </c>
      <c r="B390" s="41"/>
      <c r="C390" s="42"/>
      <c r="D390" s="43"/>
      <c r="E390" s="44"/>
      <c r="F390" s="33"/>
      <c r="G390" s="33"/>
      <c r="H390" s="33"/>
      <c r="I390" s="33"/>
      <c r="J390" s="33"/>
      <c r="K390" s="33"/>
      <c r="L390" s="33"/>
      <c r="M390" s="33"/>
      <c r="N390" s="34"/>
      <c r="O390" s="15"/>
      <c r="P390" s="36"/>
      <c r="Q390" s="16"/>
      <c r="R390" s="37"/>
      <c r="S390" s="18"/>
      <c r="T390" s="18"/>
      <c r="Z390" s="37">
        <f t="shared" si="21"/>
        <v>0</v>
      </c>
    </row>
    <row r="391" spans="1:26" s="14" customFormat="1" ht="18.75" customHeight="1">
      <c r="A391" s="26">
        <f t="shared" si="22"/>
        <v>384</v>
      </c>
      <c r="B391" s="41"/>
      <c r="C391" s="42"/>
      <c r="D391" s="43"/>
      <c r="E391" s="44"/>
      <c r="F391" s="33"/>
      <c r="G391" s="33"/>
      <c r="H391" s="33"/>
      <c r="I391" s="33"/>
      <c r="J391" s="33"/>
      <c r="K391" s="33"/>
      <c r="L391" s="33"/>
      <c r="M391" s="33"/>
      <c r="N391" s="34"/>
      <c r="O391" s="15"/>
      <c r="P391" s="36"/>
      <c r="Q391" s="16"/>
      <c r="R391" s="37"/>
      <c r="S391" s="18"/>
      <c r="T391" s="18"/>
      <c r="Z391" s="37">
        <f t="shared" si="21"/>
        <v>0</v>
      </c>
    </row>
    <row r="392" spans="1:26" s="14" customFormat="1" ht="18.75" customHeight="1">
      <c r="A392" s="26">
        <f t="shared" si="22"/>
        <v>385</v>
      </c>
      <c r="B392" s="41"/>
      <c r="C392" s="42"/>
      <c r="D392" s="43"/>
      <c r="E392" s="44"/>
      <c r="F392" s="33"/>
      <c r="G392" s="33"/>
      <c r="H392" s="33"/>
      <c r="I392" s="33"/>
      <c r="J392" s="33"/>
      <c r="K392" s="33"/>
      <c r="L392" s="33"/>
      <c r="M392" s="33"/>
      <c r="N392" s="34"/>
      <c r="O392" s="15"/>
      <c r="P392" s="36"/>
      <c r="Q392" s="16"/>
      <c r="R392" s="37"/>
      <c r="S392" s="18"/>
      <c r="T392" s="18"/>
      <c r="Z392" s="37">
        <f t="shared" ref="Z392:Z455" si="23">COUNTIF($B$8:$B$823,B392)</f>
        <v>0</v>
      </c>
    </row>
    <row r="393" spans="1:26" s="14" customFormat="1" ht="18.75" customHeight="1">
      <c r="A393" s="26">
        <f t="shared" si="22"/>
        <v>386</v>
      </c>
      <c r="B393" s="41"/>
      <c r="C393" s="42"/>
      <c r="D393" s="43"/>
      <c r="E393" s="44"/>
      <c r="F393" s="33"/>
      <c r="G393" s="33"/>
      <c r="H393" s="33"/>
      <c r="I393" s="33"/>
      <c r="J393" s="33"/>
      <c r="K393" s="33"/>
      <c r="L393" s="33"/>
      <c r="M393" s="33"/>
      <c r="N393" s="34"/>
      <c r="O393" s="15"/>
      <c r="P393" s="36"/>
      <c r="Q393" s="16"/>
      <c r="R393" s="37"/>
      <c r="S393" s="18"/>
      <c r="T393" s="18"/>
      <c r="Z393" s="37">
        <f t="shared" si="23"/>
        <v>0</v>
      </c>
    </row>
    <row r="394" spans="1:26" s="14" customFormat="1" ht="18.75" customHeight="1">
      <c r="A394" s="26">
        <f t="shared" ref="A394:A456" si="24">A393+1</f>
        <v>387</v>
      </c>
      <c r="B394" s="41"/>
      <c r="C394" s="42"/>
      <c r="D394" s="43"/>
      <c r="E394" s="44"/>
      <c r="F394" s="33"/>
      <c r="G394" s="33"/>
      <c r="H394" s="33"/>
      <c r="I394" s="33"/>
      <c r="J394" s="33"/>
      <c r="K394" s="33"/>
      <c r="L394" s="33"/>
      <c r="M394" s="33"/>
      <c r="N394" s="34"/>
      <c r="O394" s="15"/>
      <c r="P394" s="36"/>
      <c r="Q394" s="16"/>
      <c r="R394" s="37"/>
      <c r="S394" s="18"/>
      <c r="T394" s="18"/>
      <c r="Z394" s="37">
        <f t="shared" si="23"/>
        <v>0</v>
      </c>
    </row>
    <row r="395" spans="1:26" s="14" customFormat="1" ht="18.75" customHeight="1">
      <c r="A395" s="26">
        <f t="shared" si="24"/>
        <v>388</v>
      </c>
      <c r="B395" s="41"/>
      <c r="C395" s="42"/>
      <c r="D395" s="43"/>
      <c r="E395" s="44"/>
      <c r="F395" s="33"/>
      <c r="G395" s="33"/>
      <c r="H395" s="33"/>
      <c r="I395" s="33"/>
      <c r="J395" s="33"/>
      <c r="K395" s="33"/>
      <c r="L395" s="33"/>
      <c r="M395" s="33"/>
      <c r="N395" s="34"/>
      <c r="O395" s="15"/>
      <c r="P395" s="36"/>
      <c r="Q395" s="16"/>
      <c r="R395" s="37"/>
      <c r="S395" s="18"/>
      <c r="T395" s="18"/>
      <c r="Z395" s="37">
        <f t="shared" si="23"/>
        <v>0</v>
      </c>
    </row>
    <row r="396" spans="1:26" s="14" customFormat="1" ht="18.75" customHeight="1">
      <c r="A396" s="26">
        <f t="shared" si="24"/>
        <v>389</v>
      </c>
      <c r="B396" s="41"/>
      <c r="C396" s="42"/>
      <c r="D396" s="43"/>
      <c r="E396" s="44"/>
      <c r="F396" s="33"/>
      <c r="G396" s="33"/>
      <c r="H396" s="33"/>
      <c r="I396" s="33"/>
      <c r="J396" s="33"/>
      <c r="K396" s="33"/>
      <c r="L396" s="33"/>
      <c r="M396" s="33"/>
      <c r="N396" s="34"/>
      <c r="O396" s="15"/>
      <c r="P396" s="36"/>
      <c r="Q396" s="16"/>
      <c r="R396" s="37"/>
      <c r="S396" s="18"/>
      <c r="T396" s="18"/>
      <c r="Z396" s="37">
        <f t="shared" si="23"/>
        <v>0</v>
      </c>
    </row>
    <row r="397" spans="1:26" s="14" customFormat="1" ht="18.75" customHeight="1">
      <c r="A397" s="26">
        <f t="shared" si="24"/>
        <v>390</v>
      </c>
      <c r="B397" s="41"/>
      <c r="C397" s="42"/>
      <c r="D397" s="43"/>
      <c r="E397" s="44"/>
      <c r="F397" s="33"/>
      <c r="G397" s="33"/>
      <c r="H397" s="33"/>
      <c r="I397" s="33"/>
      <c r="J397" s="33"/>
      <c r="K397" s="33"/>
      <c r="L397" s="33"/>
      <c r="M397" s="33"/>
      <c r="N397" s="34"/>
      <c r="O397" s="15"/>
      <c r="P397" s="36"/>
      <c r="Q397" s="16"/>
      <c r="R397" s="37"/>
      <c r="S397" s="18"/>
      <c r="T397" s="18"/>
      <c r="Z397" s="37">
        <f t="shared" si="23"/>
        <v>0</v>
      </c>
    </row>
    <row r="398" spans="1:26" s="14" customFormat="1" ht="18.75" customHeight="1">
      <c r="A398" s="26">
        <f t="shared" si="24"/>
        <v>391</v>
      </c>
      <c r="B398" s="41"/>
      <c r="C398" s="42"/>
      <c r="D398" s="43"/>
      <c r="E398" s="44"/>
      <c r="F398" s="33"/>
      <c r="G398" s="33"/>
      <c r="H398" s="33"/>
      <c r="I398" s="33"/>
      <c r="J398" s="33"/>
      <c r="K398" s="33"/>
      <c r="L398" s="33"/>
      <c r="M398" s="33"/>
      <c r="N398" s="34"/>
      <c r="O398" s="15"/>
      <c r="P398" s="36"/>
      <c r="Q398" s="16"/>
      <c r="R398" s="37"/>
      <c r="S398" s="18"/>
      <c r="T398" s="18"/>
      <c r="Z398" s="37">
        <f t="shared" si="23"/>
        <v>0</v>
      </c>
    </row>
    <row r="399" spans="1:26" s="14" customFormat="1" ht="18.75" customHeight="1">
      <c r="A399" s="26">
        <f t="shared" si="24"/>
        <v>392</v>
      </c>
      <c r="B399" s="41"/>
      <c r="C399" s="42"/>
      <c r="D399" s="43"/>
      <c r="E399" s="44"/>
      <c r="F399" s="33"/>
      <c r="G399" s="33"/>
      <c r="H399" s="33"/>
      <c r="I399" s="33"/>
      <c r="J399" s="33"/>
      <c r="K399" s="33"/>
      <c r="L399" s="33"/>
      <c r="M399" s="33"/>
      <c r="N399" s="34"/>
      <c r="O399" s="15"/>
      <c r="P399" s="36"/>
      <c r="Q399" s="16"/>
      <c r="R399" s="37"/>
      <c r="S399" s="18"/>
      <c r="T399" s="18"/>
      <c r="Z399" s="37">
        <f t="shared" si="23"/>
        <v>0</v>
      </c>
    </row>
    <row r="400" spans="1:26" s="14" customFormat="1" ht="18.75" customHeight="1">
      <c r="A400" s="26">
        <f t="shared" si="24"/>
        <v>393</v>
      </c>
      <c r="B400" s="41"/>
      <c r="C400" s="42"/>
      <c r="D400" s="43"/>
      <c r="E400" s="44"/>
      <c r="F400" s="33"/>
      <c r="G400" s="33"/>
      <c r="H400" s="33"/>
      <c r="I400" s="33"/>
      <c r="J400" s="33"/>
      <c r="K400" s="33"/>
      <c r="L400" s="33"/>
      <c r="M400" s="33"/>
      <c r="N400" s="34"/>
      <c r="O400" s="15"/>
      <c r="P400" s="36"/>
      <c r="Q400" s="16"/>
      <c r="R400" s="37"/>
      <c r="S400" s="18"/>
      <c r="T400" s="18"/>
      <c r="Z400" s="37">
        <f t="shared" si="23"/>
        <v>0</v>
      </c>
    </row>
    <row r="401" spans="1:26" s="14" customFormat="1" ht="18.75" customHeight="1">
      <c r="A401" s="26">
        <f t="shared" si="24"/>
        <v>394</v>
      </c>
      <c r="B401" s="41"/>
      <c r="C401" s="42"/>
      <c r="D401" s="43"/>
      <c r="E401" s="44"/>
      <c r="F401" s="33"/>
      <c r="G401" s="33"/>
      <c r="H401" s="33"/>
      <c r="I401" s="33"/>
      <c r="J401" s="33"/>
      <c r="K401" s="33"/>
      <c r="L401" s="33"/>
      <c r="M401" s="33"/>
      <c r="N401" s="34"/>
      <c r="O401" s="15"/>
      <c r="P401" s="36"/>
      <c r="Q401" s="16"/>
      <c r="R401" s="37"/>
      <c r="S401" s="18"/>
      <c r="T401" s="18"/>
      <c r="Z401" s="37">
        <f t="shared" si="23"/>
        <v>0</v>
      </c>
    </row>
    <row r="402" spans="1:26" s="14" customFormat="1" ht="18.75" customHeight="1">
      <c r="A402" s="26">
        <f t="shared" si="24"/>
        <v>395</v>
      </c>
      <c r="B402" s="41"/>
      <c r="C402" s="42"/>
      <c r="D402" s="43"/>
      <c r="E402" s="44"/>
      <c r="F402" s="33"/>
      <c r="G402" s="33"/>
      <c r="H402" s="33"/>
      <c r="I402" s="33"/>
      <c r="J402" s="33"/>
      <c r="K402" s="33"/>
      <c r="L402" s="33"/>
      <c r="M402" s="33"/>
      <c r="N402" s="34"/>
      <c r="O402" s="15"/>
      <c r="P402" s="36"/>
      <c r="Q402" s="16"/>
      <c r="R402" s="37"/>
      <c r="S402" s="18"/>
      <c r="T402" s="18"/>
      <c r="Z402" s="37">
        <f t="shared" si="23"/>
        <v>0</v>
      </c>
    </row>
    <row r="403" spans="1:26" s="14" customFormat="1" ht="18.75" customHeight="1">
      <c r="A403" s="26">
        <f t="shared" si="24"/>
        <v>396</v>
      </c>
      <c r="B403" s="41"/>
      <c r="C403" s="42"/>
      <c r="D403" s="43"/>
      <c r="E403" s="44"/>
      <c r="F403" s="33"/>
      <c r="G403" s="33"/>
      <c r="H403" s="33"/>
      <c r="I403" s="33"/>
      <c r="J403" s="33"/>
      <c r="K403" s="33"/>
      <c r="L403" s="33"/>
      <c r="M403" s="33"/>
      <c r="N403" s="34"/>
      <c r="O403" s="15"/>
      <c r="P403" s="36"/>
      <c r="Q403" s="16"/>
      <c r="R403" s="37"/>
      <c r="S403" s="18"/>
      <c r="T403" s="18"/>
      <c r="Z403" s="37">
        <f t="shared" si="23"/>
        <v>0</v>
      </c>
    </row>
    <row r="404" spans="1:26" s="14" customFormat="1" ht="18.75" customHeight="1">
      <c r="A404" s="26">
        <f t="shared" si="24"/>
        <v>397</v>
      </c>
      <c r="B404" s="41"/>
      <c r="C404" s="42"/>
      <c r="D404" s="43"/>
      <c r="E404" s="44"/>
      <c r="F404" s="33"/>
      <c r="G404" s="33"/>
      <c r="H404" s="33"/>
      <c r="I404" s="33"/>
      <c r="J404" s="33"/>
      <c r="K404" s="33"/>
      <c r="L404" s="33"/>
      <c r="M404" s="33"/>
      <c r="N404" s="34"/>
      <c r="O404" s="15"/>
      <c r="P404" s="36"/>
      <c r="Q404" s="16"/>
      <c r="R404" s="37"/>
      <c r="S404" s="18"/>
      <c r="T404" s="18"/>
      <c r="Z404" s="37">
        <f t="shared" si="23"/>
        <v>0</v>
      </c>
    </row>
    <row r="405" spans="1:26" s="14" customFormat="1" ht="18.75" customHeight="1">
      <c r="A405" s="26">
        <f t="shared" si="24"/>
        <v>398</v>
      </c>
      <c r="B405" s="41"/>
      <c r="C405" s="42"/>
      <c r="D405" s="43"/>
      <c r="E405" s="44"/>
      <c r="F405" s="33"/>
      <c r="G405" s="33"/>
      <c r="H405" s="33"/>
      <c r="I405" s="33"/>
      <c r="J405" s="33"/>
      <c r="K405" s="33"/>
      <c r="L405" s="33"/>
      <c r="M405" s="33"/>
      <c r="N405" s="34"/>
      <c r="O405" s="15"/>
      <c r="P405" s="36"/>
      <c r="Q405" s="16"/>
      <c r="R405" s="37"/>
      <c r="S405" s="18"/>
      <c r="T405" s="18"/>
      <c r="Z405" s="37">
        <f t="shared" si="23"/>
        <v>0</v>
      </c>
    </row>
    <row r="406" spans="1:26" s="14" customFormat="1" ht="18.75" customHeight="1">
      <c r="A406" s="26">
        <f t="shared" si="24"/>
        <v>399</v>
      </c>
      <c r="B406" s="41"/>
      <c r="C406" s="42"/>
      <c r="D406" s="43"/>
      <c r="E406" s="44"/>
      <c r="F406" s="33"/>
      <c r="G406" s="33"/>
      <c r="H406" s="33"/>
      <c r="I406" s="33"/>
      <c r="J406" s="33"/>
      <c r="K406" s="33"/>
      <c r="L406" s="33"/>
      <c r="M406" s="33"/>
      <c r="N406" s="34"/>
      <c r="O406" s="15"/>
      <c r="P406" s="36"/>
      <c r="Q406" s="16"/>
      <c r="R406" s="37"/>
      <c r="S406" s="18"/>
      <c r="T406" s="18"/>
      <c r="Z406" s="37">
        <f t="shared" si="23"/>
        <v>0</v>
      </c>
    </row>
    <row r="407" spans="1:26" s="14" customFormat="1" ht="18.75" customHeight="1">
      <c r="A407" s="26">
        <f t="shared" si="24"/>
        <v>400</v>
      </c>
      <c r="B407" s="41"/>
      <c r="C407" s="42"/>
      <c r="D407" s="43"/>
      <c r="E407" s="44"/>
      <c r="F407" s="33"/>
      <c r="G407" s="33"/>
      <c r="H407" s="33"/>
      <c r="I407" s="33"/>
      <c r="J407" s="33"/>
      <c r="K407" s="33"/>
      <c r="L407" s="33"/>
      <c r="M407" s="33"/>
      <c r="N407" s="34"/>
      <c r="O407" s="15"/>
      <c r="P407" s="36"/>
      <c r="Q407" s="16"/>
      <c r="R407" s="37"/>
      <c r="S407" s="18"/>
      <c r="T407" s="18"/>
      <c r="Z407" s="37">
        <f t="shared" si="23"/>
        <v>0</v>
      </c>
    </row>
    <row r="408" spans="1:26" s="14" customFormat="1" ht="18.75" customHeight="1">
      <c r="A408" s="26">
        <f t="shared" si="24"/>
        <v>401</v>
      </c>
      <c r="B408" s="41"/>
      <c r="C408" s="42"/>
      <c r="D408" s="43"/>
      <c r="E408" s="44"/>
      <c r="F408" s="33"/>
      <c r="G408" s="33"/>
      <c r="H408" s="33"/>
      <c r="I408" s="33"/>
      <c r="J408" s="33"/>
      <c r="K408" s="33"/>
      <c r="L408" s="33"/>
      <c r="M408" s="33"/>
      <c r="N408" s="34"/>
      <c r="O408" s="15"/>
      <c r="P408" s="36"/>
      <c r="Q408" s="16"/>
      <c r="R408" s="37"/>
      <c r="S408" s="18"/>
      <c r="T408" s="18"/>
      <c r="Z408" s="37">
        <f t="shared" si="23"/>
        <v>0</v>
      </c>
    </row>
    <row r="409" spans="1:26" s="14" customFormat="1" ht="18.75" customHeight="1">
      <c r="A409" s="26">
        <f t="shared" si="24"/>
        <v>402</v>
      </c>
      <c r="B409" s="41"/>
      <c r="C409" s="42"/>
      <c r="D409" s="43"/>
      <c r="E409" s="44"/>
      <c r="F409" s="33"/>
      <c r="G409" s="33"/>
      <c r="H409" s="33"/>
      <c r="I409" s="33"/>
      <c r="J409" s="33"/>
      <c r="K409" s="33"/>
      <c r="L409" s="33"/>
      <c r="M409" s="33"/>
      <c r="N409" s="34"/>
      <c r="O409" s="15"/>
      <c r="P409" s="36"/>
      <c r="Q409" s="16"/>
      <c r="R409" s="37"/>
      <c r="S409" s="18"/>
      <c r="T409" s="18"/>
      <c r="Z409" s="37">
        <f t="shared" si="23"/>
        <v>0</v>
      </c>
    </row>
    <row r="410" spans="1:26" s="14" customFormat="1" ht="18.75" customHeight="1">
      <c r="A410" s="26">
        <f t="shared" si="24"/>
        <v>403</v>
      </c>
      <c r="B410" s="41"/>
      <c r="C410" s="42"/>
      <c r="D410" s="43"/>
      <c r="E410" s="44"/>
      <c r="F410" s="33"/>
      <c r="G410" s="33"/>
      <c r="H410" s="33"/>
      <c r="I410" s="33"/>
      <c r="J410" s="33"/>
      <c r="K410" s="33"/>
      <c r="L410" s="33"/>
      <c r="M410" s="33"/>
      <c r="N410" s="34"/>
      <c r="O410" s="15"/>
      <c r="P410" s="36"/>
      <c r="Q410" s="16"/>
      <c r="R410" s="37"/>
      <c r="S410" s="18"/>
      <c r="T410" s="18"/>
      <c r="Z410" s="37">
        <f t="shared" si="23"/>
        <v>0</v>
      </c>
    </row>
    <row r="411" spans="1:26" s="14" customFormat="1" ht="18.75" customHeight="1">
      <c r="A411" s="26">
        <f t="shared" si="24"/>
        <v>404</v>
      </c>
      <c r="B411" s="41"/>
      <c r="C411" s="42"/>
      <c r="D411" s="43"/>
      <c r="E411" s="44"/>
      <c r="F411" s="33"/>
      <c r="G411" s="33"/>
      <c r="H411" s="33"/>
      <c r="I411" s="33"/>
      <c r="J411" s="33"/>
      <c r="K411" s="33"/>
      <c r="L411" s="33"/>
      <c r="M411" s="33"/>
      <c r="N411" s="34"/>
      <c r="O411" s="15"/>
      <c r="P411" s="36"/>
      <c r="Q411" s="16"/>
      <c r="R411" s="37"/>
      <c r="S411" s="18"/>
      <c r="T411" s="18"/>
      <c r="Z411" s="37">
        <f t="shared" si="23"/>
        <v>0</v>
      </c>
    </row>
    <row r="412" spans="1:26" s="14" customFormat="1" ht="18.75" customHeight="1">
      <c r="A412" s="26">
        <f t="shared" si="24"/>
        <v>405</v>
      </c>
      <c r="B412" s="41"/>
      <c r="C412" s="42"/>
      <c r="D412" s="43"/>
      <c r="E412" s="44"/>
      <c r="F412" s="33"/>
      <c r="G412" s="33"/>
      <c r="H412" s="33"/>
      <c r="I412" s="33"/>
      <c r="J412" s="33"/>
      <c r="K412" s="33"/>
      <c r="L412" s="33"/>
      <c r="M412" s="33"/>
      <c r="N412" s="34"/>
      <c r="O412" s="15"/>
      <c r="P412" s="36"/>
      <c r="Q412" s="16"/>
      <c r="R412" s="37"/>
      <c r="S412" s="18"/>
      <c r="T412" s="18"/>
      <c r="Z412" s="37">
        <f t="shared" si="23"/>
        <v>0</v>
      </c>
    </row>
    <row r="413" spans="1:26" s="14" customFormat="1" ht="18.75" customHeight="1">
      <c r="A413" s="26">
        <f t="shared" si="24"/>
        <v>406</v>
      </c>
      <c r="B413" s="41"/>
      <c r="C413" s="42"/>
      <c r="D413" s="43"/>
      <c r="E413" s="44"/>
      <c r="F413" s="33"/>
      <c r="G413" s="33"/>
      <c r="H413" s="33"/>
      <c r="I413" s="33"/>
      <c r="J413" s="33"/>
      <c r="K413" s="33"/>
      <c r="L413" s="33"/>
      <c r="M413" s="33"/>
      <c r="N413" s="34"/>
      <c r="O413" s="15"/>
      <c r="P413" s="36"/>
      <c r="Q413" s="16"/>
      <c r="R413" s="37"/>
      <c r="S413" s="18"/>
      <c r="T413" s="18"/>
      <c r="Z413" s="37">
        <f t="shared" si="23"/>
        <v>0</v>
      </c>
    </row>
    <row r="414" spans="1:26" s="14" customFormat="1" ht="18.75" customHeight="1">
      <c r="A414" s="26">
        <f t="shared" si="24"/>
        <v>407</v>
      </c>
      <c r="B414" s="41"/>
      <c r="C414" s="42"/>
      <c r="D414" s="43"/>
      <c r="E414" s="44"/>
      <c r="F414" s="33"/>
      <c r="G414" s="33"/>
      <c r="H414" s="33"/>
      <c r="I414" s="33"/>
      <c r="J414" s="33"/>
      <c r="K414" s="33"/>
      <c r="L414" s="33"/>
      <c r="M414" s="33"/>
      <c r="N414" s="34"/>
      <c r="O414" s="15"/>
      <c r="P414" s="36"/>
      <c r="Q414" s="16"/>
      <c r="R414" s="37"/>
      <c r="S414" s="18"/>
      <c r="T414" s="18"/>
      <c r="Z414" s="37">
        <f t="shared" si="23"/>
        <v>0</v>
      </c>
    </row>
    <row r="415" spans="1:26" s="14" customFormat="1" ht="18.75" customHeight="1">
      <c r="A415" s="26">
        <f t="shared" si="24"/>
        <v>408</v>
      </c>
      <c r="B415" s="41"/>
      <c r="C415" s="42"/>
      <c r="D415" s="43"/>
      <c r="E415" s="44"/>
      <c r="F415" s="33"/>
      <c r="G415" s="33"/>
      <c r="H415" s="33"/>
      <c r="I415" s="33"/>
      <c r="J415" s="33"/>
      <c r="K415" s="33"/>
      <c r="L415" s="33"/>
      <c r="M415" s="33"/>
      <c r="N415" s="34"/>
      <c r="O415" s="15"/>
      <c r="P415" s="36"/>
      <c r="Q415" s="16"/>
      <c r="R415" s="37"/>
      <c r="S415" s="18"/>
      <c r="T415" s="18"/>
      <c r="Z415" s="37">
        <f t="shared" si="23"/>
        <v>0</v>
      </c>
    </row>
    <row r="416" spans="1:26" s="14" customFormat="1" ht="18.75" customHeight="1">
      <c r="A416" s="26">
        <f t="shared" si="24"/>
        <v>409</v>
      </c>
      <c r="B416" s="41"/>
      <c r="C416" s="42"/>
      <c r="D416" s="43"/>
      <c r="E416" s="44"/>
      <c r="F416" s="33"/>
      <c r="G416" s="33"/>
      <c r="H416" s="33"/>
      <c r="I416" s="33"/>
      <c r="J416" s="33"/>
      <c r="K416" s="33"/>
      <c r="L416" s="33"/>
      <c r="M416" s="33"/>
      <c r="N416" s="34"/>
      <c r="O416" s="15"/>
      <c r="P416" s="36"/>
      <c r="Q416" s="16"/>
      <c r="R416" s="37"/>
      <c r="S416" s="18"/>
      <c r="T416" s="18"/>
      <c r="Z416" s="37">
        <f t="shared" si="23"/>
        <v>0</v>
      </c>
    </row>
    <row r="417" spans="1:26" s="14" customFormat="1" ht="18.75" customHeight="1">
      <c r="A417" s="26">
        <f t="shared" si="24"/>
        <v>410</v>
      </c>
      <c r="B417" s="41"/>
      <c r="C417" s="42"/>
      <c r="D417" s="43"/>
      <c r="E417" s="44"/>
      <c r="F417" s="33"/>
      <c r="G417" s="33"/>
      <c r="H417" s="33"/>
      <c r="I417" s="33"/>
      <c r="J417" s="33"/>
      <c r="K417" s="33"/>
      <c r="L417" s="33"/>
      <c r="M417" s="33"/>
      <c r="N417" s="34"/>
      <c r="O417" s="15"/>
      <c r="P417" s="36"/>
      <c r="Q417" s="16"/>
      <c r="R417" s="37"/>
      <c r="S417" s="18"/>
      <c r="T417" s="18"/>
      <c r="Z417" s="37">
        <f t="shared" si="23"/>
        <v>0</v>
      </c>
    </row>
    <row r="418" spans="1:26" s="14" customFormat="1" ht="18.75" customHeight="1">
      <c r="A418" s="26">
        <f t="shared" si="24"/>
        <v>411</v>
      </c>
      <c r="B418" s="41"/>
      <c r="C418" s="42"/>
      <c r="D418" s="43"/>
      <c r="E418" s="44"/>
      <c r="F418" s="33"/>
      <c r="G418" s="33"/>
      <c r="H418" s="33"/>
      <c r="I418" s="33"/>
      <c r="J418" s="33"/>
      <c r="K418" s="33"/>
      <c r="L418" s="33"/>
      <c r="M418" s="33"/>
      <c r="N418" s="34"/>
      <c r="O418" s="15"/>
      <c r="P418" s="36"/>
      <c r="Q418" s="16"/>
      <c r="R418" s="37"/>
      <c r="S418" s="18"/>
      <c r="T418" s="18"/>
      <c r="Z418" s="37">
        <f t="shared" si="23"/>
        <v>0</v>
      </c>
    </row>
    <row r="419" spans="1:26" s="14" customFormat="1" ht="18.75" customHeight="1">
      <c r="A419" s="26">
        <f t="shared" si="24"/>
        <v>412</v>
      </c>
      <c r="B419" s="41"/>
      <c r="C419" s="42"/>
      <c r="D419" s="43"/>
      <c r="E419" s="44"/>
      <c r="F419" s="33"/>
      <c r="G419" s="33"/>
      <c r="H419" s="33"/>
      <c r="I419" s="33"/>
      <c r="J419" s="33"/>
      <c r="K419" s="33"/>
      <c r="L419" s="33"/>
      <c r="M419" s="33"/>
      <c r="N419" s="34"/>
      <c r="O419" s="15"/>
      <c r="P419" s="36"/>
      <c r="Q419" s="16"/>
      <c r="R419" s="37"/>
      <c r="S419" s="18"/>
      <c r="T419" s="18"/>
      <c r="Z419" s="37">
        <f t="shared" si="23"/>
        <v>0</v>
      </c>
    </row>
    <row r="420" spans="1:26" s="14" customFormat="1" ht="18.75" customHeight="1">
      <c r="A420" s="26">
        <f t="shared" si="24"/>
        <v>413</v>
      </c>
      <c r="B420" s="41"/>
      <c r="C420" s="42"/>
      <c r="D420" s="43"/>
      <c r="E420" s="44"/>
      <c r="F420" s="33"/>
      <c r="G420" s="33"/>
      <c r="H420" s="33"/>
      <c r="I420" s="33"/>
      <c r="J420" s="33"/>
      <c r="K420" s="33"/>
      <c r="L420" s="33"/>
      <c r="M420" s="33"/>
      <c r="N420" s="34"/>
      <c r="O420" s="15"/>
      <c r="P420" s="36"/>
      <c r="Q420" s="16"/>
      <c r="R420" s="37"/>
      <c r="S420" s="18"/>
      <c r="T420" s="18"/>
      <c r="Z420" s="37">
        <f t="shared" si="23"/>
        <v>0</v>
      </c>
    </row>
    <row r="421" spans="1:26" s="14" customFormat="1" ht="18.75" customHeight="1">
      <c r="A421" s="26">
        <f t="shared" si="24"/>
        <v>414</v>
      </c>
      <c r="B421" s="41"/>
      <c r="C421" s="42"/>
      <c r="D421" s="43"/>
      <c r="E421" s="44"/>
      <c r="F421" s="33"/>
      <c r="G421" s="33"/>
      <c r="H421" s="33"/>
      <c r="I421" s="33"/>
      <c r="J421" s="33"/>
      <c r="K421" s="33"/>
      <c r="L421" s="33"/>
      <c r="M421" s="33"/>
      <c r="N421" s="34"/>
      <c r="O421" s="15"/>
      <c r="P421" s="36"/>
      <c r="Q421" s="16"/>
      <c r="R421" s="37"/>
      <c r="S421" s="18"/>
      <c r="T421" s="18"/>
      <c r="Z421" s="37">
        <f t="shared" si="23"/>
        <v>0</v>
      </c>
    </row>
    <row r="422" spans="1:26" s="14" customFormat="1" ht="18.75" customHeight="1">
      <c r="A422" s="26">
        <f t="shared" si="24"/>
        <v>415</v>
      </c>
      <c r="B422" s="41"/>
      <c r="C422" s="42"/>
      <c r="D422" s="43"/>
      <c r="E422" s="44"/>
      <c r="F422" s="33"/>
      <c r="G422" s="33"/>
      <c r="H422" s="33"/>
      <c r="I422" s="33"/>
      <c r="J422" s="33"/>
      <c r="K422" s="33"/>
      <c r="L422" s="33"/>
      <c r="M422" s="33"/>
      <c r="N422" s="34"/>
      <c r="O422" s="15"/>
      <c r="P422" s="36"/>
      <c r="Q422" s="16"/>
      <c r="R422" s="37"/>
      <c r="S422" s="18"/>
      <c r="T422" s="18"/>
      <c r="Z422" s="37">
        <f t="shared" si="23"/>
        <v>0</v>
      </c>
    </row>
    <row r="423" spans="1:26" s="14" customFormat="1" ht="18.75" customHeight="1">
      <c r="A423" s="26">
        <f t="shared" si="24"/>
        <v>416</v>
      </c>
      <c r="B423" s="41"/>
      <c r="C423" s="42"/>
      <c r="D423" s="43"/>
      <c r="E423" s="44"/>
      <c r="F423" s="33"/>
      <c r="G423" s="33"/>
      <c r="H423" s="33"/>
      <c r="I423" s="33"/>
      <c r="J423" s="33"/>
      <c r="K423" s="33"/>
      <c r="L423" s="33"/>
      <c r="M423" s="33"/>
      <c r="N423" s="34"/>
      <c r="O423" s="15"/>
      <c r="P423" s="36"/>
      <c r="Q423" s="16"/>
      <c r="R423" s="37"/>
      <c r="S423" s="18"/>
      <c r="T423" s="18"/>
      <c r="Z423" s="37">
        <f t="shared" si="23"/>
        <v>0</v>
      </c>
    </row>
    <row r="424" spans="1:26" s="14" customFormat="1" ht="18.75" customHeight="1">
      <c r="A424" s="26">
        <f t="shared" si="24"/>
        <v>417</v>
      </c>
      <c r="B424" s="41"/>
      <c r="C424" s="42"/>
      <c r="D424" s="43"/>
      <c r="E424" s="44"/>
      <c r="F424" s="33"/>
      <c r="G424" s="33"/>
      <c r="H424" s="33"/>
      <c r="I424" s="33"/>
      <c r="J424" s="33"/>
      <c r="K424" s="33"/>
      <c r="L424" s="33"/>
      <c r="M424" s="33"/>
      <c r="N424" s="34"/>
      <c r="O424" s="15"/>
      <c r="P424" s="36"/>
      <c r="Q424" s="16"/>
      <c r="R424" s="37"/>
      <c r="S424" s="18"/>
      <c r="T424" s="18"/>
      <c r="Z424" s="37">
        <f t="shared" si="23"/>
        <v>0</v>
      </c>
    </row>
    <row r="425" spans="1:26" s="14" customFormat="1" ht="18.75" customHeight="1">
      <c r="A425" s="26">
        <f t="shared" si="24"/>
        <v>418</v>
      </c>
      <c r="B425" s="41"/>
      <c r="C425" s="42"/>
      <c r="D425" s="43"/>
      <c r="E425" s="44"/>
      <c r="F425" s="33"/>
      <c r="G425" s="33"/>
      <c r="H425" s="33"/>
      <c r="I425" s="33"/>
      <c r="J425" s="33"/>
      <c r="K425" s="33"/>
      <c r="L425" s="33"/>
      <c r="M425" s="33"/>
      <c r="N425" s="34"/>
      <c r="O425" s="15"/>
      <c r="P425" s="36"/>
      <c r="Q425" s="16"/>
      <c r="R425" s="37"/>
      <c r="S425" s="18"/>
      <c r="T425" s="18"/>
      <c r="Z425" s="37">
        <f t="shared" si="23"/>
        <v>0</v>
      </c>
    </row>
    <row r="426" spans="1:26" s="14" customFormat="1" ht="18.75" customHeight="1">
      <c r="A426" s="26">
        <f t="shared" si="24"/>
        <v>419</v>
      </c>
      <c r="B426" s="41"/>
      <c r="C426" s="42"/>
      <c r="D426" s="43"/>
      <c r="E426" s="44"/>
      <c r="F426" s="33"/>
      <c r="G426" s="33"/>
      <c r="H426" s="33"/>
      <c r="I426" s="33"/>
      <c r="J426" s="33"/>
      <c r="K426" s="33"/>
      <c r="L426" s="33"/>
      <c r="M426" s="33"/>
      <c r="N426" s="34"/>
      <c r="O426" s="15"/>
      <c r="P426" s="36"/>
      <c r="Q426" s="16"/>
      <c r="R426" s="37"/>
      <c r="S426" s="18"/>
      <c r="T426" s="18"/>
      <c r="Z426" s="37">
        <f t="shared" si="23"/>
        <v>0</v>
      </c>
    </row>
    <row r="427" spans="1:26" s="14" customFormat="1" ht="18.75" customHeight="1">
      <c r="A427" s="26">
        <f t="shared" si="24"/>
        <v>420</v>
      </c>
      <c r="B427" s="41"/>
      <c r="C427" s="42"/>
      <c r="D427" s="43"/>
      <c r="E427" s="44"/>
      <c r="F427" s="33"/>
      <c r="G427" s="33"/>
      <c r="H427" s="33"/>
      <c r="I427" s="33"/>
      <c r="J427" s="33"/>
      <c r="K427" s="33"/>
      <c r="L427" s="33"/>
      <c r="M427" s="33"/>
      <c r="N427" s="34"/>
      <c r="O427" s="15"/>
      <c r="P427" s="36"/>
      <c r="Q427" s="16"/>
      <c r="R427" s="37"/>
      <c r="S427" s="18"/>
      <c r="T427" s="18"/>
      <c r="Z427" s="37">
        <f t="shared" si="23"/>
        <v>0</v>
      </c>
    </row>
    <row r="428" spans="1:26" s="14" customFormat="1" ht="18.75" customHeight="1">
      <c r="A428" s="26">
        <f t="shared" si="24"/>
        <v>421</v>
      </c>
      <c r="B428" s="41"/>
      <c r="C428" s="42"/>
      <c r="D428" s="43"/>
      <c r="E428" s="44"/>
      <c r="F428" s="33"/>
      <c r="G428" s="33"/>
      <c r="H428" s="33"/>
      <c r="I428" s="33"/>
      <c r="J428" s="33"/>
      <c r="K428" s="33"/>
      <c r="L428" s="33"/>
      <c r="M428" s="33"/>
      <c r="N428" s="34"/>
      <c r="O428" s="15"/>
      <c r="P428" s="36"/>
      <c r="Q428" s="16"/>
      <c r="R428" s="37"/>
      <c r="S428" s="18"/>
      <c r="T428" s="18"/>
      <c r="Z428" s="37">
        <f t="shared" si="23"/>
        <v>0</v>
      </c>
    </row>
    <row r="429" spans="1:26" s="14" customFormat="1" ht="18.75" customHeight="1">
      <c r="A429" s="26">
        <f t="shared" si="24"/>
        <v>422</v>
      </c>
      <c r="B429" s="41"/>
      <c r="C429" s="42"/>
      <c r="D429" s="43"/>
      <c r="E429" s="44"/>
      <c r="F429" s="33"/>
      <c r="G429" s="33"/>
      <c r="H429" s="33"/>
      <c r="I429" s="33"/>
      <c r="J429" s="33"/>
      <c r="K429" s="33"/>
      <c r="L429" s="33"/>
      <c r="M429" s="33"/>
      <c r="N429" s="34"/>
      <c r="O429" s="15"/>
      <c r="P429" s="36"/>
      <c r="Q429" s="16"/>
      <c r="R429" s="37"/>
      <c r="S429" s="18"/>
      <c r="T429" s="18"/>
      <c r="Z429" s="37">
        <f t="shared" si="23"/>
        <v>0</v>
      </c>
    </row>
    <row r="430" spans="1:26" s="14" customFormat="1" ht="18.75" customHeight="1">
      <c r="A430" s="26">
        <f t="shared" si="24"/>
        <v>423</v>
      </c>
      <c r="B430" s="41"/>
      <c r="C430" s="42"/>
      <c r="D430" s="43"/>
      <c r="E430" s="44"/>
      <c r="F430" s="33"/>
      <c r="G430" s="33"/>
      <c r="H430" s="33"/>
      <c r="I430" s="33"/>
      <c r="J430" s="33"/>
      <c r="K430" s="33"/>
      <c r="L430" s="33"/>
      <c r="M430" s="33"/>
      <c r="N430" s="34"/>
      <c r="O430" s="15"/>
      <c r="P430" s="36"/>
      <c r="Q430" s="16"/>
      <c r="R430" s="37"/>
      <c r="S430" s="18"/>
      <c r="T430" s="18"/>
      <c r="Z430" s="37">
        <f t="shared" si="23"/>
        <v>0</v>
      </c>
    </row>
    <row r="431" spans="1:26" s="14" customFormat="1" ht="18.75" customHeight="1">
      <c r="A431" s="26">
        <f t="shared" si="24"/>
        <v>424</v>
      </c>
      <c r="B431" s="41"/>
      <c r="C431" s="42"/>
      <c r="D431" s="43"/>
      <c r="E431" s="44"/>
      <c r="F431" s="33"/>
      <c r="G431" s="33"/>
      <c r="H431" s="33"/>
      <c r="I431" s="33"/>
      <c r="J431" s="33"/>
      <c r="K431" s="33"/>
      <c r="L431" s="33"/>
      <c r="M431" s="33"/>
      <c r="N431" s="34"/>
      <c r="O431" s="15"/>
      <c r="P431" s="36"/>
      <c r="Q431" s="16"/>
      <c r="R431" s="37"/>
      <c r="S431" s="18"/>
      <c r="T431" s="18"/>
      <c r="Z431" s="37">
        <f t="shared" si="23"/>
        <v>0</v>
      </c>
    </row>
    <row r="432" spans="1:26" s="14" customFormat="1" ht="18.75" customHeight="1">
      <c r="A432" s="26">
        <f t="shared" si="24"/>
        <v>425</v>
      </c>
      <c r="B432" s="41"/>
      <c r="C432" s="42"/>
      <c r="D432" s="43"/>
      <c r="E432" s="44"/>
      <c r="F432" s="33"/>
      <c r="G432" s="33"/>
      <c r="H432" s="33"/>
      <c r="I432" s="33"/>
      <c r="J432" s="33"/>
      <c r="K432" s="33"/>
      <c r="L432" s="33"/>
      <c r="M432" s="33"/>
      <c r="N432" s="34"/>
      <c r="O432" s="15"/>
      <c r="P432" s="36"/>
      <c r="Q432" s="16"/>
      <c r="R432" s="37"/>
      <c r="S432" s="18"/>
      <c r="T432" s="18"/>
      <c r="Z432" s="37">
        <f t="shared" si="23"/>
        <v>0</v>
      </c>
    </row>
    <row r="433" spans="1:26" s="14" customFormat="1" ht="18.75" customHeight="1">
      <c r="A433" s="26">
        <f t="shared" si="24"/>
        <v>426</v>
      </c>
      <c r="B433" s="41"/>
      <c r="C433" s="42"/>
      <c r="D433" s="43"/>
      <c r="E433" s="44"/>
      <c r="F433" s="33"/>
      <c r="G433" s="33"/>
      <c r="H433" s="33"/>
      <c r="I433" s="33"/>
      <c r="J433" s="33"/>
      <c r="K433" s="33"/>
      <c r="L433" s="33"/>
      <c r="M433" s="33"/>
      <c r="N433" s="34"/>
      <c r="O433" s="15"/>
      <c r="P433" s="36"/>
      <c r="Q433" s="16"/>
      <c r="R433" s="37"/>
      <c r="S433" s="18"/>
      <c r="T433" s="18"/>
      <c r="Z433" s="37">
        <f t="shared" si="23"/>
        <v>0</v>
      </c>
    </row>
    <row r="434" spans="1:26" s="14" customFormat="1" ht="18.75" customHeight="1">
      <c r="A434" s="26">
        <f t="shared" si="24"/>
        <v>427</v>
      </c>
      <c r="B434" s="41"/>
      <c r="C434" s="42"/>
      <c r="D434" s="43"/>
      <c r="E434" s="44"/>
      <c r="F434" s="33"/>
      <c r="G434" s="33"/>
      <c r="H434" s="33"/>
      <c r="I434" s="33"/>
      <c r="J434" s="33"/>
      <c r="K434" s="33"/>
      <c r="L434" s="33"/>
      <c r="M434" s="33"/>
      <c r="N434" s="34"/>
      <c r="O434" s="15"/>
      <c r="P434" s="36"/>
      <c r="Q434" s="16"/>
      <c r="R434" s="37"/>
      <c r="S434" s="18"/>
      <c r="T434" s="18"/>
      <c r="Z434" s="37">
        <f t="shared" si="23"/>
        <v>0</v>
      </c>
    </row>
    <row r="435" spans="1:26" s="14" customFormat="1" ht="18.75" customHeight="1">
      <c r="A435" s="26">
        <f t="shared" si="24"/>
        <v>428</v>
      </c>
      <c r="B435" s="41"/>
      <c r="C435" s="42"/>
      <c r="D435" s="43"/>
      <c r="E435" s="44"/>
      <c r="F435" s="33"/>
      <c r="G435" s="33"/>
      <c r="H435" s="33"/>
      <c r="I435" s="33"/>
      <c r="J435" s="33"/>
      <c r="K435" s="33"/>
      <c r="L435" s="33"/>
      <c r="M435" s="33"/>
      <c r="N435" s="34"/>
      <c r="O435" s="15"/>
      <c r="P435" s="36"/>
      <c r="Q435" s="16"/>
      <c r="R435" s="37"/>
      <c r="S435" s="18"/>
      <c r="T435" s="18"/>
      <c r="Z435" s="37">
        <f t="shared" si="23"/>
        <v>0</v>
      </c>
    </row>
    <row r="436" spans="1:26" s="14" customFormat="1" ht="18.75" customHeight="1">
      <c r="A436" s="26">
        <f t="shared" si="24"/>
        <v>429</v>
      </c>
      <c r="B436" s="41"/>
      <c r="C436" s="42"/>
      <c r="D436" s="43"/>
      <c r="E436" s="44"/>
      <c r="F436" s="33"/>
      <c r="G436" s="33"/>
      <c r="H436" s="33"/>
      <c r="I436" s="33"/>
      <c r="J436" s="33"/>
      <c r="K436" s="33"/>
      <c r="L436" s="33"/>
      <c r="M436" s="33"/>
      <c r="N436" s="34"/>
      <c r="O436" s="15"/>
      <c r="P436" s="36"/>
      <c r="Q436" s="16"/>
      <c r="R436" s="37"/>
      <c r="S436" s="18"/>
      <c r="T436" s="18"/>
      <c r="Z436" s="37">
        <f t="shared" si="23"/>
        <v>0</v>
      </c>
    </row>
    <row r="437" spans="1:26" s="14" customFormat="1" ht="18.75" customHeight="1">
      <c r="A437" s="26">
        <f t="shared" si="24"/>
        <v>430</v>
      </c>
      <c r="B437" s="41"/>
      <c r="C437" s="42"/>
      <c r="D437" s="43"/>
      <c r="E437" s="44"/>
      <c r="F437" s="33"/>
      <c r="G437" s="33"/>
      <c r="H437" s="33"/>
      <c r="I437" s="33"/>
      <c r="J437" s="33"/>
      <c r="K437" s="33"/>
      <c r="L437" s="33"/>
      <c r="M437" s="33"/>
      <c r="N437" s="34"/>
      <c r="O437" s="15"/>
      <c r="P437" s="36"/>
      <c r="Q437" s="16"/>
      <c r="R437" s="37"/>
      <c r="S437" s="18"/>
      <c r="T437" s="18"/>
      <c r="Z437" s="37">
        <f t="shared" si="23"/>
        <v>0</v>
      </c>
    </row>
    <row r="438" spans="1:26" s="14" customFormat="1" ht="18.75" customHeight="1">
      <c r="A438" s="26">
        <f t="shared" si="24"/>
        <v>431</v>
      </c>
      <c r="B438" s="41"/>
      <c r="C438" s="42"/>
      <c r="D438" s="43"/>
      <c r="E438" s="44"/>
      <c r="F438" s="33"/>
      <c r="G438" s="33"/>
      <c r="H438" s="33"/>
      <c r="I438" s="33"/>
      <c r="J438" s="33"/>
      <c r="K438" s="33"/>
      <c r="L438" s="33"/>
      <c r="M438" s="33"/>
      <c r="N438" s="34"/>
      <c r="O438" s="15"/>
      <c r="P438" s="36"/>
      <c r="Q438" s="16"/>
      <c r="R438" s="37"/>
      <c r="S438" s="18"/>
      <c r="T438" s="18"/>
      <c r="Z438" s="37">
        <f t="shared" si="23"/>
        <v>0</v>
      </c>
    </row>
    <row r="439" spans="1:26" s="14" customFormat="1" ht="18.75" customHeight="1">
      <c r="A439" s="26">
        <f t="shared" si="24"/>
        <v>432</v>
      </c>
      <c r="B439" s="41"/>
      <c r="C439" s="42"/>
      <c r="D439" s="43"/>
      <c r="E439" s="44"/>
      <c r="F439" s="33"/>
      <c r="G439" s="33"/>
      <c r="H439" s="33"/>
      <c r="I439" s="33"/>
      <c r="J439" s="33"/>
      <c r="K439" s="33"/>
      <c r="L439" s="33"/>
      <c r="M439" s="33"/>
      <c r="N439" s="34"/>
      <c r="O439" s="15"/>
      <c r="P439" s="36"/>
      <c r="Q439" s="16"/>
      <c r="R439" s="37"/>
      <c r="S439" s="18"/>
      <c r="T439" s="18"/>
      <c r="Z439" s="37">
        <f t="shared" si="23"/>
        <v>0</v>
      </c>
    </row>
    <row r="440" spans="1:26" s="14" customFormat="1" ht="18.75" customHeight="1">
      <c r="A440" s="26">
        <f t="shared" si="24"/>
        <v>433</v>
      </c>
      <c r="B440" s="41"/>
      <c r="C440" s="42"/>
      <c r="D440" s="43"/>
      <c r="E440" s="44"/>
      <c r="F440" s="33"/>
      <c r="G440" s="33"/>
      <c r="H440" s="33"/>
      <c r="I440" s="33"/>
      <c r="J440" s="33"/>
      <c r="K440" s="33"/>
      <c r="L440" s="33"/>
      <c r="M440" s="33"/>
      <c r="N440" s="34"/>
      <c r="O440" s="15"/>
      <c r="P440" s="36"/>
      <c r="Q440" s="16"/>
      <c r="R440" s="37"/>
      <c r="S440" s="18"/>
      <c r="T440" s="18"/>
      <c r="Z440" s="37">
        <f t="shared" si="23"/>
        <v>0</v>
      </c>
    </row>
    <row r="441" spans="1:26" s="14" customFormat="1" ht="18.75" customHeight="1">
      <c r="A441" s="26">
        <f t="shared" si="24"/>
        <v>434</v>
      </c>
      <c r="B441" s="41"/>
      <c r="C441" s="42"/>
      <c r="D441" s="43"/>
      <c r="E441" s="44"/>
      <c r="F441" s="33"/>
      <c r="G441" s="33"/>
      <c r="H441" s="33"/>
      <c r="I441" s="33"/>
      <c r="J441" s="33"/>
      <c r="K441" s="33"/>
      <c r="L441" s="33"/>
      <c r="M441" s="33"/>
      <c r="N441" s="34"/>
      <c r="O441" s="15"/>
      <c r="P441" s="36"/>
      <c r="Q441" s="16"/>
      <c r="R441" s="37"/>
      <c r="S441" s="18"/>
      <c r="T441" s="18"/>
      <c r="Z441" s="37">
        <f t="shared" si="23"/>
        <v>0</v>
      </c>
    </row>
    <row r="442" spans="1:26" s="14" customFormat="1" ht="18.75" customHeight="1">
      <c r="A442" s="26">
        <f t="shared" si="24"/>
        <v>435</v>
      </c>
      <c r="B442" s="41"/>
      <c r="C442" s="42"/>
      <c r="D442" s="43"/>
      <c r="E442" s="44"/>
      <c r="F442" s="33"/>
      <c r="G442" s="33"/>
      <c r="H442" s="33"/>
      <c r="I442" s="33"/>
      <c r="J442" s="33"/>
      <c r="K442" s="33"/>
      <c r="L442" s="33"/>
      <c r="M442" s="33"/>
      <c r="N442" s="34"/>
      <c r="O442" s="15"/>
      <c r="P442" s="36"/>
      <c r="Q442" s="16"/>
      <c r="R442" s="37"/>
      <c r="S442" s="18"/>
      <c r="T442" s="18"/>
      <c r="Z442" s="37">
        <f t="shared" si="23"/>
        <v>0</v>
      </c>
    </row>
    <row r="443" spans="1:26" s="14" customFormat="1" ht="18.75" customHeight="1">
      <c r="A443" s="26">
        <f t="shared" si="24"/>
        <v>436</v>
      </c>
      <c r="B443" s="41"/>
      <c r="C443" s="42"/>
      <c r="D443" s="43"/>
      <c r="E443" s="44"/>
      <c r="F443" s="33"/>
      <c r="G443" s="33"/>
      <c r="H443" s="33"/>
      <c r="I443" s="33"/>
      <c r="J443" s="33"/>
      <c r="K443" s="33"/>
      <c r="L443" s="33"/>
      <c r="M443" s="33"/>
      <c r="N443" s="34"/>
      <c r="O443" s="15"/>
      <c r="P443" s="36"/>
      <c r="Q443" s="16"/>
      <c r="R443" s="37"/>
      <c r="S443" s="18"/>
      <c r="T443" s="18"/>
      <c r="Z443" s="37">
        <f t="shared" si="23"/>
        <v>0</v>
      </c>
    </row>
    <row r="444" spans="1:26" s="14" customFormat="1" ht="18.75" customHeight="1">
      <c r="A444" s="26">
        <f t="shared" si="24"/>
        <v>437</v>
      </c>
      <c r="B444" s="41"/>
      <c r="C444" s="42"/>
      <c r="D444" s="43"/>
      <c r="E444" s="44"/>
      <c r="F444" s="33"/>
      <c r="G444" s="33"/>
      <c r="H444" s="33"/>
      <c r="I444" s="33"/>
      <c r="J444" s="33"/>
      <c r="K444" s="33"/>
      <c r="L444" s="33"/>
      <c r="M444" s="33"/>
      <c r="N444" s="34"/>
      <c r="O444" s="15"/>
      <c r="P444" s="36"/>
      <c r="Q444" s="16"/>
      <c r="R444" s="37"/>
      <c r="S444" s="18"/>
      <c r="T444" s="18"/>
      <c r="Z444" s="37">
        <f t="shared" si="23"/>
        <v>0</v>
      </c>
    </row>
    <row r="445" spans="1:26" s="14" customFormat="1" ht="18.75" customHeight="1">
      <c r="A445" s="26">
        <f t="shared" si="24"/>
        <v>438</v>
      </c>
      <c r="B445" s="41"/>
      <c r="C445" s="42"/>
      <c r="D445" s="43"/>
      <c r="E445" s="44"/>
      <c r="F445" s="33"/>
      <c r="G445" s="33"/>
      <c r="H445" s="33"/>
      <c r="I445" s="33"/>
      <c r="J445" s="33"/>
      <c r="K445" s="33"/>
      <c r="L445" s="33"/>
      <c r="M445" s="33"/>
      <c r="N445" s="34"/>
      <c r="O445" s="15"/>
      <c r="P445" s="36"/>
      <c r="Q445" s="16"/>
      <c r="R445" s="37"/>
      <c r="S445" s="18"/>
      <c r="T445" s="18"/>
      <c r="Z445" s="37">
        <f t="shared" si="23"/>
        <v>0</v>
      </c>
    </row>
    <row r="446" spans="1:26" s="14" customFormat="1" ht="18.75" customHeight="1">
      <c r="A446" s="26">
        <f t="shared" si="24"/>
        <v>439</v>
      </c>
      <c r="B446" s="41"/>
      <c r="C446" s="42"/>
      <c r="D446" s="43"/>
      <c r="E446" s="44"/>
      <c r="F446" s="33"/>
      <c r="G446" s="33"/>
      <c r="H446" s="33"/>
      <c r="I446" s="33"/>
      <c r="J446" s="33"/>
      <c r="K446" s="33"/>
      <c r="L446" s="33"/>
      <c r="M446" s="33"/>
      <c r="N446" s="34"/>
      <c r="O446" s="15"/>
      <c r="P446" s="36"/>
      <c r="Q446" s="16"/>
      <c r="R446" s="37"/>
      <c r="S446" s="18"/>
      <c r="T446" s="18"/>
      <c r="Z446" s="37">
        <f t="shared" si="23"/>
        <v>0</v>
      </c>
    </row>
    <row r="447" spans="1:26" s="14" customFormat="1" ht="18.75" customHeight="1">
      <c r="A447" s="26">
        <f t="shared" si="24"/>
        <v>440</v>
      </c>
      <c r="B447" s="41"/>
      <c r="C447" s="42"/>
      <c r="D447" s="43"/>
      <c r="E447" s="44"/>
      <c r="F447" s="33"/>
      <c r="G447" s="33"/>
      <c r="H447" s="33"/>
      <c r="I447" s="33"/>
      <c r="J447" s="33"/>
      <c r="K447" s="33"/>
      <c r="L447" s="33"/>
      <c r="M447" s="33"/>
      <c r="N447" s="34"/>
      <c r="O447" s="15"/>
      <c r="P447" s="36"/>
      <c r="Q447" s="16"/>
      <c r="R447" s="37"/>
      <c r="S447" s="18"/>
      <c r="T447" s="18"/>
      <c r="Z447" s="37">
        <f t="shared" si="23"/>
        <v>0</v>
      </c>
    </row>
    <row r="448" spans="1:26" s="14" customFormat="1" ht="18.75" customHeight="1">
      <c r="A448" s="26">
        <f t="shared" si="24"/>
        <v>441</v>
      </c>
      <c r="B448" s="41"/>
      <c r="C448" s="42"/>
      <c r="D448" s="43"/>
      <c r="E448" s="44"/>
      <c r="F448" s="33"/>
      <c r="G448" s="33"/>
      <c r="H448" s="33"/>
      <c r="I448" s="33"/>
      <c r="J448" s="33"/>
      <c r="K448" s="33"/>
      <c r="L448" s="33"/>
      <c r="M448" s="33"/>
      <c r="N448" s="34"/>
      <c r="O448" s="15"/>
      <c r="P448" s="36"/>
      <c r="Q448" s="16"/>
      <c r="R448" s="37"/>
      <c r="S448" s="18"/>
      <c r="T448" s="18"/>
      <c r="Z448" s="37">
        <f t="shared" si="23"/>
        <v>0</v>
      </c>
    </row>
    <row r="449" spans="1:26" s="14" customFormat="1" ht="18.75" customHeight="1">
      <c r="A449" s="26">
        <f t="shared" si="24"/>
        <v>442</v>
      </c>
      <c r="B449" s="41"/>
      <c r="C449" s="42"/>
      <c r="D449" s="43"/>
      <c r="E449" s="44"/>
      <c r="F449" s="33"/>
      <c r="G449" s="33"/>
      <c r="H449" s="33"/>
      <c r="I449" s="33"/>
      <c r="J449" s="33"/>
      <c r="K449" s="33"/>
      <c r="L449" s="33"/>
      <c r="M449" s="33"/>
      <c r="N449" s="34"/>
      <c r="O449" s="15"/>
      <c r="P449" s="36"/>
      <c r="Q449" s="16"/>
      <c r="R449" s="37"/>
      <c r="S449" s="18"/>
      <c r="T449" s="18"/>
      <c r="Z449" s="37">
        <f t="shared" si="23"/>
        <v>0</v>
      </c>
    </row>
    <row r="450" spans="1:26" s="14" customFormat="1" ht="18.75" customHeight="1">
      <c r="A450" s="26">
        <f t="shared" si="24"/>
        <v>443</v>
      </c>
      <c r="B450" s="41"/>
      <c r="C450" s="42"/>
      <c r="D450" s="43"/>
      <c r="E450" s="44"/>
      <c r="F450" s="33"/>
      <c r="G450" s="33"/>
      <c r="H450" s="33"/>
      <c r="I450" s="33"/>
      <c r="J450" s="33"/>
      <c r="K450" s="33"/>
      <c r="L450" s="33"/>
      <c r="M450" s="33"/>
      <c r="N450" s="34"/>
      <c r="O450" s="15"/>
      <c r="P450" s="36"/>
      <c r="Q450" s="16"/>
      <c r="R450" s="37"/>
      <c r="S450" s="18"/>
      <c r="T450" s="18"/>
      <c r="Z450" s="37">
        <f t="shared" si="23"/>
        <v>0</v>
      </c>
    </row>
    <row r="451" spans="1:26" s="14" customFormat="1" ht="18.75" customHeight="1">
      <c r="A451" s="26">
        <f t="shared" si="24"/>
        <v>444</v>
      </c>
      <c r="B451" s="41"/>
      <c r="C451" s="42"/>
      <c r="D451" s="43"/>
      <c r="E451" s="44"/>
      <c r="F451" s="33"/>
      <c r="G451" s="33"/>
      <c r="H451" s="33"/>
      <c r="I451" s="33"/>
      <c r="J451" s="33"/>
      <c r="K451" s="33"/>
      <c r="L451" s="33"/>
      <c r="M451" s="33"/>
      <c r="N451" s="34"/>
      <c r="O451" s="15"/>
      <c r="P451" s="36"/>
      <c r="Q451" s="16"/>
      <c r="R451" s="37"/>
      <c r="S451" s="18"/>
      <c r="T451" s="18"/>
      <c r="Z451" s="37">
        <f t="shared" si="23"/>
        <v>0</v>
      </c>
    </row>
    <row r="452" spans="1:26" s="14" customFormat="1" ht="18.75" customHeight="1">
      <c r="A452" s="26">
        <f t="shared" si="24"/>
        <v>445</v>
      </c>
      <c r="B452" s="41"/>
      <c r="C452" s="42"/>
      <c r="D452" s="43"/>
      <c r="E452" s="44"/>
      <c r="F452" s="33"/>
      <c r="G452" s="33"/>
      <c r="H452" s="33"/>
      <c r="I452" s="33"/>
      <c r="J452" s="33"/>
      <c r="K452" s="33"/>
      <c r="L452" s="33"/>
      <c r="M452" s="33"/>
      <c r="N452" s="34"/>
      <c r="O452" s="15"/>
      <c r="P452" s="36"/>
      <c r="Q452" s="16"/>
      <c r="R452" s="37"/>
      <c r="S452" s="18"/>
      <c r="T452" s="18"/>
      <c r="Z452" s="37">
        <f t="shared" si="23"/>
        <v>0</v>
      </c>
    </row>
    <row r="453" spans="1:26" s="14" customFormat="1" ht="18.75" customHeight="1">
      <c r="A453" s="26">
        <f t="shared" si="24"/>
        <v>446</v>
      </c>
      <c r="B453" s="41"/>
      <c r="C453" s="42"/>
      <c r="D453" s="43"/>
      <c r="E453" s="44"/>
      <c r="F453" s="33"/>
      <c r="G453" s="33"/>
      <c r="H453" s="33"/>
      <c r="I453" s="33"/>
      <c r="J453" s="33"/>
      <c r="K453" s="33"/>
      <c r="L453" s="33"/>
      <c r="M453" s="33"/>
      <c r="N453" s="34"/>
      <c r="O453" s="15"/>
      <c r="P453" s="36"/>
      <c r="Q453" s="16"/>
      <c r="R453" s="37"/>
      <c r="S453" s="18"/>
      <c r="T453" s="18"/>
      <c r="Z453" s="37">
        <f t="shared" si="23"/>
        <v>0</v>
      </c>
    </row>
    <row r="454" spans="1:26" s="14" customFormat="1" ht="18.75" customHeight="1">
      <c r="A454" s="26">
        <f t="shared" si="24"/>
        <v>447</v>
      </c>
      <c r="B454" s="41"/>
      <c r="C454" s="42"/>
      <c r="D454" s="43"/>
      <c r="E454" s="44"/>
      <c r="F454" s="33"/>
      <c r="G454" s="33"/>
      <c r="H454" s="33"/>
      <c r="I454" s="33"/>
      <c r="J454" s="33"/>
      <c r="K454" s="33"/>
      <c r="L454" s="33"/>
      <c r="M454" s="33"/>
      <c r="N454" s="34"/>
      <c r="O454" s="15"/>
      <c r="P454" s="36"/>
      <c r="Q454" s="16"/>
      <c r="R454" s="37"/>
      <c r="S454" s="18"/>
      <c r="T454" s="18"/>
      <c r="Z454" s="37">
        <f t="shared" si="23"/>
        <v>0</v>
      </c>
    </row>
    <row r="455" spans="1:26" s="14" customFormat="1" ht="18.75" customHeight="1">
      <c r="A455" s="26">
        <f t="shared" si="24"/>
        <v>448</v>
      </c>
      <c r="B455" s="51"/>
      <c r="C455" s="52"/>
      <c r="D455" s="53"/>
      <c r="E455" s="44"/>
      <c r="F455" s="33"/>
      <c r="G455" s="33"/>
      <c r="H455" s="33"/>
      <c r="I455" s="33"/>
      <c r="J455" s="33"/>
      <c r="K455" s="33"/>
      <c r="L455" s="33"/>
      <c r="M455" s="33"/>
      <c r="N455" s="34"/>
      <c r="O455" s="15"/>
      <c r="P455" s="36"/>
      <c r="Q455" s="16"/>
      <c r="R455" s="37"/>
      <c r="S455" s="18"/>
      <c r="T455" s="18"/>
      <c r="Z455" s="37">
        <f t="shared" si="23"/>
        <v>0</v>
      </c>
    </row>
    <row r="456" spans="1:26" s="14" customFormat="1" ht="18.75" customHeight="1">
      <c r="A456" s="26">
        <f t="shared" si="24"/>
        <v>449</v>
      </c>
      <c r="B456" s="51"/>
      <c r="C456" s="52"/>
      <c r="D456" s="53"/>
      <c r="E456" s="54"/>
      <c r="F456" s="33"/>
      <c r="G456" s="33"/>
      <c r="H456" s="33"/>
      <c r="I456" s="33"/>
      <c r="J456" s="33"/>
      <c r="K456" s="33"/>
      <c r="L456" s="33"/>
      <c r="M456" s="33"/>
      <c r="N456" s="34"/>
      <c r="O456" s="15"/>
      <c r="P456" s="36"/>
      <c r="Q456" s="16"/>
      <c r="R456" s="37"/>
      <c r="S456" s="18"/>
      <c r="T456" s="18"/>
      <c r="Z456" s="37"/>
    </row>
    <row r="457" spans="1:26" s="14" customFormat="1" ht="18.75" customHeight="1">
      <c r="A457" s="26"/>
      <c r="B457" s="47"/>
      <c r="C457" s="48"/>
      <c r="D457" s="49"/>
      <c r="E457" s="50"/>
      <c r="F457" s="33"/>
      <c r="G457" s="33"/>
      <c r="H457" s="33"/>
      <c r="I457" s="33"/>
      <c r="J457" s="33"/>
      <c r="K457" s="33"/>
      <c r="L457" s="33"/>
      <c r="M457" s="33"/>
      <c r="N457" s="34"/>
      <c r="O457" s="15"/>
      <c r="P457" s="36"/>
      <c r="Q457" s="16"/>
      <c r="R457" s="37"/>
      <c r="S457" s="18"/>
      <c r="T457" s="18"/>
      <c r="Z457" s="37">
        <f t="shared" ref="Z457:Z472" si="25">COUNTIF($B$8:$B$823,B457)</f>
        <v>0</v>
      </c>
    </row>
    <row r="458" spans="1:26" s="14" customFormat="1" ht="18.75" customHeight="1">
      <c r="A458" s="26"/>
      <c r="B458" s="47"/>
      <c r="C458" s="48"/>
      <c r="D458" s="49"/>
      <c r="E458" s="50"/>
      <c r="F458" s="33"/>
      <c r="G458" s="33"/>
      <c r="H458" s="33"/>
      <c r="I458" s="33"/>
      <c r="J458" s="33"/>
      <c r="K458" s="33"/>
      <c r="L458" s="33"/>
      <c r="M458" s="33"/>
      <c r="N458" s="34"/>
      <c r="O458" s="15"/>
      <c r="P458" s="36"/>
      <c r="Q458" s="16"/>
      <c r="R458" s="37"/>
      <c r="S458" s="18"/>
      <c r="T458" s="18"/>
      <c r="Z458" s="37">
        <f t="shared" si="25"/>
        <v>0</v>
      </c>
    </row>
    <row r="459" spans="1:26" s="14" customFormat="1" ht="18.75" customHeight="1">
      <c r="A459" s="26"/>
      <c r="B459" s="47"/>
      <c r="C459" s="48"/>
      <c r="D459" s="49"/>
      <c r="E459" s="50"/>
      <c r="F459" s="33"/>
      <c r="G459" s="33"/>
      <c r="H459" s="33"/>
      <c r="I459" s="33"/>
      <c r="J459" s="33"/>
      <c r="K459" s="33"/>
      <c r="L459" s="33"/>
      <c r="M459" s="33"/>
      <c r="N459" s="34"/>
      <c r="O459" s="15"/>
      <c r="P459" s="36"/>
      <c r="Q459" s="16"/>
      <c r="R459" s="37"/>
      <c r="S459" s="18"/>
      <c r="T459" s="18"/>
      <c r="Z459" s="37">
        <f t="shared" si="25"/>
        <v>0</v>
      </c>
    </row>
    <row r="460" spans="1:26" s="14" customFormat="1" ht="18.75" customHeight="1">
      <c r="A460" s="26"/>
      <c r="B460" s="47"/>
      <c r="C460" s="48"/>
      <c r="D460" s="49"/>
      <c r="E460" s="50"/>
      <c r="F460" s="33"/>
      <c r="G460" s="33"/>
      <c r="H460" s="33"/>
      <c r="I460" s="33"/>
      <c r="J460" s="33"/>
      <c r="K460" s="33"/>
      <c r="L460" s="33"/>
      <c r="M460" s="33"/>
      <c r="N460" s="34"/>
      <c r="O460" s="15"/>
      <c r="P460" s="36"/>
      <c r="Q460" s="16"/>
      <c r="R460" s="37"/>
      <c r="S460" s="18"/>
      <c r="T460" s="18"/>
      <c r="Z460" s="37">
        <f t="shared" si="25"/>
        <v>0</v>
      </c>
    </row>
    <row r="461" spans="1:26" s="14" customFormat="1" ht="18.75" customHeight="1">
      <c r="A461" s="26"/>
      <c r="B461" s="47"/>
      <c r="C461" s="48"/>
      <c r="D461" s="49"/>
      <c r="E461" s="50"/>
      <c r="F461" s="33"/>
      <c r="G461" s="33"/>
      <c r="H461" s="33"/>
      <c r="I461" s="33"/>
      <c r="J461" s="33"/>
      <c r="K461" s="33"/>
      <c r="L461" s="33"/>
      <c r="M461" s="33"/>
      <c r="N461" s="34"/>
      <c r="O461" s="15"/>
      <c r="P461" s="36"/>
      <c r="Q461" s="16"/>
      <c r="R461" s="37"/>
      <c r="S461" s="18"/>
      <c r="T461" s="18"/>
      <c r="Z461" s="37">
        <f t="shared" si="25"/>
        <v>0</v>
      </c>
    </row>
    <row r="462" spans="1:26" s="14" customFormat="1" ht="18.75" customHeight="1">
      <c r="A462" s="26"/>
      <c r="B462" s="47"/>
      <c r="C462" s="48"/>
      <c r="D462" s="49"/>
      <c r="E462" s="50"/>
      <c r="F462" s="33"/>
      <c r="G462" s="33"/>
      <c r="H462" s="33"/>
      <c r="I462" s="33"/>
      <c r="J462" s="33"/>
      <c r="K462" s="33"/>
      <c r="L462" s="33"/>
      <c r="M462" s="33"/>
      <c r="N462" s="34"/>
      <c r="O462" s="15"/>
      <c r="P462" s="36"/>
      <c r="Q462" s="16"/>
      <c r="R462" s="37"/>
      <c r="S462" s="18"/>
      <c r="T462" s="18"/>
      <c r="Z462" s="37">
        <f t="shared" si="25"/>
        <v>0</v>
      </c>
    </row>
    <row r="463" spans="1:26" s="14" customFormat="1" ht="18.75" customHeight="1">
      <c r="A463" s="26"/>
      <c r="B463" s="47"/>
      <c r="C463" s="48"/>
      <c r="D463" s="49"/>
      <c r="E463" s="50"/>
      <c r="F463" s="33"/>
      <c r="G463" s="33"/>
      <c r="H463" s="33"/>
      <c r="I463" s="33"/>
      <c r="J463" s="33"/>
      <c r="K463" s="33"/>
      <c r="L463" s="33"/>
      <c r="M463" s="33"/>
      <c r="N463" s="34"/>
      <c r="O463" s="15"/>
      <c r="P463" s="36"/>
      <c r="Q463" s="16"/>
      <c r="R463" s="37"/>
      <c r="S463" s="18"/>
      <c r="T463" s="18"/>
      <c r="Z463" s="37">
        <f t="shared" si="25"/>
        <v>0</v>
      </c>
    </row>
    <row r="464" spans="1:26" s="14" customFormat="1" ht="18.75" customHeight="1">
      <c r="A464" s="26"/>
      <c r="B464" s="47"/>
      <c r="C464" s="48"/>
      <c r="D464" s="49"/>
      <c r="E464" s="50"/>
      <c r="F464" s="33"/>
      <c r="G464" s="33"/>
      <c r="H464" s="33"/>
      <c r="I464" s="33"/>
      <c r="J464" s="33"/>
      <c r="K464" s="33"/>
      <c r="L464" s="33"/>
      <c r="M464" s="33"/>
      <c r="N464" s="34"/>
      <c r="O464" s="15"/>
      <c r="P464" s="36"/>
      <c r="Q464" s="16"/>
      <c r="R464" s="37"/>
      <c r="S464" s="18"/>
      <c r="T464" s="18"/>
      <c r="Z464" s="37">
        <f t="shared" si="25"/>
        <v>0</v>
      </c>
    </row>
    <row r="465" spans="1:26" s="14" customFormat="1" ht="18.75" customHeight="1">
      <c r="A465" s="26"/>
      <c r="B465" s="47"/>
      <c r="C465" s="48"/>
      <c r="D465" s="49"/>
      <c r="E465" s="50"/>
      <c r="F465" s="33"/>
      <c r="G465" s="33"/>
      <c r="H465" s="33"/>
      <c r="I465" s="33"/>
      <c r="J465" s="33"/>
      <c r="K465" s="33"/>
      <c r="L465" s="33"/>
      <c r="M465" s="33"/>
      <c r="N465" s="34"/>
      <c r="O465" s="15"/>
      <c r="P465" s="36"/>
      <c r="Q465" s="16"/>
      <c r="R465" s="37"/>
      <c r="S465" s="18"/>
      <c r="T465" s="18"/>
      <c r="Z465" s="37">
        <f t="shared" si="25"/>
        <v>0</v>
      </c>
    </row>
    <row r="466" spans="1:26" s="14" customFormat="1" ht="18.75" customHeight="1">
      <c r="A466" s="26"/>
      <c r="B466" s="47"/>
      <c r="C466" s="48"/>
      <c r="D466" s="49"/>
      <c r="E466" s="50"/>
      <c r="F466" s="33"/>
      <c r="G466" s="33"/>
      <c r="H466" s="33"/>
      <c r="I466" s="33"/>
      <c r="J466" s="33"/>
      <c r="K466" s="33"/>
      <c r="L466" s="33"/>
      <c r="M466" s="33"/>
      <c r="N466" s="34"/>
      <c r="O466" s="15"/>
      <c r="P466" s="36"/>
      <c r="Q466" s="16"/>
      <c r="R466" s="37"/>
      <c r="S466" s="18"/>
      <c r="T466" s="18"/>
      <c r="Z466" s="37">
        <f t="shared" si="25"/>
        <v>0</v>
      </c>
    </row>
    <row r="467" spans="1:26" s="14" customFormat="1" ht="18.75" customHeight="1">
      <c r="A467" s="26"/>
      <c r="B467" s="47"/>
      <c r="C467" s="48"/>
      <c r="D467" s="49"/>
      <c r="E467" s="50"/>
      <c r="F467" s="33"/>
      <c r="G467" s="33"/>
      <c r="H467" s="33"/>
      <c r="I467" s="33"/>
      <c r="J467" s="33"/>
      <c r="K467" s="33"/>
      <c r="L467" s="33"/>
      <c r="M467" s="33"/>
      <c r="N467" s="34"/>
      <c r="O467" s="15"/>
      <c r="P467" s="36"/>
      <c r="Q467" s="16"/>
      <c r="R467" s="37"/>
      <c r="S467" s="18"/>
      <c r="T467" s="18"/>
      <c r="Z467" s="37">
        <f t="shared" si="25"/>
        <v>0</v>
      </c>
    </row>
    <row r="468" spans="1:26" s="14" customFormat="1" ht="18.75" customHeight="1">
      <c r="A468" s="26"/>
      <c r="B468" s="47"/>
      <c r="C468" s="48"/>
      <c r="D468" s="49"/>
      <c r="E468" s="50"/>
      <c r="F468" s="33"/>
      <c r="G468" s="33"/>
      <c r="H468" s="33"/>
      <c r="I468" s="33"/>
      <c r="J468" s="33"/>
      <c r="K468" s="33"/>
      <c r="L468" s="33"/>
      <c r="M468" s="33"/>
      <c r="N468" s="34"/>
      <c r="O468" s="15"/>
      <c r="P468" s="36"/>
      <c r="Q468" s="16"/>
      <c r="R468" s="37"/>
      <c r="S468" s="18"/>
      <c r="T468" s="18"/>
      <c r="Z468" s="37">
        <f t="shared" si="25"/>
        <v>0</v>
      </c>
    </row>
    <row r="469" spans="1:26">
      <c r="B469" s="46"/>
      <c r="C469" s="42"/>
      <c r="D469" s="43"/>
      <c r="E469" s="45"/>
      <c r="Z469" s="37">
        <f t="shared" si="25"/>
        <v>0</v>
      </c>
    </row>
    <row r="470" spans="1:26">
      <c r="B470" s="30"/>
      <c r="Z470" s="37">
        <f t="shared" si="25"/>
        <v>0</v>
      </c>
    </row>
    <row r="471" spans="1:26">
      <c r="Z471" s="37">
        <f t="shared" si="25"/>
        <v>0</v>
      </c>
    </row>
    <row r="472" spans="1:26">
      <c r="Z472" s="37">
        <f t="shared" si="25"/>
        <v>0</v>
      </c>
    </row>
  </sheetData>
  <autoFilter ref="A7:V453">
    <filterColumn colId="2" showButton="0"/>
  </autoFilter>
  <mergeCells count="6">
    <mergeCell ref="Q5:Q7"/>
    <mergeCell ref="A5:A7"/>
    <mergeCell ref="B5:B7"/>
    <mergeCell ref="C5:D7"/>
    <mergeCell ref="E5:E7"/>
    <mergeCell ref="O5:P5"/>
  </mergeCells>
  <conditionalFormatting sqref="F275:I275 G230:H467 F278:F467 I34:N467 F8:N33 F261:F276 G34:I280 F34:F183 F185:F259">
    <cfRule type="cellIs" dxfId="99" priority="192" stopIfTrue="1" operator="greaterThan">
      <formula>10</formula>
    </cfRule>
    <cfRule type="cellIs" dxfId="98" priority="193" stopIfTrue="1" operator="equal">
      <formula>0</formula>
    </cfRule>
  </conditionalFormatting>
  <conditionalFormatting sqref="N8:N467">
    <cfRule type="cellIs" dxfId="97" priority="187" stopIfTrue="1" operator="lessThan">
      <formula>4</formula>
    </cfRule>
  </conditionalFormatting>
  <conditionalFormatting sqref="G227:H229">
    <cfRule type="cellIs" dxfId="96" priority="142" stopIfTrue="1" operator="greaterThan">
      <formula>10</formula>
    </cfRule>
    <cfRule type="cellIs" dxfId="95" priority="143" stopIfTrue="1" operator="equal">
      <formula>0</formula>
    </cfRule>
  </conditionalFormatting>
  <conditionalFormatting sqref="F468:N468">
    <cfRule type="cellIs" dxfId="94" priority="138" stopIfTrue="1" operator="greaterThan">
      <formula>10</formula>
    </cfRule>
    <cfRule type="cellIs" dxfId="93" priority="139" stopIfTrue="1" operator="equal">
      <formula>0</formula>
    </cfRule>
  </conditionalFormatting>
  <conditionalFormatting sqref="N468">
    <cfRule type="cellIs" dxfId="92" priority="137" stopIfTrue="1" operator="lessThan">
      <formula>4</formula>
    </cfRule>
  </conditionalFormatting>
  <conditionalFormatting sqref="F270:F274">
    <cfRule type="cellIs" dxfId="91" priority="133" stopIfTrue="1" operator="greaterThan">
      <formula>10</formula>
    </cfRule>
    <cfRule type="cellIs" dxfId="90" priority="134" stopIfTrue="1" operator="equal">
      <formula>0</formula>
    </cfRule>
  </conditionalFormatting>
  <conditionalFormatting sqref="F278:F280">
    <cfRule type="cellIs" dxfId="89" priority="127" stopIfTrue="1" operator="greaterThan">
      <formula>10</formula>
    </cfRule>
    <cfRule type="cellIs" dxfId="88" priority="128" stopIfTrue="1" operator="equal">
      <formula>0</formula>
    </cfRule>
  </conditionalFormatting>
  <conditionalFormatting sqref="F270:F276 F278:F280">
    <cfRule type="cellIs" dxfId="87" priority="125" stopIfTrue="1" operator="greaterThan">
      <formula>10</formula>
    </cfRule>
    <cfRule type="cellIs" dxfId="86" priority="126" stopIfTrue="1" operator="equal">
      <formula>0</formula>
    </cfRule>
  </conditionalFormatting>
  <conditionalFormatting sqref="F227:F229">
    <cfRule type="cellIs" dxfId="85" priority="119" stopIfTrue="1" operator="greaterThan">
      <formula>10</formula>
    </cfRule>
    <cfRule type="cellIs" dxfId="84" priority="120" stopIfTrue="1" operator="equal">
      <formula>0</formula>
    </cfRule>
  </conditionalFormatting>
  <conditionalFormatting sqref="F261:F274 F126:F183 F185:F259">
    <cfRule type="cellIs" dxfId="83" priority="117" stopIfTrue="1" operator="greaterThan">
      <formula>10</formula>
    </cfRule>
    <cfRule type="cellIs" dxfId="82" priority="118" stopIfTrue="1" operator="equal">
      <formula>0</formula>
    </cfRule>
  </conditionalFormatting>
  <conditionalFormatting sqref="F261:F274 F126:F183 F185:F259">
    <cfRule type="cellIs" dxfId="81" priority="115" stopIfTrue="1" operator="greaterThan">
      <formula>10</formula>
    </cfRule>
    <cfRule type="cellIs" dxfId="80" priority="116" stopIfTrue="1" operator="equal">
      <formula>0</formula>
    </cfRule>
  </conditionalFormatting>
  <conditionalFormatting sqref="F278:F280 F261:F276 F126:F183 F185:F259">
    <cfRule type="cellIs" dxfId="79" priority="113" stopIfTrue="1" operator="greaterThan">
      <formula>10</formula>
    </cfRule>
    <cfRule type="cellIs" dxfId="78" priority="114" stopIfTrue="1" operator="equal">
      <formula>0</formula>
    </cfRule>
  </conditionalFormatting>
  <conditionalFormatting sqref="G275:H275">
    <cfRule type="cellIs" dxfId="77" priority="111" stopIfTrue="1" operator="greaterThan">
      <formula>10</formula>
    </cfRule>
    <cfRule type="cellIs" dxfId="76" priority="112" stopIfTrue="1" operator="equal">
      <formula>0</formula>
    </cfRule>
  </conditionalFormatting>
  <conditionalFormatting sqref="F275">
    <cfRule type="cellIs" dxfId="75" priority="109" stopIfTrue="1" operator="greaterThan">
      <formula>10</formula>
    </cfRule>
    <cfRule type="cellIs" dxfId="74" priority="110" stopIfTrue="1" operator="equal">
      <formula>0</formula>
    </cfRule>
  </conditionalFormatting>
  <conditionalFormatting sqref="G275">
    <cfRule type="cellIs" dxfId="73" priority="107" stopIfTrue="1" operator="greaterThan">
      <formula>10</formula>
    </cfRule>
    <cfRule type="cellIs" dxfId="72" priority="108" stopIfTrue="1" operator="equal">
      <formula>0</formula>
    </cfRule>
  </conditionalFormatting>
  <conditionalFormatting sqref="H275">
    <cfRule type="cellIs" dxfId="71" priority="105" stopIfTrue="1" operator="greaterThan">
      <formula>10</formula>
    </cfRule>
    <cfRule type="cellIs" dxfId="70" priority="106" stopIfTrue="1" operator="equal">
      <formula>0</formula>
    </cfRule>
  </conditionalFormatting>
  <conditionalFormatting sqref="F275">
    <cfRule type="cellIs" dxfId="69" priority="103" stopIfTrue="1" operator="greaterThan">
      <formula>10</formula>
    </cfRule>
    <cfRule type="cellIs" dxfId="68" priority="104" stopIfTrue="1" operator="equal">
      <formula>0</formula>
    </cfRule>
  </conditionalFormatting>
  <conditionalFormatting sqref="F275">
    <cfRule type="cellIs" dxfId="67" priority="101" stopIfTrue="1" operator="greaterThan">
      <formula>10</formula>
    </cfRule>
    <cfRule type="cellIs" dxfId="66" priority="102" stopIfTrue="1" operator="equal">
      <formula>0</formula>
    </cfRule>
  </conditionalFormatting>
  <conditionalFormatting sqref="F227:F229">
    <cfRule type="cellIs" dxfId="65" priority="89" stopIfTrue="1" operator="greaterThan">
      <formula>10</formula>
    </cfRule>
    <cfRule type="cellIs" dxfId="64" priority="90" stopIfTrue="1" operator="equal">
      <formula>0</formula>
    </cfRule>
  </conditionalFormatting>
  <conditionalFormatting sqref="F278:F280">
    <cfRule type="cellIs" dxfId="63" priority="83" stopIfTrue="1" operator="greaterThan">
      <formula>10</formula>
    </cfRule>
    <cfRule type="cellIs" dxfId="62" priority="84" stopIfTrue="1" operator="equal">
      <formula>0</formula>
    </cfRule>
  </conditionalFormatting>
  <conditionalFormatting sqref="F275">
    <cfRule type="cellIs" dxfId="61" priority="81" stopIfTrue="1" operator="greaterThan">
      <formula>10</formula>
    </cfRule>
    <cfRule type="cellIs" dxfId="60" priority="82" stopIfTrue="1" operator="equal">
      <formula>0</formula>
    </cfRule>
  </conditionalFormatting>
  <conditionalFormatting sqref="F275">
    <cfRule type="cellIs" dxfId="59" priority="79" stopIfTrue="1" operator="greaterThan">
      <formula>10</formula>
    </cfRule>
    <cfRule type="cellIs" dxfId="58" priority="80" stopIfTrue="1" operator="equal">
      <formula>0</formula>
    </cfRule>
  </conditionalFormatting>
  <conditionalFormatting sqref="G47:G64">
    <cfRule type="cellIs" dxfId="57" priority="53" stopIfTrue="1" operator="greaterThan">
      <formula>10</formula>
    </cfRule>
    <cfRule type="cellIs" dxfId="56" priority="54" stopIfTrue="1" operator="equal">
      <formula>0</formula>
    </cfRule>
  </conditionalFormatting>
  <conditionalFormatting sqref="G47:G64">
    <cfRule type="cellIs" dxfId="55" priority="51" stopIfTrue="1" operator="greaterThan">
      <formula>10</formula>
    </cfRule>
    <cfRule type="cellIs" dxfId="54" priority="52" stopIfTrue="1" operator="equal">
      <formula>0</formula>
    </cfRule>
  </conditionalFormatting>
  <conditionalFormatting sqref="G47:G64">
    <cfRule type="cellIs" dxfId="53" priority="49" stopIfTrue="1" operator="greaterThan">
      <formula>10</formula>
    </cfRule>
    <cfRule type="cellIs" dxfId="52" priority="50" stopIfTrue="1" operator="equal">
      <formula>0</formula>
    </cfRule>
  </conditionalFormatting>
  <conditionalFormatting sqref="G47:G66">
    <cfRule type="cellIs" dxfId="51" priority="47" stopIfTrue="1" operator="greaterThan">
      <formula>10</formula>
    </cfRule>
    <cfRule type="cellIs" dxfId="50" priority="48" stopIfTrue="1" operator="equal">
      <formula>0</formula>
    </cfRule>
  </conditionalFormatting>
  <conditionalFormatting sqref="G47:G66">
    <cfRule type="cellIs" dxfId="49" priority="45" stopIfTrue="1" operator="greaterThan">
      <formula>10</formula>
    </cfRule>
    <cfRule type="cellIs" dxfId="48" priority="46" stopIfTrue="1" operator="equal">
      <formula>0</formula>
    </cfRule>
  </conditionalFormatting>
  <conditionalFormatting sqref="G47:G66">
    <cfRule type="cellIs" dxfId="47" priority="43" stopIfTrue="1" operator="greaterThan">
      <formula>10</formula>
    </cfRule>
    <cfRule type="cellIs" dxfId="46" priority="44" stopIfTrue="1" operator="equal">
      <formula>0</formula>
    </cfRule>
  </conditionalFormatting>
  <conditionalFormatting sqref="G67:G86">
    <cfRule type="cellIs" dxfId="45" priority="41" stopIfTrue="1" operator="greaterThan">
      <formula>10</formula>
    </cfRule>
    <cfRule type="cellIs" dxfId="44" priority="42" stopIfTrue="1" operator="equal">
      <formula>0</formula>
    </cfRule>
  </conditionalFormatting>
  <conditionalFormatting sqref="G67:G86">
    <cfRule type="cellIs" dxfId="43" priority="39" stopIfTrue="1" operator="greaterThan">
      <formula>10</formula>
    </cfRule>
    <cfRule type="cellIs" dxfId="42" priority="40" stopIfTrue="1" operator="equal">
      <formula>0</formula>
    </cfRule>
  </conditionalFormatting>
  <conditionalFormatting sqref="G67:G86">
    <cfRule type="cellIs" dxfId="41" priority="37" stopIfTrue="1" operator="greaterThan">
      <formula>10</formula>
    </cfRule>
    <cfRule type="cellIs" dxfId="40" priority="38" stopIfTrue="1" operator="equal">
      <formula>0</formula>
    </cfRule>
  </conditionalFormatting>
  <conditionalFormatting sqref="G126:G131">
    <cfRule type="cellIs" dxfId="39" priority="35" stopIfTrue="1" operator="greaterThan">
      <formula>10</formula>
    </cfRule>
    <cfRule type="cellIs" dxfId="38" priority="36" stopIfTrue="1" operator="equal">
      <formula>0</formula>
    </cfRule>
  </conditionalFormatting>
  <conditionalFormatting sqref="G126:G131">
    <cfRule type="cellIs" dxfId="37" priority="33" stopIfTrue="1" operator="greaterThan">
      <formula>10</formula>
    </cfRule>
    <cfRule type="cellIs" dxfId="36" priority="34" stopIfTrue="1" operator="equal">
      <formula>0</formula>
    </cfRule>
  </conditionalFormatting>
  <conditionalFormatting sqref="G126:G131">
    <cfRule type="cellIs" dxfId="35" priority="31" stopIfTrue="1" operator="greaterThan">
      <formula>10</formula>
    </cfRule>
    <cfRule type="cellIs" dxfId="34" priority="32" stopIfTrue="1" operator="equal">
      <formula>0</formula>
    </cfRule>
  </conditionalFormatting>
  <conditionalFormatting sqref="G112:G131">
    <cfRule type="cellIs" dxfId="33" priority="29" stopIfTrue="1" operator="greaterThan">
      <formula>10</formula>
    </cfRule>
    <cfRule type="cellIs" dxfId="32" priority="30" stopIfTrue="1" operator="equal">
      <formula>0</formula>
    </cfRule>
  </conditionalFormatting>
  <conditionalFormatting sqref="G112:G131">
    <cfRule type="cellIs" dxfId="31" priority="27" stopIfTrue="1" operator="greaterThan">
      <formula>10</formula>
    </cfRule>
    <cfRule type="cellIs" dxfId="30" priority="28" stopIfTrue="1" operator="equal">
      <formula>0</formula>
    </cfRule>
  </conditionalFormatting>
  <conditionalFormatting sqref="G112:G131">
    <cfRule type="cellIs" dxfId="29" priority="25" stopIfTrue="1" operator="greaterThan">
      <formula>10</formula>
    </cfRule>
    <cfRule type="cellIs" dxfId="28" priority="26" stopIfTrue="1" operator="equal">
      <formula>0</formula>
    </cfRule>
  </conditionalFormatting>
  <conditionalFormatting sqref="G132:G151">
    <cfRule type="cellIs" dxfId="27" priority="23" stopIfTrue="1" operator="greaterThan">
      <formula>10</formula>
    </cfRule>
    <cfRule type="cellIs" dxfId="26" priority="24" stopIfTrue="1" operator="equal">
      <formula>0</formula>
    </cfRule>
  </conditionalFormatting>
  <conditionalFormatting sqref="G132:G151">
    <cfRule type="cellIs" dxfId="25" priority="21" stopIfTrue="1" operator="greaterThan">
      <formula>10</formula>
    </cfRule>
    <cfRule type="cellIs" dxfId="24" priority="22" stopIfTrue="1" operator="equal">
      <formula>0</formula>
    </cfRule>
  </conditionalFormatting>
  <conditionalFormatting sqref="G132:G151">
    <cfRule type="cellIs" dxfId="23" priority="19" stopIfTrue="1" operator="greaterThan">
      <formula>10</formula>
    </cfRule>
    <cfRule type="cellIs" dxfId="22" priority="20" stopIfTrue="1" operator="equal">
      <formula>0</formula>
    </cfRule>
  </conditionalFormatting>
  <conditionalFormatting sqref="G132:G151">
    <cfRule type="cellIs" dxfId="21" priority="17" stopIfTrue="1" operator="greaterThan">
      <formula>10</formula>
    </cfRule>
    <cfRule type="cellIs" dxfId="20" priority="18" stopIfTrue="1" operator="equal">
      <formula>0</formula>
    </cfRule>
  </conditionalFormatting>
  <conditionalFormatting sqref="G132:G151">
    <cfRule type="cellIs" dxfId="19" priority="15" stopIfTrue="1" operator="greaterThan">
      <formula>10</formula>
    </cfRule>
    <cfRule type="cellIs" dxfId="18" priority="16" stopIfTrue="1" operator="equal">
      <formula>0</formula>
    </cfRule>
  </conditionalFormatting>
  <conditionalFormatting sqref="G132:G151">
    <cfRule type="cellIs" dxfId="17" priority="13" stopIfTrue="1" operator="greaterThan">
      <formula>10</formula>
    </cfRule>
    <cfRule type="cellIs" dxfId="16" priority="14" stopIfTrue="1" operator="equal">
      <formula>0</formula>
    </cfRule>
  </conditionalFormatting>
  <conditionalFormatting sqref="G152:G171">
    <cfRule type="cellIs" dxfId="15" priority="11" stopIfTrue="1" operator="greaterThan">
      <formula>10</formula>
    </cfRule>
    <cfRule type="cellIs" dxfId="14" priority="12" stopIfTrue="1" operator="equal">
      <formula>0</formula>
    </cfRule>
  </conditionalFormatting>
  <conditionalFormatting sqref="G152:G171">
    <cfRule type="cellIs" dxfId="13" priority="9" stopIfTrue="1" operator="greaterThan">
      <formula>10</formula>
    </cfRule>
    <cfRule type="cellIs" dxfId="12" priority="10" stopIfTrue="1" operator="equal">
      <formula>0</formula>
    </cfRule>
  </conditionalFormatting>
  <conditionalFormatting sqref="G152:G171">
    <cfRule type="cellIs" dxfId="11" priority="7" stopIfTrue="1" operator="greaterThan">
      <formula>10</formula>
    </cfRule>
    <cfRule type="cellIs" dxfId="10" priority="8" stopIfTrue="1" operator="equal">
      <formula>0</formula>
    </cfRule>
  </conditionalFormatting>
  <conditionalFormatting sqref="G152:G171">
    <cfRule type="cellIs" dxfId="9" priority="5" stopIfTrue="1" operator="greaterThan">
      <formula>10</formula>
    </cfRule>
    <cfRule type="cellIs" dxfId="8" priority="6" stopIfTrue="1" operator="equal">
      <formula>0</formula>
    </cfRule>
  </conditionalFormatting>
  <conditionalFormatting sqref="G152:G171">
    <cfRule type="cellIs" dxfId="7" priority="3" stopIfTrue="1" operator="greaterThan">
      <formula>10</formula>
    </cfRule>
    <cfRule type="cellIs" dxfId="6" priority="4" stopIfTrue="1" operator="equal">
      <formula>0</formula>
    </cfRule>
  </conditionalFormatting>
  <conditionalFormatting sqref="G152:G171">
    <cfRule type="cellIs" dxfId="5" priority="1" stopIfTrue="1" operator="greaterThan">
      <formula>10</formula>
    </cfRule>
    <cfRule type="cellIs" dxfId="4" priority="2" stopIfTrue="1" operator="equal">
      <formula>0</formula>
    </cfRule>
  </conditionalFormatting>
  <pageMargins left="0.1" right="0" top="0.2" bottom="0" header="0" footer="0"/>
  <pageSetup paperSize="9" orientation="portrait" r:id="rId1"/>
  <headerFooter>
    <oddFooter>&amp;R&amp;P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R22"/>
  <sheetViews>
    <sheetView tabSelected="1" workbookViewId="0">
      <pane xSplit="4" ySplit="7" topLeftCell="E8" activePane="bottomRight" state="frozen"/>
      <selection pane="topRight" activeCell="E1" sqref="E1"/>
      <selection pane="bottomLeft" activeCell="A8" sqref="A8"/>
      <selection pane="bottomRight" activeCell="H14" sqref="H14"/>
    </sheetView>
  </sheetViews>
  <sheetFormatPr defaultRowHeight="12.75"/>
  <cols>
    <col min="1" max="1" width="4.140625" style="19" customWidth="1"/>
    <col min="2" max="2" width="10.42578125" style="20" customWidth="1"/>
    <col min="3" max="3" width="15.42578125" style="21" customWidth="1"/>
    <col min="4" max="4" width="6.5703125" style="22" customWidth="1"/>
    <col min="5" max="5" width="8" style="20" customWidth="1"/>
    <col min="6" max="6" width="9.42578125" style="20" customWidth="1"/>
    <col min="7" max="10" width="4.140625" style="23" customWidth="1"/>
    <col min="11" max="11" width="4" style="23" hidden="1" customWidth="1"/>
    <col min="12" max="14" width="1.5703125" style="23" customWidth="1"/>
    <col min="15" max="16" width="4.42578125" style="23" customWidth="1"/>
    <col min="17" max="17" width="11.5703125" style="20" customWidth="1"/>
    <col min="18" max="18" width="6.42578125" style="23" customWidth="1"/>
    <col min="19" max="16384" width="9.140625" style="19"/>
  </cols>
  <sheetData>
    <row r="1" spans="1:18" s="3" customFormat="1" ht="24.75" customHeight="1">
      <c r="A1" s="119" t="s">
        <v>1</v>
      </c>
      <c r="D1" s="128" t="s">
        <v>396</v>
      </c>
      <c r="O1" s="29"/>
    </row>
    <row r="2" spans="1:18" s="3" customFormat="1" ht="20.25" customHeight="1">
      <c r="A2" s="40" t="s">
        <v>9</v>
      </c>
      <c r="E2" s="4" t="s">
        <v>4</v>
      </c>
      <c r="F2" s="1" t="s">
        <v>129</v>
      </c>
      <c r="O2" s="29"/>
      <c r="Q2" s="75" t="s">
        <v>5</v>
      </c>
      <c r="R2" s="3">
        <v>2</v>
      </c>
    </row>
    <row r="3" spans="1:18" s="3" customFormat="1" ht="20.25" customHeight="1">
      <c r="E3" s="1" t="s">
        <v>267</v>
      </c>
      <c r="F3" s="4"/>
      <c r="H3" s="55"/>
      <c r="I3" s="4"/>
      <c r="K3" s="29"/>
      <c r="O3" s="29"/>
      <c r="Q3" s="75"/>
    </row>
    <row r="4" spans="1:18" s="3" customFormat="1" ht="20.25" customHeight="1">
      <c r="A4" s="56" t="s">
        <v>393</v>
      </c>
      <c r="O4" s="29"/>
      <c r="Q4" s="75" t="s">
        <v>6</v>
      </c>
      <c r="R4" s="3">
        <v>2</v>
      </c>
    </row>
    <row r="5" spans="1:18" s="5" customFormat="1" ht="20.25" customHeight="1">
      <c r="A5" s="156" t="s">
        <v>2</v>
      </c>
      <c r="B5" s="159" t="s">
        <v>3</v>
      </c>
      <c r="C5" s="162" t="s">
        <v>10</v>
      </c>
      <c r="D5" s="163"/>
      <c r="E5" s="159" t="s">
        <v>120</v>
      </c>
      <c r="F5" s="153" t="s">
        <v>121</v>
      </c>
      <c r="G5" s="174" t="s">
        <v>11</v>
      </c>
      <c r="H5" s="175"/>
      <c r="I5" s="175"/>
      <c r="J5" s="175"/>
      <c r="K5" s="175"/>
      <c r="L5" s="175"/>
      <c r="M5" s="175"/>
      <c r="N5" s="175"/>
      <c r="O5" s="176"/>
      <c r="P5" s="168" t="s">
        <v>12</v>
      </c>
      <c r="Q5" s="169"/>
      <c r="R5" s="153" t="s">
        <v>0</v>
      </c>
    </row>
    <row r="6" spans="1:18" s="5" customFormat="1" ht="18" customHeight="1">
      <c r="A6" s="157"/>
      <c r="B6" s="160"/>
      <c r="C6" s="164"/>
      <c r="D6" s="165"/>
      <c r="E6" s="160"/>
      <c r="F6" s="154"/>
      <c r="G6" s="7" t="s">
        <v>13</v>
      </c>
      <c r="H6" s="7" t="s">
        <v>14</v>
      </c>
      <c r="I6" s="7" t="s">
        <v>16</v>
      </c>
      <c r="J6" s="7" t="s">
        <v>17</v>
      </c>
      <c r="K6" s="7"/>
      <c r="L6" s="7"/>
      <c r="M6" s="7"/>
      <c r="N6" s="7"/>
      <c r="O6" s="7" t="s">
        <v>118</v>
      </c>
      <c r="P6" s="8" t="s">
        <v>117</v>
      </c>
      <c r="Q6" s="8" t="s">
        <v>7</v>
      </c>
      <c r="R6" s="154"/>
    </row>
    <row r="7" spans="1:18" s="11" customFormat="1" ht="18" customHeight="1">
      <c r="A7" s="158"/>
      <c r="B7" s="161"/>
      <c r="C7" s="166"/>
      <c r="D7" s="167"/>
      <c r="E7" s="161"/>
      <c r="F7" s="155"/>
      <c r="G7" s="9">
        <v>10</v>
      </c>
      <c r="H7" s="9">
        <v>10</v>
      </c>
      <c r="I7" s="9">
        <v>10</v>
      </c>
      <c r="J7" s="9">
        <v>15</v>
      </c>
      <c r="K7" s="9"/>
      <c r="L7" s="9"/>
      <c r="M7" s="9"/>
      <c r="N7" s="9"/>
      <c r="O7" s="9">
        <v>55</v>
      </c>
      <c r="P7" s="9">
        <f>SUM(G7:O7)</f>
        <v>100</v>
      </c>
      <c r="Q7" s="10"/>
      <c r="R7" s="155"/>
    </row>
    <row r="8" spans="1:18" s="14" customFormat="1" ht="22.5" customHeight="1">
      <c r="A8" s="26">
        <v>1</v>
      </c>
      <c r="B8" s="129">
        <v>1816217066</v>
      </c>
      <c r="C8" s="149" t="s">
        <v>236</v>
      </c>
      <c r="D8" s="150" t="s">
        <v>130</v>
      </c>
      <c r="E8" s="120" t="s">
        <v>268</v>
      </c>
      <c r="F8" s="148" t="s">
        <v>389</v>
      </c>
      <c r="G8" s="146">
        <v>8</v>
      </c>
      <c r="H8" s="146">
        <v>7</v>
      </c>
      <c r="I8" s="146">
        <v>5</v>
      </c>
      <c r="J8" s="146">
        <v>0</v>
      </c>
      <c r="K8" s="147"/>
      <c r="L8" s="147"/>
      <c r="M8" s="147"/>
      <c r="N8" s="147"/>
      <c r="O8" s="58">
        <v>4</v>
      </c>
      <c r="P8" s="59">
        <v>4.2</v>
      </c>
      <c r="Q8" s="36" t="s">
        <v>61</v>
      </c>
      <c r="R8" s="108"/>
    </row>
    <row r="9" spans="1:18" s="14" customFormat="1" ht="22.5" customHeight="1">
      <c r="A9" s="26">
        <v>2</v>
      </c>
      <c r="B9" s="129">
        <v>161326970</v>
      </c>
      <c r="C9" s="149" t="s">
        <v>272</v>
      </c>
      <c r="D9" s="150" t="s">
        <v>168</v>
      </c>
      <c r="E9" s="120" t="s">
        <v>268</v>
      </c>
      <c r="F9" s="145" t="s">
        <v>390</v>
      </c>
      <c r="G9" s="146">
        <v>8</v>
      </c>
      <c r="H9" s="146">
        <v>8</v>
      </c>
      <c r="I9" s="146">
        <v>0</v>
      </c>
      <c r="J9" s="146">
        <v>2</v>
      </c>
      <c r="K9" s="147"/>
      <c r="L9" s="147"/>
      <c r="M9" s="147"/>
      <c r="N9" s="147"/>
      <c r="O9" s="58">
        <v>4.2</v>
      </c>
      <c r="P9" s="59">
        <v>4.2</v>
      </c>
      <c r="Q9" s="36" t="s">
        <v>61</v>
      </c>
      <c r="R9" s="144"/>
    </row>
    <row r="10" spans="1:18" s="14" customFormat="1" ht="22.5" customHeight="1">
      <c r="A10" s="26">
        <v>3</v>
      </c>
      <c r="B10" s="129">
        <v>152353512</v>
      </c>
      <c r="C10" s="149" t="s">
        <v>273</v>
      </c>
      <c r="D10" s="150" t="s">
        <v>170</v>
      </c>
      <c r="E10" s="120" t="s">
        <v>268</v>
      </c>
      <c r="F10" s="145" t="s">
        <v>260</v>
      </c>
      <c r="G10" s="146">
        <v>0</v>
      </c>
      <c r="H10" s="146">
        <v>0</v>
      </c>
      <c r="I10" s="146">
        <v>0</v>
      </c>
      <c r="J10" s="146">
        <v>0</v>
      </c>
      <c r="K10" s="147"/>
      <c r="L10" s="147"/>
      <c r="M10" s="147"/>
      <c r="N10" s="147"/>
      <c r="O10" s="58" t="s">
        <v>394</v>
      </c>
      <c r="P10" s="59">
        <v>0</v>
      </c>
      <c r="Q10" s="36" t="s">
        <v>18</v>
      </c>
      <c r="R10" s="108"/>
    </row>
    <row r="11" spans="1:18" s="14" customFormat="1" ht="22.5" customHeight="1">
      <c r="A11" s="26">
        <v>4</v>
      </c>
      <c r="B11" s="129">
        <v>151324952</v>
      </c>
      <c r="C11" s="149" t="s">
        <v>285</v>
      </c>
      <c r="D11" s="150" t="s">
        <v>186</v>
      </c>
      <c r="E11" s="120" t="s">
        <v>268</v>
      </c>
      <c r="F11" s="145" t="s">
        <v>392</v>
      </c>
      <c r="G11" s="146">
        <v>0</v>
      </c>
      <c r="H11" s="146">
        <v>0</v>
      </c>
      <c r="I11" s="146">
        <v>0</v>
      </c>
      <c r="J11" s="146">
        <v>0</v>
      </c>
      <c r="K11" s="147"/>
      <c r="L11" s="147"/>
      <c r="M11" s="147"/>
      <c r="N11" s="147"/>
      <c r="O11" s="58" t="s">
        <v>394</v>
      </c>
      <c r="P11" s="59">
        <v>0</v>
      </c>
      <c r="Q11" s="36" t="s">
        <v>18</v>
      </c>
      <c r="R11" s="144"/>
    </row>
    <row r="12" spans="1:18" s="14" customFormat="1" ht="22.5" customHeight="1">
      <c r="A12" s="26">
        <v>5</v>
      </c>
      <c r="B12" s="130">
        <v>1817217027</v>
      </c>
      <c r="C12" s="151" t="s">
        <v>182</v>
      </c>
      <c r="D12" s="152" t="s">
        <v>241</v>
      </c>
      <c r="E12" s="120" t="s">
        <v>268</v>
      </c>
      <c r="F12" s="120" t="s">
        <v>389</v>
      </c>
      <c r="G12" s="146">
        <v>7</v>
      </c>
      <c r="H12" s="146">
        <v>7</v>
      </c>
      <c r="I12" s="146">
        <v>5</v>
      </c>
      <c r="J12" s="146">
        <v>1</v>
      </c>
      <c r="K12" s="147"/>
      <c r="L12" s="147"/>
      <c r="M12" s="147"/>
      <c r="N12" s="147"/>
      <c r="O12" s="58">
        <v>5.6</v>
      </c>
      <c r="P12" s="59">
        <v>5.0999999999999996</v>
      </c>
      <c r="Q12" s="36" t="s">
        <v>69</v>
      </c>
      <c r="R12" s="108"/>
    </row>
    <row r="13" spans="1:18" ht="19.5" customHeight="1">
      <c r="A13" s="177" t="s">
        <v>122</v>
      </c>
      <c r="B13" s="177"/>
      <c r="C13" s="177"/>
      <c r="D13" s="177"/>
      <c r="E13" s="177"/>
      <c r="F13"/>
      <c r="G13"/>
      <c r="H13"/>
      <c r="I13"/>
      <c r="J13"/>
      <c r="K13"/>
      <c r="L13" s="90"/>
      <c r="M13" s="90"/>
      <c r="N13" s="90"/>
      <c r="O13" s="90"/>
      <c r="P13" s="90"/>
      <c r="Q13" s="91"/>
      <c r="R13" s="92"/>
    </row>
    <row r="14" spans="1:18" ht="17.25" customHeight="1">
      <c r="A14" s="172" t="s">
        <v>123</v>
      </c>
      <c r="B14" s="173"/>
      <c r="C14" s="93" t="s">
        <v>124</v>
      </c>
      <c r="D14" s="107" t="s">
        <v>125</v>
      </c>
      <c r="E14" s="93" t="s">
        <v>0</v>
      </c>
      <c r="F14" s="94"/>
      <c r="G14" s="95"/>
      <c r="H14" s="95"/>
      <c r="I14" s="95"/>
      <c r="J14" s="94"/>
      <c r="K14" s="94"/>
      <c r="L14" s="90"/>
      <c r="M14" s="90"/>
      <c r="N14" s="90"/>
      <c r="O14" s="90"/>
      <c r="P14" s="90"/>
      <c r="Q14" s="91"/>
      <c r="R14" s="92"/>
    </row>
    <row r="15" spans="1:18" ht="17.25" customHeight="1">
      <c r="A15" s="170" t="s">
        <v>126</v>
      </c>
      <c r="B15" s="171"/>
      <c r="C15" s="96">
        <f>COUNTIF($P$8:$P$12,"&gt;=4")</f>
        <v>3</v>
      </c>
      <c r="D15" s="97">
        <f>C15/$C$17</f>
        <v>0.6</v>
      </c>
      <c r="E15" s="96"/>
      <c r="F15" s="94"/>
      <c r="G15" s="95"/>
      <c r="H15" s="95"/>
      <c r="I15" s="95"/>
      <c r="J15" s="94"/>
      <c r="K15" s="94"/>
      <c r="L15" s="90"/>
      <c r="M15" s="90"/>
      <c r="N15" s="90"/>
      <c r="O15" s="90"/>
      <c r="P15" s="90"/>
      <c r="Q15" s="91"/>
      <c r="R15" s="92"/>
    </row>
    <row r="16" spans="1:18" ht="17.25" customHeight="1">
      <c r="A16" s="170" t="s">
        <v>127</v>
      </c>
      <c r="B16" s="171"/>
      <c r="C16" s="96">
        <f>COUNTIF($P$8:$P$12,"&lt;4")</f>
        <v>2</v>
      </c>
      <c r="D16" s="97">
        <f>C16/$C$17</f>
        <v>0.4</v>
      </c>
      <c r="E16" s="96"/>
      <c r="F16" s="94"/>
      <c r="G16" s="95"/>
      <c r="H16" s="95"/>
      <c r="I16" s="95"/>
      <c r="J16" s="94"/>
      <c r="K16" s="94"/>
      <c r="L16" s="90"/>
      <c r="M16" s="90"/>
      <c r="N16" s="90"/>
      <c r="O16" s="90"/>
      <c r="P16" s="90"/>
      <c r="Q16" s="91"/>
      <c r="R16" s="92"/>
    </row>
    <row r="17" spans="1:18" ht="17.25" customHeight="1">
      <c r="A17" s="172" t="s">
        <v>128</v>
      </c>
      <c r="B17" s="173"/>
      <c r="C17" s="93">
        <f>C15+C16</f>
        <v>5</v>
      </c>
      <c r="D17" s="98">
        <f>D15+D16</f>
        <v>1</v>
      </c>
      <c r="E17" s="93"/>
      <c r="F17" s="94"/>
      <c r="G17" s="95"/>
      <c r="H17" s="95"/>
      <c r="I17" s="99" t="s">
        <v>395</v>
      </c>
      <c r="J17" s="94"/>
      <c r="K17" s="94"/>
      <c r="L17" s="90"/>
      <c r="M17" s="90"/>
      <c r="N17" s="90"/>
      <c r="O17" s="90"/>
      <c r="P17" s="90"/>
      <c r="Q17" s="91"/>
      <c r="R17" s="92"/>
    </row>
    <row r="18" spans="1:18" ht="19.5" customHeight="1">
      <c r="A18" s="100"/>
      <c r="B18" s="101" t="s">
        <v>114</v>
      </c>
      <c r="C18" s="102"/>
      <c r="D18" s="103"/>
      <c r="E18" s="101"/>
      <c r="H18" s="87"/>
      <c r="I18" s="104" t="s">
        <v>119</v>
      </c>
      <c r="J18" s="88"/>
      <c r="K18" s="88"/>
      <c r="L18" s="88"/>
      <c r="M18" s="104"/>
      <c r="N18" s="87"/>
      <c r="O18" s="87"/>
      <c r="P18" s="87"/>
      <c r="Q18" s="88"/>
      <c r="R18" s="89"/>
    </row>
    <row r="19" spans="1:18" ht="18.75" customHeight="1">
      <c r="H19" s="87"/>
      <c r="I19" s="99"/>
      <c r="J19" s="99"/>
      <c r="K19" s="105"/>
      <c r="L19" s="106"/>
      <c r="M19" s="99"/>
      <c r="N19" s="87"/>
      <c r="O19" s="87"/>
      <c r="P19" s="87"/>
      <c r="Q19" s="88"/>
      <c r="R19" s="89"/>
    </row>
    <row r="20" spans="1:18" ht="13.5">
      <c r="H20" s="87"/>
      <c r="I20" s="99"/>
      <c r="J20" s="88"/>
      <c r="K20" s="88"/>
      <c r="L20" s="106"/>
      <c r="M20" s="99"/>
      <c r="N20" s="87"/>
      <c r="O20" s="87"/>
      <c r="P20" s="87"/>
      <c r="Q20" s="88"/>
      <c r="R20" s="89"/>
    </row>
    <row r="21" spans="1:18" ht="13.5">
      <c r="H21" s="87"/>
      <c r="I21" s="104"/>
      <c r="J21" s="104"/>
      <c r="K21" s="88"/>
      <c r="L21" s="106"/>
      <c r="M21" s="104"/>
      <c r="N21" s="87"/>
      <c r="O21" s="87"/>
      <c r="P21" s="87"/>
      <c r="Q21" s="88"/>
      <c r="R21" s="89"/>
    </row>
    <row r="22" spans="1:18" ht="36.75" customHeight="1">
      <c r="B22" s="104" t="s">
        <v>115</v>
      </c>
      <c r="H22" s="87"/>
      <c r="I22" s="104"/>
      <c r="J22" s="104"/>
      <c r="K22" s="104" t="s">
        <v>116</v>
      </c>
      <c r="L22" s="104" t="s">
        <v>211</v>
      </c>
      <c r="M22" s="104"/>
      <c r="N22" s="87"/>
      <c r="O22" s="87"/>
      <c r="P22" s="87"/>
      <c r="Q22" s="88"/>
      <c r="R22" s="89"/>
    </row>
  </sheetData>
  <mergeCells count="13">
    <mergeCell ref="A17:B17"/>
    <mergeCell ref="P5:Q5"/>
    <mergeCell ref="R5:R7"/>
    <mergeCell ref="A13:E13"/>
    <mergeCell ref="A14:B14"/>
    <mergeCell ref="A15:B15"/>
    <mergeCell ref="A16:B16"/>
    <mergeCell ref="A5:A7"/>
    <mergeCell ref="B5:B7"/>
    <mergeCell ref="C5:D7"/>
    <mergeCell ref="E5:E7"/>
    <mergeCell ref="F5:F7"/>
    <mergeCell ref="G5:O5"/>
  </mergeCells>
  <conditionalFormatting sqref="G8:O12">
    <cfRule type="cellIs" dxfId="3" priority="3" stopIfTrue="1" operator="greaterThan">
      <formula>10</formula>
    </cfRule>
    <cfRule type="cellIs" dxfId="2" priority="4" stopIfTrue="1" operator="equal">
      <formula>0</formula>
    </cfRule>
  </conditionalFormatting>
  <conditionalFormatting sqref="O8:O12">
    <cfRule type="cellIs" dxfId="1" priority="2" stopIfTrue="1" operator="lessThan">
      <formula>4</formula>
    </cfRule>
  </conditionalFormatting>
  <conditionalFormatting sqref="P8:P12">
    <cfRule type="cellIs" dxfId="0" priority="1" stopIfTrue="1" operator="lessThan">
      <formula>4</formula>
    </cfRule>
  </conditionalFormatting>
  <pageMargins left="7.874015748031496E-2" right="0" top="0.19685039370078741" bottom="0" header="0" footer="0"/>
  <pageSetup paperSize="9" orientation="portrait" r:id="rId1"/>
  <headerFooter>
    <oddFooter>&amp;R&amp;P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KTTK</vt:lpstr>
      <vt:lpstr>Ke toan TC1-Lan 2</vt:lpstr>
      <vt:lpstr>'Ke toan TC1-Lan 2'!Print_Titles</vt:lpstr>
      <vt:lpstr>KTTK!Print_Titles</vt:lpstr>
    </vt:vector>
  </TitlesOfParts>
  <Company>P- DAOTAO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VNN.R9</dc:creator>
  <cp:lastModifiedBy>thangdtu</cp:lastModifiedBy>
  <cp:lastPrinted>2014-12-01T07:18:42Z</cp:lastPrinted>
  <dcterms:created xsi:type="dcterms:W3CDTF">2006-09-20T08:20:56Z</dcterms:created>
  <dcterms:modified xsi:type="dcterms:W3CDTF">2014-12-01T08:10:31Z</dcterms:modified>
</cp:coreProperties>
</file>