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33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ghep!$A$7:$R$26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A9" i="3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P7"/>
  <c r="C31" l="1"/>
  <c r="C30"/>
  <c r="C32" l="1"/>
  <c r="D31" s="1"/>
  <c r="D30" l="1"/>
  <c r="D32" s="1"/>
</calcChain>
</file>

<file path=xl/sharedStrings.xml><?xml version="1.0" encoding="utf-8"?>
<sst xmlns="http://schemas.openxmlformats.org/spreadsheetml/2006/main" count="154" uniqueCount="100">
  <si>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</si>
  <si>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</si>
  <si>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</si>
  <si>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</si>
  <si>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</si>
  <si>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</si>
  <si>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</si>
  <si>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</si>
  <si>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</si>
  <si>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</si>
  <si>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</si>
  <si>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</si>
  <si>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</si>
  <si>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L</t>
  </si>
  <si>
    <t>M</t>
  </si>
  <si>
    <t>Không</t>
  </si>
  <si>
    <t>Sáu</t>
  </si>
  <si>
    <t>Bốn Phẩy Hai</t>
  </si>
  <si>
    <t>Bốn Phẩy Sáu</t>
  </si>
  <si>
    <t>Năm Phẩy Ba</t>
  </si>
  <si>
    <t>Năm Phẩy Bốn</t>
  </si>
  <si>
    <t>Sáu  Phẩy Ba</t>
  </si>
  <si>
    <t>Sáu Phẩy Năm</t>
  </si>
  <si>
    <t>Sáu  Phẩy Bảy</t>
  </si>
  <si>
    <t>Sáu  Phẩy Tám</t>
  </si>
  <si>
    <t>Bảy Phẩy Hai</t>
  </si>
  <si>
    <t>Bảy Phẩy Bốn</t>
  </si>
  <si>
    <t>Tám Phẩy Sáu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</si>
  <si>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</si>
  <si>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</si>
  <si>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</si>
  <si>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</si>
  <si>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</si>
  <si>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</si>
  <si>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</si>
  <si>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</si>
  <si>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</si>
  <si>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</si>
  <si>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</si>
  <si>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</si>
  <si>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</si>
  <si>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</si>
  <si>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</si>
  <si>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Anh</t>
  </si>
  <si>
    <t>Hùng</t>
  </si>
  <si>
    <t>Nhung</t>
  </si>
  <si>
    <t>Thảo</t>
  </si>
  <si>
    <t>Trang</t>
  </si>
  <si>
    <t>Vân</t>
  </si>
  <si>
    <t>Trần Quốc</t>
  </si>
  <si>
    <t>Hạnh</t>
  </si>
  <si>
    <t>Lan</t>
  </si>
  <si>
    <t>Minh</t>
  </si>
  <si>
    <t>Tâm</t>
  </si>
  <si>
    <t>Vũ</t>
  </si>
  <si>
    <t>Long</t>
  </si>
  <si>
    <t>v</t>
  </si>
  <si>
    <t>ThS. Nguyễn Ân</t>
  </si>
  <si>
    <t>Loan</t>
  </si>
  <si>
    <t>Võ Thị</t>
  </si>
  <si>
    <t>học ghép</t>
  </si>
  <si>
    <t>Trần Hoàng</t>
  </si>
  <si>
    <t>Trần Thị</t>
  </si>
  <si>
    <t>Liên</t>
  </si>
  <si>
    <t>Trịnh Thị</t>
  </si>
  <si>
    <t>Võ Thị Như</t>
  </si>
  <si>
    <t>Trung</t>
  </si>
  <si>
    <t>MÔN :  Kế toán thương mại và dịch vụ</t>
  </si>
  <si>
    <t>LỚP ACC 423 (A-C-E-G-I ) * HK1-Năm Học 2014-2015</t>
  </si>
  <si>
    <t>ACC 423A</t>
  </si>
  <si>
    <t>Võ Ngọc</t>
  </si>
  <si>
    <t>Hiệp</t>
  </si>
  <si>
    <t>K13KDN</t>
  </si>
  <si>
    <t>ACC 423C</t>
  </si>
  <si>
    <t>K15KCD8</t>
  </si>
  <si>
    <t>Võ Đại</t>
  </si>
  <si>
    <t>K16KCD4</t>
  </si>
  <si>
    <t>ACC 423E</t>
  </si>
  <si>
    <t>Nguyễn Thị Diệu</t>
  </si>
  <si>
    <t>C18KCD1B</t>
  </si>
  <si>
    <t>Trần Minh</t>
  </si>
  <si>
    <t>C18KCD2B</t>
  </si>
  <si>
    <t>Đinh Thị Thúy</t>
  </si>
  <si>
    <t>Dương ái</t>
  </si>
  <si>
    <t>K16KCD7</t>
  </si>
  <si>
    <t>Nguyễn Phương Thanh</t>
  </si>
  <si>
    <t>Bùi Hoàng</t>
  </si>
  <si>
    <t>Thịnh</t>
  </si>
  <si>
    <t>Đinh Lê Thanh Thùy</t>
  </si>
  <si>
    <t>Phạm Thị Bích</t>
  </si>
  <si>
    <t>Nguyễn Văn Thiện</t>
  </si>
  <si>
    <t>ACC 423G</t>
  </si>
  <si>
    <t xml:space="preserve">Phạm Ngọc Phương  </t>
  </si>
  <si>
    <t>K16KCD8</t>
  </si>
  <si>
    <t>B17KDN</t>
  </si>
  <si>
    <t>Lê Duy</t>
  </si>
  <si>
    <t>ACC 423I</t>
  </si>
  <si>
    <t>Đà Nẵng, ngày 10 tháng  10 năm 2014</t>
  </si>
  <si>
    <t xml:space="preserve">Thời gian:  9h30 - 30/9/ 2014 </t>
  </si>
  <si>
    <t>BẢNG ĐIỂM ĐÁNH GIÁ KẾT QUẢ HỌC TẬP * (ACC 423)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</si>
</sst>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0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7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"/>
      <color theme="1"/>
      <name val="Times New Roman"/>
      <family val="1"/>
      <charset val="163"/>
    </font>
    <font>
      <sz val="9.5"/>
      <color theme="1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9">
    <xf numFmtId="0" fontId="0" fillId="0" borderId="0"/>
    <xf numFmtId="166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3" fillId="0" borderId="0"/>
    <xf numFmtId="185" fontId="43" fillId="0" borderId="0"/>
    <xf numFmtId="0" fontId="24" fillId="2" borderId="0"/>
    <xf numFmtId="0" fontId="25" fillId="2" borderId="0"/>
    <xf numFmtId="0" fontId="26" fillId="2" borderId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27" fillId="0" borderId="0">
      <alignment wrapText="1"/>
    </xf>
    <xf numFmtId="0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61" fillId="0" borderId="0" applyFont="0" applyFill="0" applyBorder="0" applyAlignment="0" applyProtection="0"/>
    <xf numFmtId="183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61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61" fillId="0" borderId="0" applyFont="0" applyFill="0" applyBorder="0" applyAlignment="0" applyProtection="0"/>
    <xf numFmtId="184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91" fontId="61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28" fillId="0" borderId="0"/>
    <xf numFmtId="0" fontId="56" fillId="0" borderId="0"/>
    <xf numFmtId="0" fontId="28" fillId="0" borderId="0"/>
    <xf numFmtId="37" fontId="64" fillId="0" borderId="0"/>
    <xf numFmtId="0" fontId="65" fillId="0" borderId="0"/>
    <xf numFmtId="0" fontId="15" fillId="0" borderId="0" applyFill="0" applyBorder="0" applyAlignment="0"/>
    <xf numFmtId="169" fontId="15" fillId="0" borderId="0" applyFill="0" applyBorder="0" applyAlignment="0"/>
    <xf numFmtId="170" fontId="15" fillId="0" borderId="0" applyFill="0" applyBorder="0" applyAlignment="0"/>
    <xf numFmtId="0" fontId="57" fillId="0" borderId="0"/>
    <xf numFmtId="165" fontId="58" fillId="0" borderId="0" applyFont="0" applyFill="0" applyBorder="0" applyAlignment="0" applyProtection="0"/>
    <xf numFmtId="171" fontId="29" fillId="0" borderId="0"/>
    <xf numFmtId="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29" fillId="0" borderId="0"/>
    <xf numFmtId="0" fontId="15" fillId="0" borderId="0" applyFont="0" applyFill="0" applyBorder="0" applyAlignment="0" applyProtection="0"/>
    <xf numFmtId="174" fontId="29" fillId="0" borderId="0"/>
    <xf numFmtId="0" fontId="15" fillId="0" borderId="0" applyFill="0" applyBorder="0" applyAlignment="0"/>
    <xf numFmtId="2" fontId="15" fillId="0" borderId="0" applyFont="0" applyFill="0" applyBorder="0" applyAlignment="0" applyProtection="0"/>
    <xf numFmtId="38" fontId="12" fillId="2" borderId="0" applyNumberFormat="0" applyBorder="0" applyAlignment="0" applyProtection="0"/>
    <xf numFmtId="0" fontId="5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79" fillId="0" borderId="23" applyNumberFormat="0" applyFill="0" applyAlignment="0" applyProtection="0"/>
    <xf numFmtId="0" fontId="31" fillId="0" borderId="0" applyProtection="0"/>
    <xf numFmtId="0" fontId="30" fillId="0" borderId="0" applyProtection="0"/>
    <xf numFmtId="10" fontId="12" fillId="3" borderId="3" applyNumberFormat="0" applyBorder="0" applyAlignment="0" applyProtection="0"/>
    <xf numFmtId="0" fontId="15" fillId="0" borderId="0" applyFill="0" applyBorder="0" applyAlignment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60" fillId="0" borderId="4"/>
    <xf numFmtId="192" fontId="1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9" fillId="0" borderId="0"/>
    <xf numFmtId="37" fontId="34" fillId="0" borderId="0"/>
    <xf numFmtId="177" fontId="35" fillId="0" borderId="0"/>
    <xf numFmtId="0" fontId="15" fillId="0" borderId="0"/>
    <xf numFmtId="0" fontId="15" fillId="0" borderId="0"/>
    <xf numFmtId="0" fontId="78" fillId="0" borderId="0"/>
    <xf numFmtId="0" fontId="15" fillId="0" borderId="0"/>
    <xf numFmtId="0" fontId="78" fillId="0" borderId="0"/>
    <xf numFmtId="0" fontId="15" fillId="0" borderId="0"/>
    <xf numFmtId="0" fontId="53" fillId="0" borderId="0"/>
    <xf numFmtId="0" fontId="80" fillId="0" borderId="0"/>
    <xf numFmtId="0" fontId="15" fillId="0" borderId="0"/>
    <xf numFmtId="0" fontId="15" fillId="0" borderId="0"/>
    <xf numFmtId="0" fontId="71" fillId="0" borderId="0"/>
    <xf numFmtId="0" fontId="14" fillId="0" borderId="0"/>
    <xf numFmtId="0" fontId="17" fillId="0" borderId="0"/>
    <xf numFmtId="0" fontId="61" fillId="0" borderId="0"/>
    <xf numFmtId="9" fontId="8" fillId="0" borderId="0" applyFont="0" applyFill="0" applyBorder="0" applyAlignment="0" applyProtection="0"/>
    <xf numFmtId="16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6" applyNumberFormat="0" applyBorder="0"/>
    <xf numFmtId="0" fontId="1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66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6" fillId="0" borderId="0"/>
    <xf numFmtId="0" fontId="67" fillId="0" borderId="0"/>
    <xf numFmtId="0" fontId="60" fillId="0" borderId="0"/>
    <xf numFmtId="49" fontId="17" fillId="0" borderId="0" applyFill="0" applyBorder="0" applyAlignment="0"/>
    <xf numFmtId="0" fontId="15" fillId="0" borderId="0" applyFill="0" applyBorder="0" applyAlignment="0"/>
    <xf numFmtId="0" fontId="68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33" fillId="0" borderId="0"/>
    <xf numFmtId="16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42" fillId="0" borderId="0"/>
    <xf numFmtId="181" fontId="13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7" fillId="0" borderId="0"/>
    <xf numFmtId="0" fontId="71" fillId="0" borderId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7" fillId="0" borderId="0" xfId="73" applyFont="1"/>
    <xf numFmtId="0" fontId="48" fillId="0" borderId="0" xfId="73" applyFont="1" applyAlignment="1">
      <alignment horizontal="left"/>
    </xf>
    <xf numFmtId="0" fontId="48" fillId="0" borderId="0" xfId="73" applyFont="1"/>
    <xf numFmtId="0" fontId="9" fillId="0" borderId="0" xfId="73" applyFont="1" applyAlignment="1">
      <alignment horizontal="left"/>
    </xf>
    <xf numFmtId="0" fontId="16" fillId="5" borderId="3" xfId="73" applyFont="1" applyFill="1" applyBorder="1" applyAlignment="1">
      <alignment horizontal="center" wrapText="1"/>
    </xf>
    <xf numFmtId="0" fontId="18" fillId="5" borderId="3" xfId="73" applyFont="1" applyFill="1" applyBorder="1" applyAlignment="1">
      <alignment horizontal="center" wrapText="1"/>
    </xf>
    <xf numFmtId="0" fontId="50" fillId="5" borderId="3" xfId="73" applyFont="1" applyFill="1" applyBorder="1" applyAlignment="1">
      <alignment horizontal="center" wrapText="1"/>
    </xf>
    <xf numFmtId="0" fontId="51" fillId="5" borderId="3" xfId="73" applyFont="1" applyFill="1" applyBorder="1" applyAlignment="1">
      <alignment horizontal="center" wrapText="1"/>
    </xf>
    <xf numFmtId="0" fontId="45" fillId="0" borderId="0" xfId="73" applyFont="1" applyAlignment="1">
      <alignment horizontal="left"/>
    </xf>
    <xf numFmtId="0" fontId="9" fillId="0" borderId="0" xfId="73" applyFont="1" applyAlignment="1"/>
    <xf numFmtId="0" fontId="9" fillId="0" borderId="0" xfId="73" applyFont="1"/>
    <xf numFmtId="0" fontId="9" fillId="0" borderId="0" xfId="73" applyFont="1" applyAlignment="1">
      <alignment horizontal="center"/>
    </xf>
    <xf numFmtId="0" fontId="9" fillId="0" borderId="0" xfId="73" applyFont="1" applyBorder="1"/>
    <xf numFmtId="0" fontId="9" fillId="0" borderId="0" xfId="73" applyFont="1" applyBorder="1" applyAlignment="1">
      <alignment horizontal="left"/>
    </xf>
    <xf numFmtId="0" fontId="11" fillId="0" borderId="0" xfId="73" applyFont="1" applyAlignment="1">
      <alignment horizontal="center"/>
    </xf>
    <xf numFmtId="0" fontId="52" fillId="0" borderId="5" xfId="73" applyFont="1" applyBorder="1" applyAlignment="1">
      <alignment horizontal="center"/>
    </xf>
    <xf numFmtId="0" fontId="52" fillId="0" borderId="7" xfId="73" applyFont="1" applyBorder="1" applyAlignment="1">
      <alignment horizontal="center"/>
    </xf>
    <xf numFmtId="0" fontId="48" fillId="0" borderId="0" xfId="73" applyFont="1" applyAlignment="1">
      <alignment horizontal="center"/>
    </xf>
    <xf numFmtId="0" fontId="62" fillId="0" borderId="5" xfId="73" applyFont="1" applyBorder="1" applyAlignment="1">
      <alignment horizontal="left"/>
    </xf>
    <xf numFmtId="0" fontId="62" fillId="0" borderId="7" xfId="73" applyFont="1" applyBorder="1" applyAlignment="1">
      <alignment horizontal="left"/>
    </xf>
    <xf numFmtId="0" fontId="63" fillId="0" borderId="0" xfId="73" applyFont="1" applyAlignment="1">
      <alignment horizontal="left"/>
    </xf>
    <xf numFmtId="183" fontId="9" fillId="0" borderId="5" xfId="66" applyNumberFormat="1" applyFont="1" applyFill="1" applyBorder="1" applyAlignment="1">
      <alignment horizontal="center"/>
    </xf>
    <xf numFmtId="183" fontId="20" fillId="0" borderId="7" xfId="66" applyNumberFormat="1" applyFont="1" applyFill="1" applyBorder="1" applyAlignment="1">
      <alignment horizontal="center"/>
    </xf>
    <xf numFmtId="183" fontId="9" fillId="0" borderId="7" xfId="66" applyNumberFormat="1" applyFont="1" applyFill="1" applyBorder="1" applyAlignment="1">
      <alignment horizontal="center"/>
    </xf>
    <xf numFmtId="0" fontId="47" fillId="0" borderId="0" xfId="73" applyFont="1" applyAlignment="1">
      <alignment horizontal="left"/>
    </xf>
    <xf numFmtId="0" fontId="69" fillId="0" borderId="0" xfId="73" applyFont="1"/>
    <xf numFmtId="0" fontId="70" fillId="0" borderId="5" xfId="77" applyFont="1" applyFill="1" applyBorder="1" applyAlignment="1">
      <alignment horizontal="center"/>
    </xf>
    <xf numFmtId="183" fontId="81" fillId="0" borderId="5" xfId="73" applyNumberFormat="1" applyFont="1" applyBorder="1" applyAlignment="1">
      <alignment horizontal="center"/>
    </xf>
    <xf numFmtId="0" fontId="70" fillId="0" borderId="7" xfId="77" applyFont="1" applyFill="1" applyBorder="1" applyAlignment="1">
      <alignment horizontal="center"/>
    </xf>
    <xf numFmtId="183" fontId="81" fillId="0" borderId="7" xfId="73" applyNumberFormat="1" applyFont="1" applyBorder="1" applyAlignment="1">
      <alignment horizontal="center"/>
    </xf>
    <xf numFmtId="0" fontId="63" fillId="0" borderId="0" xfId="73" applyFont="1"/>
    <xf numFmtId="183" fontId="20" fillId="0" borderId="5" xfId="66" applyNumberFormat="1" applyFont="1" applyFill="1" applyBorder="1" applyAlignment="1">
      <alignment horizontal="center"/>
    </xf>
    <xf numFmtId="0" fontId="75" fillId="0" borderId="0" xfId="73" applyFont="1" applyAlignment="1">
      <alignment horizontal="center"/>
    </xf>
    <xf numFmtId="0" fontId="76" fillId="0" borderId="0" xfId="73" applyFont="1" applyAlignment="1">
      <alignment horizontal="center"/>
    </xf>
    <xf numFmtId="0" fontId="11" fillId="0" borderId="0" xfId="73" applyFont="1" applyAlignment="1">
      <alignment horizontal="left"/>
    </xf>
    <xf numFmtId="0" fontId="72" fillId="0" borderId="0" xfId="73" applyFont="1" applyAlignment="1">
      <alignment horizontal="center"/>
    </xf>
    <xf numFmtId="0" fontId="73" fillId="0" borderId="0" xfId="73" applyFont="1" applyAlignment="1">
      <alignment horizontal="center"/>
    </xf>
    <xf numFmtId="0" fontId="72" fillId="0" borderId="0" xfId="73" applyFont="1" applyAlignment="1">
      <alignment horizontal="left"/>
    </xf>
    <xf numFmtId="0" fontId="83" fillId="6" borderId="3" xfId="0" applyNumberFormat="1" applyFont="1" applyFill="1" applyBorder="1" applyAlignment="1" applyProtection="1">
      <alignment horizontal="center" wrapText="1"/>
    </xf>
    <xf numFmtId="0" fontId="73" fillId="0" borderId="0" xfId="73" applyFont="1"/>
    <xf numFmtId="0" fontId="73" fillId="0" borderId="0" xfId="0" applyFont="1"/>
    <xf numFmtId="0" fontId="84" fillId="6" borderId="3" xfId="0" applyNumberFormat="1" applyFont="1" applyFill="1" applyBorder="1" applyAlignment="1" applyProtection="1">
      <alignment horizontal="center" wrapText="1"/>
    </xf>
    <xf numFmtId="9" fontId="84" fillId="0" borderId="3" xfId="80" applyFont="1" applyBorder="1" applyAlignment="1">
      <alignment horizontal="center"/>
    </xf>
    <xf numFmtId="9" fontId="83" fillId="0" borderId="3" xfId="80" applyFont="1" applyBorder="1" applyAlignment="1">
      <alignment horizontal="center"/>
    </xf>
    <xf numFmtId="0" fontId="77" fillId="0" borderId="0" xfId="73" applyFont="1" applyAlignment="1">
      <alignment horizontal="left"/>
    </xf>
    <xf numFmtId="0" fontId="82" fillId="0" borderId="0" xfId="73" applyFont="1"/>
    <xf numFmtId="0" fontId="82" fillId="0" borderId="0" xfId="73" applyFont="1" applyAlignment="1">
      <alignment horizontal="center"/>
    </xf>
    <xf numFmtId="0" fontId="82" fillId="0" borderId="0" xfId="73" applyFont="1" applyBorder="1"/>
    <xf numFmtId="0" fontId="82" fillId="0" borderId="0" xfId="73" applyFont="1" applyBorder="1" applyAlignment="1">
      <alignment horizontal="left"/>
    </xf>
    <xf numFmtId="0" fontId="76" fillId="0" borderId="0" xfId="73" applyFont="1" applyAlignment="1">
      <alignment horizontal="left"/>
    </xf>
    <xf numFmtId="0" fontId="77" fillId="0" borderId="0" xfId="73" applyFont="1" applyAlignment="1">
      <alignment horizontal="center"/>
    </xf>
    <xf numFmtId="0" fontId="76" fillId="0" borderId="0" xfId="73" applyFont="1" applyAlignment="1"/>
    <xf numFmtId="0" fontId="83" fillId="0" borderId="3" xfId="0" applyFont="1" applyBorder="1" applyAlignment="1"/>
    <xf numFmtId="0" fontId="86" fillId="0" borderId="0" xfId="73" applyFont="1"/>
    <xf numFmtId="0" fontId="74" fillId="0" borderId="7" xfId="77" applyFont="1" applyFill="1" applyBorder="1" applyAlignment="1">
      <alignment horizontal="left"/>
    </xf>
    <xf numFmtId="0" fontId="87" fillId="0" borderId="0" xfId="73" applyFont="1" applyAlignment="1">
      <alignment horizontal="left"/>
    </xf>
    <xf numFmtId="0" fontId="86" fillId="0" borderId="0" xfId="73" applyFont="1" applyAlignment="1">
      <alignment horizontal="left"/>
    </xf>
    <xf numFmtId="0" fontId="81" fillId="0" borderId="5" xfId="78" applyNumberFormat="1" applyFont="1" applyFill="1" applyBorder="1" applyAlignment="1"/>
    <xf numFmtId="0" fontId="81" fillId="0" borderId="10" xfId="78" applyFont="1" applyFill="1" applyBorder="1" applyAlignment="1"/>
    <xf numFmtId="0" fontId="81" fillId="0" borderId="11" xfId="78" applyFont="1" applyFill="1" applyBorder="1" applyAlignment="1"/>
    <xf numFmtId="0" fontId="81" fillId="0" borderId="7" xfId="73" applyFont="1" applyBorder="1"/>
    <xf numFmtId="0" fontId="81" fillId="0" borderId="8" xfId="73" applyFont="1" applyBorder="1"/>
    <xf numFmtId="0" fontId="81" fillId="0" borderId="9" xfId="73" applyFont="1" applyBorder="1"/>
    <xf numFmtId="0" fontId="88" fillId="0" borderId="5" xfId="78" applyFont="1" applyFill="1" applyBorder="1" applyAlignment="1"/>
    <xf numFmtId="0" fontId="88" fillId="0" borderId="7" xfId="78" applyFont="1" applyFill="1" applyBorder="1" applyAlignment="1"/>
    <xf numFmtId="0" fontId="89" fillId="0" borderId="5" xfId="78" applyFont="1" applyFill="1" applyBorder="1" applyAlignment="1"/>
    <xf numFmtId="0" fontId="89" fillId="0" borderId="7" xfId="78" applyFont="1" applyFill="1" applyBorder="1" applyAlignment="1"/>
    <xf numFmtId="0" fontId="11" fillId="0" borderId="12" xfId="73" applyFont="1" applyBorder="1" applyAlignment="1">
      <alignment horizontal="center" vertical="center" wrapText="1"/>
    </xf>
    <xf numFmtId="0" fontId="11" fillId="0" borderId="13" xfId="73" applyFont="1" applyBorder="1" applyAlignment="1">
      <alignment horizontal="center" vertical="center" wrapText="1"/>
    </xf>
    <xf numFmtId="0" fontId="11" fillId="0" borderId="14" xfId="73" applyFont="1" applyBorder="1" applyAlignment="1">
      <alignment horizontal="center" vertical="center" wrapText="1"/>
    </xf>
    <xf numFmtId="0" fontId="46" fillId="0" borderId="5" xfId="73" applyFont="1" applyBorder="1" applyAlignment="1">
      <alignment horizontal="center" vertical="center" wrapText="1"/>
    </xf>
    <xf numFmtId="0" fontId="46" fillId="0" borderId="7" xfId="73" applyFont="1" applyBorder="1" applyAlignment="1">
      <alignment horizontal="center" vertical="center" wrapText="1"/>
    </xf>
    <xf numFmtId="0" fontId="46" fillId="0" borderId="15" xfId="73" applyFont="1" applyBorder="1" applyAlignment="1">
      <alignment horizontal="center" vertical="center" wrapText="1"/>
    </xf>
    <xf numFmtId="0" fontId="11" fillId="0" borderId="5" xfId="73" applyFont="1" applyBorder="1" applyAlignment="1">
      <alignment horizontal="center" vertical="center" wrapText="1"/>
    </xf>
    <xf numFmtId="0" fontId="11" fillId="0" borderId="7" xfId="73" applyFont="1" applyBorder="1" applyAlignment="1">
      <alignment horizontal="center" vertical="center" wrapText="1"/>
    </xf>
    <xf numFmtId="0" fontId="11" fillId="0" borderId="15" xfId="73" applyFont="1" applyBorder="1" applyAlignment="1">
      <alignment horizontal="center" vertical="center" wrapText="1"/>
    </xf>
    <xf numFmtId="0" fontId="19" fillId="0" borderId="10" xfId="73" applyFont="1" applyBorder="1" applyAlignment="1">
      <alignment horizontal="center" vertical="center" wrapText="1"/>
    </xf>
    <xf numFmtId="0" fontId="19" fillId="0" borderId="11" xfId="73" applyFont="1" applyBorder="1" applyAlignment="1">
      <alignment horizontal="center" vertical="center" wrapText="1"/>
    </xf>
    <xf numFmtId="0" fontId="19" fillId="0" borderId="8" xfId="73" applyFont="1" applyBorder="1" applyAlignment="1">
      <alignment horizontal="center" vertical="center" wrapText="1"/>
    </xf>
    <xf numFmtId="0" fontId="19" fillId="0" borderId="9" xfId="73" applyFont="1" applyBorder="1" applyAlignment="1">
      <alignment horizontal="center" vertical="center" wrapText="1"/>
    </xf>
    <xf numFmtId="0" fontId="19" fillId="0" borderId="16" xfId="73" applyFont="1" applyBorder="1" applyAlignment="1">
      <alignment horizontal="center" vertical="center" wrapText="1"/>
    </xf>
    <xf numFmtId="0" fontId="19" fillId="0" borderId="17" xfId="73" applyFont="1" applyBorder="1" applyAlignment="1">
      <alignment horizontal="center" vertical="center" wrapText="1"/>
    </xf>
    <xf numFmtId="9" fontId="49" fillId="0" borderId="18" xfId="73" applyNumberFormat="1" applyFont="1" applyBorder="1" applyAlignment="1">
      <alignment horizontal="center"/>
    </xf>
    <xf numFmtId="9" fontId="49" fillId="0" borderId="19" xfId="73" applyNumberFormat="1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0" fontId="83" fillId="0" borderId="20" xfId="0" applyFont="1" applyBorder="1" applyAlignment="1">
      <alignment horizontal="center"/>
    </xf>
    <xf numFmtId="0" fontId="83" fillId="0" borderId="21" xfId="0" applyFont="1" applyBorder="1" applyAlignment="1">
      <alignment horizontal="center"/>
    </xf>
    <xf numFmtId="9" fontId="19" fillId="0" borderId="18" xfId="73" applyNumberFormat="1" applyFont="1" applyBorder="1" applyAlignment="1">
      <alignment horizontal="center"/>
    </xf>
    <xf numFmtId="9" fontId="19" fillId="0" borderId="22" xfId="73" applyNumberFormat="1" applyFont="1" applyBorder="1" applyAlignment="1">
      <alignment horizontal="center"/>
    </xf>
    <xf numFmtId="9" fontId="19" fillId="0" borderId="19" xfId="73" applyNumberFormat="1" applyFont="1" applyBorder="1" applyAlignment="1">
      <alignment horizontal="center"/>
    </xf>
    <xf numFmtId="0" fontId="85" fillId="0" borderId="3" xfId="0" applyFont="1" applyBorder="1" applyAlignment="1">
      <alignment horizontal="center"/>
    </xf>
  </cellXfs>
  <cellStyles count="12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13" xfId="128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76200</xdr:colOff>
      <xdr:row>26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38350" y="278987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U14" sqref="U14"/>
    </sheetView>
  </sheetViews>
  <sheetFormatPr defaultRowHeight="12.75"/>
  <cols>
    <col min="1" max="1" width="4.140625" style="11" customWidth="1"/>
    <col min="2" max="2" width="10.42578125" style="12" customWidth="1"/>
    <col min="3" max="3" width="16" style="13" customWidth="1"/>
    <col min="4" max="4" width="6.5703125" style="14" customWidth="1"/>
    <col min="5" max="5" width="8.7109375" style="12" customWidth="1"/>
    <col min="6" max="6" width="9" style="12" customWidth="1"/>
    <col min="7" max="10" width="4.140625" style="15" customWidth="1"/>
    <col min="11" max="11" width="4" style="15" hidden="1" customWidth="1"/>
    <col min="12" max="14" width="1.5703125" style="15" customWidth="1"/>
    <col min="15" max="16" width="4.42578125" style="15" customWidth="1"/>
    <col min="17" max="17" width="11.5703125" style="12" customWidth="1"/>
    <col min="18" max="18" width="6.42578125" style="15" customWidth="1"/>
    <col min="19" max="16384" width="9.140625" style="11"/>
  </cols>
  <sheetData>
    <row r="1" spans="1:18" s="2" customFormat="1" ht="24.75" customHeight="1">
      <c r="A1" s="56" t="s">
        <v>1</v>
      </c>
      <c r="D1" s="57" t="s">
        <v>99</v>
      </c>
      <c r="O1" s="18"/>
    </row>
    <row r="2" spans="1:18" s="2" customFormat="1" ht="18.75" customHeight="1">
      <c r="A2" s="21" t="s">
        <v>7</v>
      </c>
      <c r="E2" s="3" t="s">
        <v>67</v>
      </c>
      <c r="F2" s="1"/>
      <c r="O2" s="18"/>
      <c r="Q2" s="31" t="s">
        <v>4</v>
      </c>
      <c r="R2" s="2">
        <v>2</v>
      </c>
    </row>
    <row r="3" spans="1:18" s="2" customFormat="1" ht="21" customHeight="1">
      <c r="E3" s="54" t="s">
        <v>68</v>
      </c>
      <c r="F3" s="3"/>
      <c r="H3" s="25"/>
      <c r="I3" s="3"/>
      <c r="K3" s="18"/>
      <c r="O3" s="18"/>
      <c r="Q3" s="31"/>
    </row>
    <row r="4" spans="1:18" s="2" customFormat="1" ht="18" customHeight="1">
      <c r="A4" s="26" t="s">
        <v>98</v>
      </c>
      <c r="O4" s="18"/>
      <c r="Q4" s="31" t="s">
        <v>5</v>
      </c>
      <c r="R4" s="2">
        <v>1</v>
      </c>
    </row>
    <row r="5" spans="1:18" s="4" customFormat="1" ht="20.25" customHeight="1">
      <c r="A5" s="71" t="s">
        <v>2</v>
      </c>
      <c r="B5" s="74" t="s">
        <v>3</v>
      </c>
      <c r="C5" s="77" t="s">
        <v>8</v>
      </c>
      <c r="D5" s="78"/>
      <c r="E5" s="74" t="s">
        <v>34</v>
      </c>
      <c r="F5" s="68" t="s">
        <v>35</v>
      </c>
      <c r="G5" s="89" t="s">
        <v>9</v>
      </c>
      <c r="H5" s="90"/>
      <c r="I5" s="90"/>
      <c r="J5" s="90"/>
      <c r="K5" s="90"/>
      <c r="L5" s="90"/>
      <c r="M5" s="90"/>
      <c r="N5" s="90"/>
      <c r="O5" s="91"/>
      <c r="P5" s="83" t="s">
        <v>10</v>
      </c>
      <c r="Q5" s="84"/>
      <c r="R5" s="68" t="s">
        <v>0</v>
      </c>
    </row>
    <row r="6" spans="1:18" s="4" customFormat="1" ht="18" customHeight="1">
      <c r="A6" s="72"/>
      <c r="B6" s="75"/>
      <c r="C6" s="79"/>
      <c r="D6" s="80"/>
      <c r="E6" s="75"/>
      <c r="F6" s="69"/>
      <c r="G6" s="5" t="s">
        <v>11</v>
      </c>
      <c r="H6" s="5" t="s">
        <v>12</v>
      </c>
      <c r="I6" s="5" t="s">
        <v>13</v>
      </c>
      <c r="J6" s="5" t="s">
        <v>14</v>
      </c>
      <c r="K6" s="5"/>
      <c r="L6" s="5"/>
      <c r="M6" s="5"/>
      <c r="N6" s="5"/>
      <c r="O6" s="5" t="s">
        <v>32</v>
      </c>
      <c r="P6" s="6" t="s">
        <v>31</v>
      </c>
      <c r="Q6" s="6" t="s">
        <v>6</v>
      </c>
      <c r="R6" s="69"/>
    </row>
    <row r="7" spans="1:18" s="9" customFormat="1" ht="18" customHeight="1">
      <c r="A7" s="73"/>
      <c r="B7" s="76"/>
      <c r="C7" s="81"/>
      <c r="D7" s="82"/>
      <c r="E7" s="76"/>
      <c r="F7" s="70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70"/>
    </row>
    <row r="8" spans="1:18" s="10" customFormat="1" ht="21" customHeight="1">
      <c r="A8" s="16">
        <v>1</v>
      </c>
      <c r="B8" s="58">
        <v>132326092</v>
      </c>
      <c r="C8" s="59" t="s">
        <v>70</v>
      </c>
      <c r="D8" s="60" t="s">
        <v>71</v>
      </c>
      <c r="E8" s="64" t="s">
        <v>69</v>
      </c>
      <c r="F8" s="66" t="s">
        <v>72</v>
      </c>
      <c r="G8" s="32">
        <v>9</v>
      </c>
      <c r="H8" s="32">
        <v>8</v>
      </c>
      <c r="I8" s="32">
        <v>7.5</v>
      </c>
      <c r="J8" s="32">
        <v>9.5</v>
      </c>
      <c r="K8" s="22"/>
      <c r="L8" s="22"/>
      <c r="M8" s="22"/>
      <c r="N8" s="22"/>
      <c r="O8" s="27">
        <v>8.5</v>
      </c>
      <c r="P8" s="28">
        <v>8.6</v>
      </c>
      <c r="Q8" s="19" t="s">
        <v>27</v>
      </c>
      <c r="R8" s="55" t="s">
        <v>60</v>
      </c>
    </row>
    <row r="9" spans="1:18" s="10" customFormat="1" ht="21" customHeight="1">
      <c r="A9" s="17">
        <f>A8+1</f>
        <v>2</v>
      </c>
      <c r="B9" s="61">
        <v>151324952</v>
      </c>
      <c r="C9" s="62" t="s">
        <v>61</v>
      </c>
      <c r="D9" s="63" t="s">
        <v>51</v>
      </c>
      <c r="E9" s="65" t="s">
        <v>73</v>
      </c>
      <c r="F9" s="67" t="s">
        <v>74</v>
      </c>
      <c r="G9" s="23">
        <v>4</v>
      </c>
      <c r="H9" s="23">
        <v>5</v>
      </c>
      <c r="I9" s="23">
        <v>0</v>
      </c>
      <c r="J9" s="23">
        <v>0</v>
      </c>
      <c r="K9" s="24"/>
      <c r="L9" s="24"/>
      <c r="M9" s="24"/>
      <c r="N9" s="24"/>
      <c r="O9" s="29" t="s">
        <v>56</v>
      </c>
      <c r="P9" s="30">
        <v>0</v>
      </c>
      <c r="Q9" s="20" t="s">
        <v>15</v>
      </c>
      <c r="R9" s="55" t="s">
        <v>60</v>
      </c>
    </row>
    <row r="10" spans="1:18" s="10" customFormat="1" ht="21" customHeight="1">
      <c r="A10" s="17">
        <f t="shared" ref="A10:A26" si="0">A9+1</f>
        <v>3</v>
      </c>
      <c r="B10" s="61">
        <v>161136002</v>
      </c>
      <c r="C10" s="62" t="s">
        <v>75</v>
      </c>
      <c r="D10" s="63" t="s">
        <v>66</v>
      </c>
      <c r="E10" s="65" t="s">
        <v>73</v>
      </c>
      <c r="F10" s="67" t="s">
        <v>76</v>
      </c>
      <c r="G10" s="23">
        <v>10</v>
      </c>
      <c r="H10" s="23">
        <v>5</v>
      </c>
      <c r="I10" s="23">
        <v>5.5</v>
      </c>
      <c r="J10" s="23">
        <v>7.5</v>
      </c>
      <c r="K10" s="24"/>
      <c r="L10" s="24"/>
      <c r="M10" s="24"/>
      <c r="N10" s="24"/>
      <c r="O10" s="29">
        <v>9.8000000000000007</v>
      </c>
      <c r="P10" s="30">
        <v>8.6</v>
      </c>
      <c r="Q10" s="20" t="s">
        <v>27</v>
      </c>
      <c r="R10" s="55" t="s">
        <v>60</v>
      </c>
    </row>
    <row r="11" spans="1:18" s="10" customFormat="1" ht="21" customHeight="1">
      <c r="A11" s="17">
        <f t="shared" si="0"/>
        <v>4</v>
      </c>
      <c r="B11" s="61">
        <v>1816217066</v>
      </c>
      <c r="C11" s="62" t="s">
        <v>78</v>
      </c>
      <c r="D11" s="63" t="s">
        <v>43</v>
      </c>
      <c r="E11" s="65" t="s">
        <v>77</v>
      </c>
      <c r="F11" s="67" t="s">
        <v>79</v>
      </c>
      <c r="G11" s="23">
        <v>6</v>
      </c>
      <c r="H11" s="23">
        <v>5</v>
      </c>
      <c r="I11" s="23">
        <v>5.5</v>
      </c>
      <c r="J11" s="23">
        <v>4</v>
      </c>
      <c r="K11" s="24"/>
      <c r="L11" s="24"/>
      <c r="M11" s="24"/>
      <c r="N11" s="24"/>
      <c r="O11" s="29">
        <v>4.2</v>
      </c>
      <c r="P11" s="30">
        <v>4.5999999999999996</v>
      </c>
      <c r="Q11" s="20" t="s">
        <v>18</v>
      </c>
      <c r="R11" s="55" t="s">
        <v>60</v>
      </c>
    </row>
    <row r="12" spans="1:18" s="10" customFormat="1" ht="21" customHeight="1">
      <c r="A12" s="17">
        <f t="shared" si="0"/>
        <v>5</v>
      </c>
      <c r="B12" s="61">
        <v>161325320</v>
      </c>
      <c r="C12" s="62" t="s">
        <v>92</v>
      </c>
      <c r="D12" s="63" t="s">
        <v>50</v>
      </c>
      <c r="E12" s="65" t="s">
        <v>77</v>
      </c>
      <c r="F12" s="67" t="s">
        <v>93</v>
      </c>
      <c r="G12" s="23">
        <v>0</v>
      </c>
      <c r="H12" s="23">
        <v>0</v>
      </c>
      <c r="I12" s="23">
        <v>0</v>
      </c>
      <c r="J12" s="23">
        <v>0</v>
      </c>
      <c r="K12" s="24"/>
      <c r="L12" s="24"/>
      <c r="M12" s="24"/>
      <c r="N12" s="24"/>
      <c r="O12" s="29">
        <v>0</v>
      </c>
      <c r="P12" s="30">
        <v>0</v>
      </c>
      <c r="Q12" s="20" t="s">
        <v>15</v>
      </c>
      <c r="R12" s="55" t="s">
        <v>60</v>
      </c>
    </row>
    <row r="13" spans="1:18" s="10" customFormat="1" ht="21" customHeight="1">
      <c r="A13" s="17">
        <f t="shared" si="0"/>
        <v>6</v>
      </c>
      <c r="B13" s="61">
        <v>1817217002</v>
      </c>
      <c r="C13" s="62" t="s">
        <v>80</v>
      </c>
      <c r="D13" s="63" t="s">
        <v>44</v>
      </c>
      <c r="E13" s="65" t="s">
        <v>77</v>
      </c>
      <c r="F13" s="67" t="s">
        <v>81</v>
      </c>
      <c r="G13" s="23">
        <v>6</v>
      </c>
      <c r="H13" s="23">
        <v>5</v>
      </c>
      <c r="I13" s="23">
        <v>5.5</v>
      </c>
      <c r="J13" s="23">
        <v>4</v>
      </c>
      <c r="K13" s="24"/>
      <c r="L13" s="24"/>
      <c r="M13" s="24"/>
      <c r="N13" s="24"/>
      <c r="O13" s="29">
        <v>5.6</v>
      </c>
      <c r="P13" s="30">
        <v>5.3</v>
      </c>
      <c r="Q13" s="20" t="s">
        <v>19</v>
      </c>
      <c r="R13" s="55" t="s">
        <v>60</v>
      </c>
    </row>
    <row r="14" spans="1:18" s="10" customFormat="1" ht="21" customHeight="1">
      <c r="A14" s="17">
        <f t="shared" si="0"/>
        <v>7</v>
      </c>
      <c r="B14" s="61">
        <v>132326130</v>
      </c>
      <c r="C14" s="62" t="s">
        <v>82</v>
      </c>
      <c r="D14" s="63" t="s">
        <v>51</v>
      </c>
      <c r="E14" s="65" t="s">
        <v>77</v>
      </c>
      <c r="F14" s="67" t="s">
        <v>72</v>
      </c>
      <c r="G14" s="23">
        <v>0</v>
      </c>
      <c r="H14" s="23">
        <v>0</v>
      </c>
      <c r="I14" s="23">
        <v>0</v>
      </c>
      <c r="J14" s="23">
        <v>0</v>
      </c>
      <c r="K14" s="24"/>
      <c r="L14" s="24"/>
      <c r="M14" s="24"/>
      <c r="N14" s="24"/>
      <c r="O14" s="29" t="s">
        <v>56</v>
      </c>
      <c r="P14" s="30">
        <v>0</v>
      </c>
      <c r="Q14" s="20" t="s">
        <v>15</v>
      </c>
      <c r="R14" s="55" t="s">
        <v>60</v>
      </c>
    </row>
    <row r="15" spans="1:18" s="10" customFormat="1" ht="21" customHeight="1">
      <c r="A15" s="17">
        <f t="shared" si="0"/>
        <v>8</v>
      </c>
      <c r="B15" s="61">
        <v>161325405</v>
      </c>
      <c r="C15" s="62" t="s">
        <v>83</v>
      </c>
      <c r="D15" s="63" t="s">
        <v>63</v>
      </c>
      <c r="E15" s="65" t="s">
        <v>77</v>
      </c>
      <c r="F15" s="67" t="s">
        <v>84</v>
      </c>
      <c r="G15" s="23">
        <v>0</v>
      </c>
      <c r="H15" s="23">
        <v>0</v>
      </c>
      <c r="I15" s="23">
        <v>0</v>
      </c>
      <c r="J15" s="23">
        <v>0</v>
      </c>
      <c r="K15" s="24"/>
      <c r="L15" s="24"/>
      <c r="M15" s="24"/>
      <c r="N15" s="24"/>
      <c r="O15" s="29">
        <v>7.7</v>
      </c>
      <c r="P15" s="30">
        <v>4.2</v>
      </c>
      <c r="Q15" s="20" t="s">
        <v>17</v>
      </c>
      <c r="R15" s="55" t="s">
        <v>60</v>
      </c>
    </row>
    <row r="16" spans="1:18" s="10" customFormat="1" ht="21" customHeight="1">
      <c r="A16" s="17">
        <f t="shared" si="0"/>
        <v>9</v>
      </c>
      <c r="B16" s="61">
        <v>1816217017</v>
      </c>
      <c r="C16" s="62" t="s">
        <v>85</v>
      </c>
      <c r="D16" s="63" t="s">
        <v>58</v>
      </c>
      <c r="E16" s="65" t="s">
        <v>77</v>
      </c>
      <c r="F16" s="67" t="s">
        <v>79</v>
      </c>
      <c r="G16" s="23">
        <v>6</v>
      </c>
      <c r="H16" s="23">
        <v>5</v>
      </c>
      <c r="I16" s="23">
        <v>5.5</v>
      </c>
      <c r="J16" s="23">
        <v>4</v>
      </c>
      <c r="K16" s="24"/>
      <c r="L16" s="24"/>
      <c r="M16" s="24"/>
      <c r="N16" s="24"/>
      <c r="O16" s="29">
        <v>8.3000000000000007</v>
      </c>
      <c r="P16" s="30">
        <v>6.8</v>
      </c>
      <c r="Q16" s="20" t="s">
        <v>24</v>
      </c>
      <c r="R16" s="55" t="s">
        <v>60</v>
      </c>
    </row>
    <row r="17" spans="1:18" s="10" customFormat="1" ht="21" customHeight="1">
      <c r="A17" s="17">
        <f t="shared" si="0"/>
        <v>10</v>
      </c>
      <c r="B17" s="61">
        <v>1817217075</v>
      </c>
      <c r="C17" s="62" t="s">
        <v>86</v>
      </c>
      <c r="D17" s="63" t="s">
        <v>55</v>
      </c>
      <c r="E17" s="65" t="s">
        <v>77</v>
      </c>
      <c r="F17" s="67" t="s">
        <v>79</v>
      </c>
      <c r="G17" s="23">
        <v>6</v>
      </c>
      <c r="H17" s="23">
        <v>5</v>
      </c>
      <c r="I17" s="23">
        <v>5.5</v>
      </c>
      <c r="J17" s="23">
        <v>6.5</v>
      </c>
      <c r="K17" s="24"/>
      <c r="L17" s="24"/>
      <c r="M17" s="24"/>
      <c r="N17" s="24"/>
      <c r="O17" s="29">
        <v>8.3000000000000007</v>
      </c>
      <c r="P17" s="30">
        <v>7.2</v>
      </c>
      <c r="Q17" s="20" t="s">
        <v>25</v>
      </c>
      <c r="R17" s="55" t="s">
        <v>60</v>
      </c>
    </row>
    <row r="18" spans="1:18" s="10" customFormat="1" ht="21" customHeight="1">
      <c r="A18" s="17">
        <f t="shared" si="0"/>
        <v>11</v>
      </c>
      <c r="B18" s="61">
        <v>1816217026</v>
      </c>
      <c r="C18" s="62" t="s">
        <v>59</v>
      </c>
      <c r="D18" s="63" t="s">
        <v>52</v>
      </c>
      <c r="E18" s="65" t="s">
        <v>77</v>
      </c>
      <c r="F18" s="67" t="s">
        <v>79</v>
      </c>
      <c r="G18" s="23">
        <v>6</v>
      </c>
      <c r="H18" s="23">
        <v>5</v>
      </c>
      <c r="I18" s="23">
        <v>5.5</v>
      </c>
      <c r="J18" s="23">
        <v>8</v>
      </c>
      <c r="K18" s="24"/>
      <c r="L18" s="24"/>
      <c r="M18" s="24"/>
      <c r="N18" s="24"/>
      <c r="O18" s="29">
        <v>8.3000000000000007</v>
      </c>
      <c r="P18" s="30">
        <v>7.4</v>
      </c>
      <c r="Q18" s="20" t="s">
        <v>26</v>
      </c>
      <c r="R18" s="55" t="s">
        <v>60</v>
      </c>
    </row>
    <row r="19" spans="1:18" s="10" customFormat="1" ht="21" customHeight="1">
      <c r="A19" s="17">
        <f t="shared" si="0"/>
        <v>12</v>
      </c>
      <c r="B19" s="61">
        <v>1816217011</v>
      </c>
      <c r="C19" s="62" t="s">
        <v>65</v>
      </c>
      <c r="D19" s="63" t="s">
        <v>53</v>
      </c>
      <c r="E19" s="65" t="s">
        <v>77</v>
      </c>
      <c r="F19" s="67" t="s">
        <v>81</v>
      </c>
      <c r="G19" s="23">
        <v>6</v>
      </c>
      <c r="H19" s="23">
        <v>5</v>
      </c>
      <c r="I19" s="23">
        <v>5.5</v>
      </c>
      <c r="J19" s="23">
        <v>8.8000000000000007</v>
      </c>
      <c r="K19" s="24"/>
      <c r="L19" s="24"/>
      <c r="M19" s="24"/>
      <c r="N19" s="24"/>
      <c r="O19" s="29">
        <v>6</v>
      </c>
      <c r="P19" s="30">
        <v>6.3</v>
      </c>
      <c r="Q19" s="20" t="s">
        <v>21</v>
      </c>
      <c r="R19" s="55" t="s">
        <v>60</v>
      </c>
    </row>
    <row r="20" spans="1:18" s="10" customFormat="1" ht="21" customHeight="1">
      <c r="A20" s="17">
        <f t="shared" si="0"/>
        <v>13</v>
      </c>
      <c r="B20" s="61">
        <v>1816217018</v>
      </c>
      <c r="C20" s="62" t="s">
        <v>64</v>
      </c>
      <c r="D20" s="63" t="s">
        <v>46</v>
      </c>
      <c r="E20" s="65" t="s">
        <v>77</v>
      </c>
      <c r="F20" s="67" t="s">
        <v>79</v>
      </c>
      <c r="G20" s="23">
        <v>6</v>
      </c>
      <c r="H20" s="23">
        <v>5</v>
      </c>
      <c r="I20" s="23">
        <v>5</v>
      </c>
      <c r="J20" s="23">
        <v>10</v>
      </c>
      <c r="K20" s="24"/>
      <c r="L20" s="24"/>
      <c r="M20" s="24"/>
      <c r="N20" s="24"/>
      <c r="O20" s="29">
        <v>4.2</v>
      </c>
      <c r="P20" s="30">
        <v>5.4</v>
      </c>
      <c r="Q20" s="20" t="s">
        <v>20</v>
      </c>
      <c r="R20" s="55" t="s">
        <v>60</v>
      </c>
    </row>
    <row r="21" spans="1:18" s="10" customFormat="1" ht="21" customHeight="1">
      <c r="A21" s="17">
        <f t="shared" si="0"/>
        <v>14</v>
      </c>
      <c r="B21" s="61">
        <v>1817217027</v>
      </c>
      <c r="C21" s="62" t="s">
        <v>49</v>
      </c>
      <c r="D21" s="63" t="s">
        <v>87</v>
      </c>
      <c r="E21" s="65" t="s">
        <v>77</v>
      </c>
      <c r="F21" s="67" t="s">
        <v>79</v>
      </c>
      <c r="G21" s="23">
        <v>6</v>
      </c>
      <c r="H21" s="23">
        <v>5</v>
      </c>
      <c r="I21" s="23">
        <v>5.5</v>
      </c>
      <c r="J21" s="23">
        <v>7.7</v>
      </c>
      <c r="K21" s="24"/>
      <c r="L21" s="24"/>
      <c r="M21" s="24"/>
      <c r="N21" s="24"/>
      <c r="O21" s="29">
        <v>5.8</v>
      </c>
      <c r="P21" s="30">
        <v>6</v>
      </c>
      <c r="Q21" s="20" t="s">
        <v>16</v>
      </c>
      <c r="R21" s="55" t="s">
        <v>60</v>
      </c>
    </row>
    <row r="22" spans="1:18" s="10" customFormat="1" ht="21" customHeight="1">
      <c r="A22" s="17">
        <f t="shared" si="0"/>
        <v>15</v>
      </c>
      <c r="B22" s="61">
        <v>1816217079</v>
      </c>
      <c r="C22" s="62" t="s">
        <v>88</v>
      </c>
      <c r="D22" s="63" t="s">
        <v>47</v>
      </c>
      <c r="E22" s="65" t="s">
        <v>77</v>
      </c>
      <c r="F22" s="67" t="s">
        <v>79</v>
      </c>
      <c r="G22" s="23">
        <v>6</v>
      </c>
      <c r="H22" s="23">
        <v>5</v>
      </c>
      <c r="I22" s="23">
        <v>5.5</v>
      </c>
      <c r="J22" s="23">
        <v>9.3000000000000007</v>
      </c>
      <c r="K22" s="24"/>
      <c r="L22" s="24"/>
      <c r="M22" s="24"/>
      <c r="N22" s="24"/>
      <c r="O22" s="29">
        <v>6.6</v>
      </c>
      <c r="P22" s="30">
        <v>6.7</v>
      </c>
      <c r="Q22" s="20" t="s">
        <v>23</v>
      </c>
      <c r="R22" s="55" t="s">
        <v>60</v>
      </c>
    </row>
    <row r="23" spans="1:18" s="10" customFormat="1" ht="21" customHeight="1">
      <c r="A23" s="17">
        <f t="shared" si="0"/>
        <v>16</v>
      </c>
      <c r="B23" s="61">
        <v>1816217014</v>
      </c>
      <c r="C23" s="62" t="s">
        <v>89</v>
      </c>
      <c r="D23" s="63" t="s">
        <v>48</v>
      </c>
      <c r="E23" s="65" t="s">
        <v>77</v>
      </c>
      <c r="F23" s="67" t="s">
        <v>79</v>
      </c>
      <c r="G23" s="23">
        <v>7</v>
      </c>
      <c r="H23" s="23">
        <v>6</v>
      </c>
      <c r="I23" s="23">
        <v>5.5</v>
      </c>
      <c r="J23" s="23">
        <v>7</v>
      </c>
      <c r="K23" s="24"/>
      <c r="L23" s="24"/>
      <c r="M23" s="24"/>
      <c r="N23" s="24"/>
      <c r="O23" s="29">
        <v>6.6</v>
      </c>
      <c r="P23" s="30">
        <v>6.5</v>
      </c>
      <c r="Q23" s="20" t="s">
        <v>22</v>
      </c>
      <c r="R23" s="55" t="s">
        <v>60</v>
      </c>
    </row>
    <row r="24" spans="1:18" s="10" customFormat="1" ht="21" customHeight="1">
      <c r="A24" s="17">
        <f t="shared" si="0"/>
        <v>17</v>
      </c>
      <c r="B24" s="61">
        <v>161326822</v>
      </c>
      <c r="C24" s="62" t="s">
        <v>90</v>
      </c>
      <c r="D24" s="63" t="s">
        <v>54</v>
      </c>
      <c r="E24" s="65" t="s">
        <v>77</v>
      </c>
      <c r="F24" s="67" t="s">
        <v>84</v>
      </c>
      <c r="G24" s="23">
        <v>6</v>
      </c>
      <c r="H24" s="23">
        <v>5</v>
      </c>
      <c r="I24" s="23">
        <v>0</v>
      </c>
      <c r="J24" s="23">
        <v>8</v>
      </c>
      <c r="K24" s="24"/>
      <c r="L24" s="24"/>
      <c r="M24" s="24"/>
      <c r="N24" s="24"/>
      <c r="O24" s="29">
        <v>8.1999999999999993</v>
      </c>
      <c r="P24" s="30">
        <v>6.8</v>
      </c>
      <c r="Q24" s="20" t="s">
        <v>24</v>
      </c>
      <c r="R24" s="55" t="s">
        <v>60</v>
      </c>
    </row>
    <row r="25" spans="1:18" s="10" customFormat="1" ht="21" customHeight="1">
      <c r="A25" s="17">
        <f t="shared" si="0"/>
        <v>18</v>
      </c>
      <c r="B25" s="61">
        <v>172324071</v>
      </c>
      <c r="C25" s="62" t="s">
        <v>62</v>
      </c>
      <c r="D25" s="63" t="s">
        <v>45</v>
      </c>
      <c r="E25" s="65" t="s">
        <v>91</v>
      </c>
      <c r="F25" s="67" t="s">
        <v>94</v>
      </c>
      <c r="G25" s="23">
        <v>7</v>
      </c>
      <c r="H25" s="23">
        <v>5</v>
      </c>
      <c r="I25" s="23">
        <v>5.5</v>
      </c>
      <c r="J25" s="23">
        <v>0</v>
      </c>
      <c r="K25" s="24"/>
      <c r="L25" s="24"/>
      <c r="M25" s="24"/>
      <c r="N25" s="24"/>
      <c r="O25" s="29" t="s">
        <v>56</v>
      </c>
      <c r="P25" s="30">
        <v>0</v>
      </c>
      <c r="Q25" s="20" t="s">
        <v>15</v>
      </c>
      <c r="R25" s="55" t="s">
        <v>60</v>
      </c>
    </row>
    <row r="26" spans="1:18" s="10" customFormat="1" ht="21" customHeight="1">
      <c r="A26" s="17">
        <f t="shared" si="0"/>
        <v>19</v>
      </c>
      <c r="B26" s="61">
        <v>1817217045</v>
      </c>
      <c r="C26" s="62" t="s">
        <v>95</v>
      </c>
      <c r="D26" s="63" t="s">
        <v>43</v>
      </c>
      <c r="E26" s="65" t="s">
        <v>96</v>
      </c>
      <c r="F26" s="67" t="s">
        <v>79</v>
      </c>
      <c r="G26" s="23">
        <v>6</v>
      </c>
      <c r="H26" s="23">
        <v>5</v>
      </c>
      <c r="I26" s="23">
        <v>6</v>
      </c>
      <c r="J26" s="23">
        <v>6</v>
      </c>
      <c r="K26" s="24"/>
      <c r="L26" s="24"/>
      <c r="M26" s="24"/>
      <c r="N26" s="24"/>
      <c r="O26" s="29">
        <v>1</v>
      </c>
      <c r="P26" s="30">
        <v>0</v>
      </c>
      <c r="Q26" s="20" t="s">
        <v>15</v>
      </c>
      <c r="R26" s="55" t="s">
        <v>60</v>
      </c>
    </row>
    <row r="27" spans="1:18" ht="13.5">
      <c r="H27" s="33"/>
      <c r="I27" s="11"/>
      <c r="J27" s="33"/>
      <c r="K27" s="33"/>
      <c r="L27" s="33"/>
      <c r="M27" s="33"/>
      <c r="N27" s="33"/>
      <c r="O27" s="33"/>
      <c r="P27" s="33"/>
      <c r="Q27" s="34"/>
      <c r="R27" s="35"/>
    </row>
    <row r="28" spans="1:18" ht="14.25" customHeight="1">
      <c r="A28" s="92" t="s">
        <v>36</v>
      </c>
      <c r="B28" s="92"/>
      <c r="C28" s="92"/>
      <c r="D28" s="92"/>
      <c r="E28" s="92"/>
      <c r="F28"/>
      <c r="G28"/>
      <c r="H28"/>
      <c r="I28"/>
      <c r="J28"/>
      <c r="K28"/>
      <c r="L28" s="36"/>
      <c r="M28" s="36"/>
      <c r="N28" s="36"/>
      <c r="O28" s="36"/>
      <c r="P28" s="36"/>
      <c r="Q28" s="37"/>
      <c r="R28" s="38"/>
    </row>
    <row r="29" spans="1:18" ht="14.25" customHeight="1">
      <c r="A29" s="87" t="s">
        <v>37</v>
      </c>
      <c r="B29" s="88"/>
      <c r="C29" s="39" t="s">
        <v>38</v>
      </c>
      <c r="D29" s="53" t="s">
        <v>39</v>
      </c>
      <c r="E29" s="39" t="s">
        <v>0</v>
      </c>
      <c r="F29" s="40"/>
      <c r="G29" s="41"/>
      <c r="H29" s="41"/>
      <c r="I29" s="41"/>
      <c r="J29" s="40"/>
      <c r="K29" s="40"/>
      <c r="L29" s="36"/>
      <c r="M29" s="36"/>
      <c r="N29" s="36"/>
      <c r="O29" s="36"/>
      <c r="P29" s="36"/>
      <c r="Q29" s="37"/>
      <c r="R29" s="38"/>
    </row>
    <row r="30" spans="1:18" ht="17.25" customHeight="1">
      <c r="A30" s="85" t="s">
        <v>40</v>
      </c>
      <c r="B30" s="86"/>
      <c r="C30" s="42">
        <f>COUNTIF($P$8:$P$26,"&gt;=4")</f>
        <v>14</v>
      </c>
      <c r="D30" s="43">
        <f>C30/$C$32</f>
        <v>0.73684210526315785</v>
      </c>
      <c r="E30" s="42"/>
      <c r="F30" s="40"/>
      <c r="G30" s="41"/>
      <c r="H30" s="41"/>
      <c r="I30" s="41"/>
      <c r="J30" s="40"/>
      <c r="K30" s="40"/>
      <c r="L30" s="36"/>
      <c r="M30" s="36"/>
      <c r="N30" s="36"/>
      <c r="O30" s="36"/>
      <c r="P30" s="36"/>
      <c r="Q30" s="37"/>
      <c r="R30" s="38"/>
    </row>
    <row r="31" spans="1:18" ht="17.25" customHeight="1">
      <c r="A31" s="85" t="s">
        <v>41</v>
      </c>
      <c r="B31" s="86"/>
      <c r="C31" s="42">
        <f>COUNTIF($P$8:$P$26,"&lt;4")</f>
        <v>5</v>
      </c>
      <c r="D31" s="43">
        <f>C31/$C$32</f>
        <v>0.26315789473684209</v>
      </c>
      <c r="E31" s="42"/>
      <c r="F31" s="40"/>
      <c r="G31" s="41"/>
      <c r="H31" s="41"/>
      <c r="I31" s="41"/>
      <c r="J31" s="40"/>
      <c r="K31" s="40"/>
      <c r="L31" s="36"/>
      <c r="M31" s="36"/>
      <c r="N31" s="36"/>
      <c r="O31" s="36"/>
      <c r="P31" s="36"/>
      <c r="Q31" s="37"/>
      <c r="R31" s="38"/>
    </row>
    <row r="32" spans="1:18" ht="14.25" customHeight="1">
      <c r="A32" s="87" t="s">
        <v>42</v>
      </c>
      <c r="B32" s="88"/>
      <c r="C32" s="39">
        <f>C30+C31</f>
        <v>19</v>
      </c>
      <c r="D32" s="44">
        <f>D30+D31</f>
        <v>1</v>
      </c>
      <c r="E32" s="39"/>
      <c r="F32" s="40"/>
      <c r="G32" s="41"/>
      <c r="H32" s="41"/>
      <c r="I32" s="45" t="s">
        <v>97</v>
      </c>
      <c r="J32" s="40"/>
      <c r="K32" s="40"/>
      <c r="L32" s="36"/>
      <c r="M32" s="36"/>
      <c r="N32" s="36"/>
      <c r="O32" s="36"/>
      <c r="P32" s="36"/>
      <c r="Q32" s="37"/>
      <c r="R32" s="38"/>
    </row>
    <row r="33" spans="1:18" ht="23.25" customHeight="1">
      <c r="A33" s="46"/>
      <c r="B33" s="47" t="s">
        <v>28</v>
      </c>
      <c r="C33" s="48"/>
      <c r="D33" s="49"/>
      <c r="E33" s="47"/>
      <c r="H33" s="33"/>
      <c r="I33" s="50" t="s">
        <v>33</v>
      </c>
      <c r="J33" s="34"/>
      <c r="K33" s="34"/>
      <c r="L33" s="34"/>
      <c r="M33" s="50"/>
      <c r="N33" s="33"/>
      <c r="O33" s="33"/>
      <c r="P33" s="33"/>
      <c r="Q33" s="34"/>
      <c r="R33" s="35"/>
    </row>
    <row r="34" spans="1:18" ht="13.5">
      <c r="H34" s="33"/>
      <c r="I34" s="45"/>
      <c r="J34" s="45"/>
      <c r="K34" s="51"/>
      <c r="L34" s="52"/>
      <c r="M34" s="45"/>
      <c r="N34" s="33"/>
      <c r="O34" s="33"/>
      <c r="P34" s="33"/>
      <c r="Q34" s="34"/>
      <c r="R34" s="35"/>
    </row>
    <row r="35" spans="1:18" ht="13.5">
      <c r="H35" s="33"/>
      <c r="I35" s="45"/>
      <c r="J35" s="34"/>
      <c r="K35" s="34"/>
      <c r="L35" s="52"/>
      <c r="M35" s="45"/>
      <c r="N35" s="33"/>
      <c r="O35" s="33"/>
      <c r="P35" s="33"/>
      <c r="Q35" s="34"/>
      <c r="R35" s="35"/>
    </row>
    <row r="36" spans="1:18" ht="13.5">
      <c r="H36" s="33"/>
      <c r="I36" s="50"/>
      <c r="J36" s="50"/>
      <c r="K36" s="34"/>
      <c r="L36" s="52"/>
      <c r="M36" s="50"/>
      <c r="N36" s="33"/>
      <c r="O36" s="33"/>
      <c r="P36" s="33"/>
      <c r="Q36" s="34"/>
      <c r="R36" s="35"/>
    </row>
    <row r="37" spans="1:18" ht="36.75" customHeight="1">
      <c r="B37" s="50" t="s">
        <v>29</v>
      </c>
      <c r="H37" s="33"/>
      <c r="I37" s="50"/>
      <c r="J37" s="50"/>
      <c r="K37" s="50" t="s">
        <v>30</v>
      </c>
      <c r="L37" s="50" t="s">
        <v>57</v>
      </c>
      <c r="M37" s="50"/>
      <c r="N37" s="33"/>
      <c r="O37" s="33"/>
      <c r="P37" s="33"/>
      <c r="Q37" s="34"/>
      <c r="R37" s="35"/>
    </row>
  </sheetData>
  <sortState ref="B8:R26">
    <sortCondition ref="E8:E26"/>
    <sortCondition ref="D8:D26"/>
  </sortState>
  <mergeCells count="13">
    <mergeCell ref="A32:B32"/>
    <mergeCell ref="P5:Q5"/>
    <mergeCell ref="R5:R7"/>
    <mergeCell ref="A28:E28"/>
    <mergeCell ref="A29:B29"/>
    <mergeCell ref="A30:B30"/>
    <mergeCell ref="A31:B31"/>
    <mergeCell ref="A5:A7"/>
    <mergeCell ref="B5:B7"/>
    <mergeCell ref="C5:D7"/>
    <mergeCell ref="E5:E7"/>
    <mergeCell ref="F5:F7"/>
    <mergeCell ref="G5:O5"/>
  </mergeCells>
  <conditionalFormatting sqref="G8:O26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26">
    <cfRule type="cellIs" dxfId="1" priority="2" stopIfTrue="1" operator="lessThan">
      <formula>4</formula>
    </cfRule>
  </conditionalFormatting>
  <conditionalFormatting sqref="P8:P26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2014-10-10T08:02:39Z</cp:lastPrinted>
  <dcterms:created xsi:type="dcterms:W3CDTF">2006-09-20T08:20:56Z</dcterms:created>
  <dcterms:modified xsi:type="dcterms:W3CDTF">2014-10-10T09:07:34Z</dcterms:modified>
</cp:coreProperties>
</file>