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613"/>
  </bookViews>
  <sheets>
    <sheet name="ghep" sheetId="29" r:id="rId1"/>
  </sheets>
  <definedNames>
    <definedName name="___CON1" localSheetId="0">#REF!</definedName>
    <definedName name="___CON1">#REF!</definedName>
    <definedName name="___CON2" localSheetId="0">#REF!</definedName>
    <definedName name="___CON2">#REF!</definedName>
    <definedName name="___DST1" localSheetId="0">#REF!</definedName>
    <definedName name="___DST1">#REF!</definedName>
    <definedName name="___JK4" localSheetId="0">#REF!</definedName>
    <definedName name="___JK4">#REF!</definedName>
    <definedName name="___NET2" localSheetId="0">#REF!</definedName>
    <definedName name="___NET2">#REF!</definedName>
    <definedName name="___NPV1" localSheetId="0">#REF!</definedName>
    <definedName name="___NPV1">#REF!</definedName>
    <definedName name="___qa7" localSheetId="0">#REF!</definedName>
    <definedName name="___qa7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k5" localSheetId="0">#REF!</definedName>
    <definedName name="__k5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qa7" localSheetId="0">#REF!</definedName>
    <definedName name="__qa7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ghep!$A$7:$R$18</definedName>
    <definedName name="_JK4" localSheetId="0">#REF!</definedName>
    <definedName name="_JK4">#REF!</definedName>
    <definedName name="_k5" localSheetId="0">#REF!</definedName>
    <definedName name="_k5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a7" localSheetId="0">#REF!</definedName>
    <definedName name="_qa7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 localSheetId="0">#REF!</definedName>
    <definedName name="AA">#REF!</definedName>
    <definedName name="AD" localSheetId="0">#REF!</definedName>
    <definedName name="AD">#REF!</definedName>
    <definedName name="ADASD" localSheetId="0">#REF!</definedName>
    <definedName name="ADASD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Q" localSheetId="0">#REF!</definedName>
    <definedName name="AQ">#REF!</definedName>
    <definedName name="AS" localSheetId="0">#REF!</definedName>
    <definedName name="AS">#REF!</definedName>
    <definedName name="ASEFAS" localSheetId="0">#REF!</definedName>
    <definedName name="ASEFAS">#REF!</definedName>
    <definedName name="assssssssss" localSheetId="0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ẤĐFHJĐFJFH" localSheetId="0" hidden="1">#REF!</definedName>
    <definedName name="ẤĐFHJĐFJFH" hidden="1">#REF!</definedName>
    <definedName name="b1_" localSheetId="0">#REF!</definedName>
    <definedName name="b1_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 localSheetId="0">#REF!</definedName>
    <definedName name="bangchu">#REF!</definedName>
    <definedName name="bb" localSheetId="0">#REF!</definedName>
    <definedName name="bb">#REF!</definedName>
    <definedName name="bc" localSheetId="0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enuoc" localSheetId="0">#REF!</definedName>
    <definedName name="benuoc">#REF!</definedName>
    <definedName name="bengam" localSheetId="0">#REF!</definedName>
    <definedName name="bengam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 localSheetId="0">#REF!</definedName>
    <definedName name="c_">#REF!</definedName>
    <definedName name="C0" localSheetId="0">#REF!</definedName>
    <definedName name="C0">#REF!</definedName>
    <definedName name="cao" localSheetId="0">#REF!</definedName>
    <definedName name="cao">#REF!</definedName>
    <definedName name="Category_All" localSheetId="0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o" localSheetId="0">#REF!</definedName>
    <definedName name="Co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ST_EQ" localSheetId="0">#REF!</definedName>
    <definedName name="CONST_EQ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uoc" localSheetId="0">#REF!</definedName>
    <definedName name="congbenuoc">#REF!</definedName>
    <definedName name="congbengam" localSheetId="0">#REF!</definedName>
    <definedName name="congbengam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 localSheetId="0">#REF!</definedName>
    <definedName name="CURRENCY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" localSheetId="0" hidden="1">{"'Sheet1'!$L$16"}</definedName>
    <definedName name="d" hidden="1">{"'Sheet1'!$L$16"}</definedName>
    <definedName name="D_7101A_B" localSheetId="0">#REF!</definedName>
    <definedName name="D_7101A_B">#REF!</definedName>
    <definedName name="d1_" localSheetId="0">#REF!</definedName>
    <definedName name="d1_">#REF!</definedName>
    <definedName name="d2_" localSheetId="0">#REF!</definedName>
    <definedName name="d2_">#REF!</definedName>
    <definedName name="d3_" localSheetId="0">#REF!</definedName>
    <definedName name="d3_">#REF!</definedName>
    <definedName name="d4_" localSheetId="0">#REF!</definedName>
    <definedName name="d4_">#REF!</definedName>
    <definedName name="d5_" localSheetId="0">#REF!</definedName>
    <definedName name="d5_">#REF!</definedName>
    <definedName name="dam" localSheetId="0">#REF!</definedName>
    <definedName name="dam">#REF!</definedName>
    <definedName name="danducsan" localSheetId="0">#REF!</definedName>
    <definedName name="danducsan">#REF!</definedName>
    <definedName name="_xlnm.Database" localSheetId="0">#REF!</definedName>
    <definedName name="_xlnm.Database">#REF!</definedName>
    <definedName name="dd" localSheetId="0" hidden="1">{"'Sheet1'!$L$16"}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 localSheetId="0">#REF!</definedName>
    <definedName name="dientichck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s" localSheetId="0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 localSheetId="0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ACTOR" localSheetId="0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 localSheetId="0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 localSheetId="0">#REF!</definedName>
    <definedName name="gs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hidden="1">{"'Sheet1'!$L$16"}</definedName>
    <definedName name="hc" localSheetId="0">#REF!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 localSheetId="0">#REF!</definedName>
    <definedName name="H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p" localSheetId="0">#REF!</definedName>
    <definedName name="Ip">#REF!</definedName>
    <definedName name="IUPUIOÅUPIOÅP" localSheetId="0">#REF!</definedName>
    <definedName name="IUPUIOÅUPIOÅP">#REF!</definedName>
    <definedName name="j" localSheetId="0" hidden="1">{"'Sheet1'!$L$16"}</definedName>
    <definedName name="j" hidden="1">{"'Sheet1'!$L$16"}</definedName>
    <definedName name="j356C8" localSheetId="0">#REF!</definedName>
    <definedName name="j356C8">#REF!</definedName>
    <definedName name="JHAH" localSheetId="0">#REF!</definedName>
    <definedName name="JHAH">#REF!</definedName>
    <definedName name="jjjjg" localSheetId="0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localSheetId="0" hidden="1">{"'Sheet1'!$L$16"}</definedName>
    <definedName name="k" hidden="1">{"'Sheet1'!$L$16"}</definedName>
    <definedName name="KA" localSheetId="0">#REF!</definedName>
    <definedName name="KA">#REF!</definedName>
    <definedName name="KAE" localSheetId="0">#REF!</definedName>
    <definedName name="KAE">#REF!</definedName>
    <definedName name="KAS" localSheetId="0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 localSheetId="0">#REF!</definedName>
    <definedName name="KP">#REF!</definedName>
    <definedName name="L" localSheetId="0">#REF!</definedName>
    <definedName name="L">#REF!</definedName>
    <definedName name="lanhto" localSheetId="0">#REF!</definedName>
    <definedName name="lanhto">#REF!</definedName>
    <definedName name="lkidfgkdrldfkjgeker" localSheetId="0">#REF!</definedName>
    <definedName name="lkidfgkdrldfkjgeker">#REF!</definedName>
    <definedName name="lkjh" localSheetId="0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 localSheetId="0">#REF!</definedName>
    <definedName name="mhny">#REF!</definedName>
    <definedName name="mhyt" localSheetId="0">#REF!</definedName>
    <definedName name="mhyt">#REF!</definedName>
    <definedName name="mnbvc" localSheetId="0">#REF!</definedName>
    <definedName name="mnbvc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p" localSheetId="0">#REF!</definedName>
    <definedName name="Np">#REF!</definedName>
    <definedName name="NH" localSheetId="0">#REF!</definedName>
    <definedName name="NH">#REF!</definedName>
    <definedName name="NHot" localSheetId="0">#REF!</definedName>
    <definedName name="NHot">#REF!</definedName>
    <definedName name="ojoo" localSheetId="0">#REF!</definedName>
    <definedName name="ojoo">#REF!</definedName>
    <definedName name="OUIUIYIOPIO" localSheetId="0">#REF!</definedName>
    <definedName name="OUIUIYIOPIO">#REF!</definedName>
    <definedName name="panen" localSheetId="0">#REF!</definedName>
    <definedName name="panen">#REF!</definedName>
    <definedName name="pm" localSheetId="0">#REF!</definedName>
    <definedName name="pm">#REF!</definedName>
    <definedName name="POL" localSheetId="0">#REF!</definedName>
    <definedName name="POL">#REF!</definedName>
    <definedName name="poui" localSheetId="0">#REF!</definedName>
    <definedName name="poui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ghep!$1:$7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" localSheetId="0">#REF!</definedName>
    <definedName name="q">#REF!</definedName>
    <definedName name="QÆ" localSheetId="0">#REF!</definedName>
    <definedName name="QÆ">#REF!</definedName>
    <definedName name="qc" localSheetId="0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SAAS" localSheetId="0">#REF!</definedName>
    <definedName name="SAAS">#REF!</definedName>
    <definedName name="sad" localSheetId="0">#REF!</definedName>
    <definedName name="sad">#REF!</definedName>
    <definedName name="san" localSheetId="0">#REF!</definedName>
    <definedName name="san">#REF!</definedName>
    <definedName name="SCH" localSheetId="0">#REF!</definedName>
    <definedName name="SCH">#REF!</definedName>
    <definedName name="SGFD" localSheetId="0" hidden="1">#REF!</definedName>
    <definedName name="SGFD" hidden="1">#REF!</definedName>
    <definedName name="SIZE" localSheetId="0">#REF!</definedName>
    <definedName name="SIZE">#REF!</definedName>
    <definedName name="slg" localSheetId="0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 localSheetId="0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 localSheetId="0">#REF!</definedName>
    <definedName name="tenck">#REF!</definedName>
    <definedName name="Tien" localSheetId="0">#REF!</definedName>
    <definedName name="Tien">#REF!</definedName>
    <definedName name="TITAN" localSheetId="0">#REF!</definedName>
    <definedName name="TITAN">#REF!</definedName>
    <definedName name="tkb" localSheetId="0" hidden="1">{"'Sheet1'!$L$16"}</definedName>
    <definedName name="tkb" hidden="1">{"'Sheet1'!$L$16"}</definedName>
    <definedName name="Tle" localSheetId="0">#REF!</definedName>
    <definedName name="Tle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PLRP" localSheetId="0">#REF!</definedName>
    <definedName name="TPLRP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thang" localSheetId="0">#REF!</definedName>
    <definedName name="thang">#REF!</definedName>
    <definedName name="thanhtien" localSheetId="0">#REF!</definedName>
    <definedName name="thanhtien">#REF!</definedName>
    <definedName name="thepban" localSheetId="0">#REF!</definedName>
    <definedName name="thepban">#REF!</definedName>
    <definedName name="thetichck" localSheetId="0">#REF!</definedName>
    <definedName name="thetichck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 localSheetId="0">#REF!</definedName>
    <definedName name="TRADE2">#REF!</definedName>
    <definedName name="TRW" localSheetId="0">#REF!</definedName>
    <definedName name="TRW">#REF!</definedName>
    <definedName name="u" localSheetId="0">#REF!</definedName>
    <definedName name="u">#REF!</definedName>
    <definedName name="UIOUIGyGF" localSheetId="0">#REF!</definedName>
    <definedName name="UIOUIGyGF">#REF!</definedName>
    <definedName name="uyt" localSheetId="0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 localSheetId="0">#REF!</definedName>
    <definedName name="x1_">#REF!</definedName>
    <definedName name="x2_" localSheetId="0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A9" i="29"/>
  <c r="A10" s="1"/>
  <c r="A11" s="1"/>
  <c r="A12" s="1"/>
  <c r="A13" s="1"/>
  <c r="A14" s="1"/>
  <c r="A15" s="1"/>
  <c r="A16" s="1"/>
  <c r="A17" s="1"/>
  <c r="A18" s="1"/>
  <c r="P7"/>
  <c r="C24" l="1"/>
  <c r="C23"/>
  <c r="C25" l="1"/>
  <c r="D24" s="1"/>
  <c r="D23" l="1"/>
  <c r="D25" s="1"/>
</calcChain>
</file>

<file path=xl/sharedStrings.xml><?xml version="1.0" encoding="utf-8"?>
<sst xmlns="http://schemas.openxmlformats.org/spreadsheetml/2006/main" count="106" uniqueCount="71">
  <si>
    <t>GHI CHÚ</t>
  </si>
  <si>
    <t>TRƯỜNG ĐẠI HỌC DUY TÂN</t>
  </si>
  <si>
    <t>STT</t>
  </si>
  <si>
    <t>MSV</t>
  </si>
  <si>
    <t xml:space="preserve">MÔN : </t>
  </si>
  <si>
    <t>SỐ TC :</t>
  </si>
  <si>
    <t>LẦN THI:</t>
  </si>
  <si>
    <t>CHỮ</t>
  </si>
  <si>
    <t>PHÒNG ĐÀO TẠO</t>
  </si>
  <si>
    <t>HỌ VÀ                                        TÊN</t>
  </si>
  <si>
    <t>ĐIỂM QUÁ TRÌNH HỌC TẬP (%)</t>
  </si>
  <si>
    <t>ĐIỂM TỔNG KẾT</t>
  </si>
  <si>
    <t>A</t>
  </si>
  <si>
    <t>P</t>
  </si>
  <si>
    <t>L</t>
  </si>
  <si>
    <t>M</t>
  </si>
  <si>
    <t>Không</t>
  </si>
  <si>
    <t>Năm</t>
  </si>
  <si>
    <t>Bốn Phẩy Hai</t>
  </si>
  <si>
    <t>Năm Phẩy Năm</t>
  </si>
  <si>
    <t>Năm Phẩy Sáu</t>
  </si>
  <si>
    <t>Năm Phẩy Bảy</t>
  </si>
  <si>
    <t>LẬP BẢNG</t>
  </si>
  <si>
    <t>Nguyễn Đắc Thăng</t>
  </si>
  <si>
    <t>Ths.Nguyễn Hữu Phú</t>
  </si>
  <si>
    <t>SỐ</t>
  </si>
  <si>
    <t>F</t>
  </si>
  <si>
    <t>PHÒNG ĐÀO TẠO ĐH &amp; SAU ĐH</t>
  </si>
  <si>
    <t>LỚP MÔN HỌC</t>
  </si>
  <si>
    <t>LỚP SINH HOẠT</t>
  </si>
  <si>
    <t>BẢNG THỐNG KÊ SỐ LIỆU</t>
  </si>
  <si>
    <t xml:space="preserve">NỘI DUNG </t>
  </si>
  <si>
    <t>SL</t>
  </si>
  <si>
    <t>TỈ LỆ</t>
  </si>
  <si>
    <t>Số Sinh viên đạt</t>
  </si>
  <si>
    <t>Số Sinh viên nợ</t>
  </si>
  <si>
    <t>TỔNG CỘNG</t>
  </si>
  <si>
    <t>Kế toán tài chính 1</t>
  </si>
  <si>
    <t>Anh</t>
  </si>
  <si>
    <t>Đạt</t>
  </si>
  <si>
    <t>Đức</t>
  </si>
  <si>
    <t>Trần Quốc</t>
  </si>
  <si>
    <t>Vương</t>
  </si>
  <si>
    <t>Lan</t>
  </si>
  <si>
    <t>Minh</t>
  </si>
  <si>
    <t>Long</t>
  </si>
  <si>
    <t>BẢNG ĐIỂM ĐÁNH GIÁ KẾT QUẢ HỌC TẬP * (ACC 302)</t>
  </si>
  <si>
    <t>v</t>
  </si>
  <si>
    <t>ThS. Nguyễn Ân</t>
  </si>
  <si>
    <t>Loan</t>
  </si>
  <si>
    <t>Võ Thị</t>
  </si>
  <si>
    <t>Nguyễn Thị Diệu</t>
  </si>
  <si>
    <t>Thịnh</t>
  </si>
  <si>
    <t>Phan Phú</t>
  </si>
  <si>
    <t>K15QTC1</t>
  </si>
  <si>
    <t>học ghép</t>
  </si>
  <si>
    <t>LỚP ACC 302(A-C )* HK1* 2014-2015</t>
  </si>
  <si>
    <t>ACC302A</t>
  </si>
  <si>
    <t>Lê Duy</t>
  </si>
  <si>
    <t>Trần Thành</t>
  </si>
  <si>
    <t>Đinh Việt</t>
  </si>
  <si>
    <t>Trần Mạnh</t>
  </si>
  <si>
    <t>Khánh</t>
  </si>
  <si>
    <t>Trần Hoàng</t>
  </si>
  <si>
    <t>Nguyễn Phương Thanh</t>
  </si>
  <si>
    <t>Bùi Hoàng</t>
  </si>
  <si>
    <t>C18KCD1B</t>
  </si>
  <si>
    <t>K16KCD9</t>
  </si>
  <si>
    <t>K15KCD8</t>
  </si>
  <si>
    <t>Đà Nẵng, ngày 9 tháng  10 năm 2014</t>
  </si>
  <si>
    <t xml:space="preserve">Thời gian:  15h30 - 29/9/ 2014 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</si>
</sst>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</numFmts>
  <fonts count="90">
    <font>
      <sz val="10"/>
      <name val="Arial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8"/>
      <name val="Times New Roman"/>
      <family val="1"/>
    </font>
    <font>
      <b/>
      <sz val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7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.5"/>
      <name val="Times New Roman"/>
      <family val="1"/>
    </font>
    <font>
      <sz val="11"/>
      <color indexed="8"/>
      <name val="Calibri"/>
      <family val="2"/>
    </font>
    <font>
      <sz val="11"/>
      <name val="??"/>
      <family val="3"/>
      <charset val="129"/>
    </font>
    <font>
      <sz val="10"/>
      <name val="Arial"/>
      <family val="2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i/>
      <sz val="9"/>
      <name val="Times New Roman"/>
      <family val="1"/>
    </font>
    <font>
      <b/>
      <sz val="11"/>
      <color indexed="8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0"/>
      <color indexed="8"/>
      <name val="Times New Roman"/>
      <family val="1"/>
      <charset val="163"/>
    </font>
    <font>
      <b/>
      <i/>
      <sz val="11"/>
      <color indexed="8"/>
      <name val="Times New Roman"/>
      <family val="1"/>
    </font>
    <font>
      <sz val="10"/>
      <name val="Times New Roman"/>
      <family val="1"/>
      <charset val="163"/>
    </font>
    <font>
      <sz val="10"/>
      <name val="Arial"/>
      <family val="2"/>
      <charset val="163"/>
    </font>
    <font>
      <b/>
      <sz val="9"/>
      <name val="Times New Roman"/>
      <family val="1"/>
      <charset val="163"/>
    </font>
    <font>
      <sz val="9"/>
      <name val="Times New Roman"/>
      <family val="1"/>
      <charset val="163"/>
    </font>
    <font>
      <sz val="8"/>
      <color indexed="8"/>
      <name val="Times New Roman"/>
      <family val="1"/>
      <charset val="163"/>
    </font>
    <font>
      <b/>
      <sz val="8"/>
      <color indexed="8"/>
      <name val="Times New Roman"/>
      <family val="1"/>
      <charset val="163"/>
    </font>
    <font>
      <b/>
      <sz val="10.5"/>
      <name val="Times New Roman"/>
      <family val="1"/>
    </font>
    <font>
      <sz val="10.5"/>
      <name val="Times New Roman"/>
      <family val="1"/>
    </font>
    <font>
      <i/>
      <sz val="10.5"/>
      <name val="Times New Roman"/>
      <family val="1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3"/>
      <color theme="1"/>
      <name val="Times New Roman"/>
      <family val="2"/>
    </font>
    <font>
      <sz val="10"/>
      <color theme="1"/>
      <name val="Times New Roman"/>
      <family val="1"/>
      <charset val="163"/>
    </font>
    <font>
      <sz val="10"/>
      <name val="Times New Roman"/>
      <family val="1"/>
      <charset val="163"/>
      <scheme val="major"/>
    </font>
    <font>
      <b/>
      <sz val="9"/>
      <name val="Times New Roman"/>
      <family val="1"/>
      <charset val="163"/>
      <scheme val="major"/>
    </font>
    <font>
      <sz val="9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b/>
      <sz val="14"/>
      <color indexed="8"/>
      <name val="Times New Roman"/>
      <family val="1"/>
    </font>
    <font>
      <b/>
      <sz val="10.5"/>
      <color indexed="8"/>
      <name val="Times New Roman"/>
      <family val="1"/>
    </font>
    <font>
      <sz val="9"/>
      <color indexed="8"/>
      <name val="Times New Roman"/>
      <family val="1"/>
      <charset val="163"/>
    </font>
    <font>
      <b/>
      <sz val="8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</borders>
  <cellStyleXfs count="127">
    <xf numFmtId="0" fontId="0" fillId="0" borderId="0"/>
    <xf numFmtId="16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21" fillId="0" borderId="0"/>
    <xf numFmtId="185" fontId="41" fillId="0" borderId="0"/>
    <xf numFmtId="0" fontId="22" fillId="2" borderId="0"/>
    <xf numFmtId="0" fontId="23" fillId="2" borderId="0"/>
    <xf numFmtId="0" fontId="24" fillId="2" borderId="0"/>
    <xf numFmtId="186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25" fillId="0" borderId="0">
      <alignment wrapText="1"/>
    </xf>
    <xf numFmtId="0" fontId="53" fillId="0" borderId="0" applyFont="0" applyFill="0" applyBorder="0" applyAlignment="0" applyProtection="0"/>
    <xf numFmtId="0" fontId="26" fillId="0" borderId="0" applyFont="0" applyFill="0" applyBorder="0" applyAlignment="0" applyProtection="0"/>
    <xf numFmtId="188" fontId="59" fillId="0" borderId="0" applyFont="0" applyFill="0" applyBorder="0" applyAlignment="0" applyProtection="0"/>
    <xf numFmtId="183" fontId="53" fillId="0" borderId="0" applyFont="0" applyFill="0" applyBorder="0" applyAlignment="0" applyProtection="0"/>
    <xf numFmtId="0" fontId="26" fillId="0" borderId="0" applyFont="0" applyFill="0" applyBorder="0" applyAlignment="0" applyProtection="0"/>
    <xf numFmtId="189" fontId="59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26" fillId="0" borderId="0" applyFont="0" applyFill="0" applyBorder="0" applyAlignment="0" applyProtection="0"/>
    <xf numFmtId="190" fontId="59" fillId="0" borderId="0" applyFont="0" applyFill="0" applyBorder="0" applyAlignment="0" applyProtection="0"/>
    <xf numFmtId="184" fontId="53" fillId="0" borderId="0" applyFont="0" applyFill="0" applyBorder="0" applyAlignment="0" applyProtection="0"/>
    <xf numFmtId="0" fontId="26" fillId="0" borderId="0" applyFont="0" applyFill="0" applyBorder="0" applyAlignment="0" applyProtection="0"/>
    <xf numFmtId="191" fontId="59" fillId="0" borderId="0" applyFont="0" applyFill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26" fillId="0" borderId="0"/>
    <xf numFmtId="0" fontId="54" fillId="0" borderId="0"/>
    <xf numFmtId="0" fontId="26" fillId="0" borderId="0"/>
    <xf numFmtId="37" fontId="62" fillId="0" borderId="0"/>
    <xf numFmtId="0" fontId="63" fillId="0" borderId="0"/>
    <xf numFmtId="0" fontId="13" fillId="0" borderId="0" applyFill="0" applyBorder="0" applyAlignment="0"/>
    <xf numFmtId="169" fontId="13" fillId="0" borderId="0" applyFill="0" applyBorder="0" applyAlignment="0"/>
    <xf numFmtId="170" fontId="13" fillId="0" borderId="0" applyFill="0" applyBorder="0" applyAlignment="0"/>
    <xf numFmtId="0" fontId="55" fillId="0" borderId="0"/>
    <xf numFmtId="165" fontId="56" fillId="0" borderId="0" applyFont="0" applyFill="0" applyBorder="0" applyAlignment="0" applyProtection="0"/>
    <xf numFmtId="171" fontId="27" fillId="0" borderId="0"/>
    <xf numFmtId="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3" fontId="27" fillId="0" borderId="0"/>
    <xf numFmtId="0" fontId="13" fillId="0" borderId="0" applyFont="0" applyFill="0" applyBorder="0" applyAlignment="0" applyProtection="0"/>
    <xf numFmtId="174" fontId="27" fillId="0" borderId="0"/>
    <xf numFmtId="0" fontId="13" fillId="0" borderId="0" applyFill="0" applyBorder="0" applyAlignment="0"/>
    <xf numFmtId="2" fontId="13" fillId="0" borderId="0" applyFont="0" applyFill="0" applyBorder="0" applyAlignment="0" applyProtection="0"/>
    <xf numFmtId="38" fontId="10" fillId="2" borderId="0" applyNumberFormat="0" applyBorder="0" applyAlignment="0" applyProtection="0"/>
    <xf numFmtId="0" fontId="57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79" fillId="0" borderId="23" applyNumberFormat="0" applyFill="0" applyAlignment="0" applyProtection="0"/>
    <xf numFmtId="0" fontId="29" fillId="0" borderId="0" applyProtection="0"/>
    <xf numFmtId="0" fontId="28" fillId="0" borderId="0" applyProtection="0"/>
    <xf numFmtId="10" fontId="10" fillId="3" borderId="3" applyNumberFormat="0" applyBorder="0" applyAlignment="0" applyProtection="0"/>
    <xf numFmtId="0" fontId="13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8" fillId="0" borderId="4"/>
    <xf numFmtId="192" fontId="13" fillId="0" borderId="5"/>
    <xf numFmtId="175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7" fillId="0" borderId="0"/>
    <xf numFmtId="37" fontId="32" fillId="0" borderId="0"/>
    <xf numFmtId="177" fontId="33" fillId="0" borderId="0"/>
    <xf numFmtId="0" fontId="13" fillId="0" borderId="0"/>
    <xf numFmtId="0" fontId="13" fillId="0" borderId="0"/>
    <xf numFmtId="0" fontId="78" fillId="0" borderId="0"/>
    <xf numFmtId="0" fontId="13" fillId="0" borderId="0"/>
    <xf numFmtId="0" fontId="78" fillId="0" borderId="0"/>
    <xf numFmtId="0" fontId="13" fillId="0" borderId="0"/>
    <xf numFmtId="0" fontId="51" fillId="0" borderId="0"/>
    <xf numFmtId="0" fontId="80" fillId="0" borderId="0"/>
    <xf numFmtId="0" fontId="13" fillId="0" borderId="0"/>
    <xf numFmtId="0" fontId="13" fillId="0" borderId="0"/>
    <xf numFmtId="0" fontId="70" fillId="0" borderId="0"/>
    <xf numFmtId="0" fontId="12" fillId="0" borderId="0"/>
    <xf numFmtId="0" fontId="15" fillId="0" borderId="0"/>
    <xf numFmtId="0" fontId="59" fillId="0" borderId="0"/>
    <xf numFmtId="9" fontId="6" fillId="0" borderId="0" applyFont="0" applyFill="0" applyBorder="0" applyAlignment="0" applyProtection="0"/>
    <xf numFmtId="16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0" fillId="0" borderId="6" applyNumberFormat="0" applyBorder="0"/>
    <xf numFmtId="0" fontId="13" fillId="0" borderId="0" applyFill="0" applyBorder="0" applyAlignment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64" fillId="0" borderId="4">
      <alignment horizontal="center"/>
    </xf>
    <xf numFmtId="3" fontId="30" fillId="0" borderId="0" applyFont="0" applyFill="0" applyBorder="0" applyAlignment="0" applyProtection="0"/>
    <xf numFmtId="0" fontId="30" fillId="4" borderId="0" applyNumberFormat="0" applyFont="0" applyBorder="0" applyAlignment="0" applyProtection="0"/>
    <xf numFmtId="3" fontId="34" fillId="0" borderId="0"/>
    <xf numFmtId="0" fontId="65" fillId="0" borderId="0"/>
    <xf numFmtId="0" fontId="58" fillId="0" borderId="0"/>
    <xf numFmtId="49" fontId="15" fillId="0" borderId="0" applyFill="0" applyBorder="0" applyAlignment="0"/>
    <xf numFmtId="0" fontId="13" fillId="0" borderId="0" applyFill="0" applyBorder="0" applyAlignment="0"/>
    <xf numFmtId="0" fontId="66" fillId="0" borderId="0" applyNumberForma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8" fillId="0" borderId="0">
      <alignment vertical="center"/>
    </xf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31" fillId="0" borderId="0"/>
    <xf numFmtId="16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40" fillId="0" borderId="0"/>
    <xf numFmtId="181" fontId="11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1" fillId="0" borderId="0" applyFont="0" applyFill="0" applyBorder="0" applyAlignment="0" applyProtection="0"/>
    <xf numFmtId="0" fontId="5" fillId="0" borderId="0"/>
    <xf numFmtId="0" fontId="70" fillId="0" borderId="0"/>
    <xf numFmtId="0" fontId="4" fillId="0" borderId="0"/>
    <xf numFmtId="0" fontId="6" fillId="0" borderId="0"/>
    <xf numFmtId="0" fontId="3" fillId="0" borderId="0"/>
    <xf numFmtId="0" fontId="2" fillId="0" borderId="0"/>
    <xf numFmtId="0" fontId="1" fillId="0" borderId="0"/>
  </cellStyleXfs>
  <cellXfs count="92">
    <xf numFmtId="0" fontId="0" fillId="0" borderId="0" xfId="0"/>
    <xf numFmtId="0" fontId="45" fillId="0" borderId="0" xfId="73" applyFont="1"/>
    <xf numFmtId="0" fontId="46" fillId="0" borderId="0" xfId="73" applyFont="1" applyAlignment="1">
      <alignment horizontal="left"/>
    </xf>
    <xf numFmtId="0" fontId="46" fillId="0" borderId="0" xfId="73" applyFont="1"/>
    <xf numFmtId="0" fontId="7" fillId="0" borderId="0" xfId="73" applyFont="1" applyAlignment="1">
      <alignment horizontal="left"/>
    </xf>
    <xf numFmtId="0" fontId="14" fillId="5" borderId="3" xfId="73" applyFont="1" applyFill="1" applyBorder="1" applyAlignment="1">
      <alignment horizontal="center" wrapText="1"/>
    </xf>
    <xf numFmtId="0" fontId="16" fillId="5" borderId="3" xfId="73" applyFont="1" applyFill="1" applyBorder="1" applyAlignment="1">
      <alignment horizontal="center" wrapText="1"/>
    </xf>
    <xf numFmtId="0" fontId="48" fillId="5" borderId="3" xfId="73" applyFont="1" applyFill="1" applyBorder="1" applyAlignment="1">
      <alignment horizontal="center" wrapText="1"/>
    </xf>
    <xf numFmtId="0" fontId="49" fillId="5" borderId="3" xfId="73" applyFont="1" applyFill="1" applyBorder="1" applyAlignment="1">
      <alignment horizontal="center" wrapText="1"/>
    </xf>
    <xf numFmtId="0" fontId="43" fillId="0" borderId="0" xfId="73" applyFont="1" applyAlignment="1">
      <alignment horizontal="left"/>
    </xf>
    <xf numFmtId="0" fontId="7" fillId="0" borderId="0" xfId="73" applyFont="1" applyAlignment="1"/>
    <xf numFmtId="0" fontId="7" fillId="0" borderId="0" xfId="73" applyFont="1"/>
    <xf numFmtId="0" fontId="7" fillId="0" borderId="0" xfId="73" applyFont="1" applyAlignment="1">
      <alignment horizontal="center"/>
    </xf>
    <xf numFmtId="0" fontId="7" fillId="0" borderId="0" xfId="73" applyFont="1" applyBorder="1"/>
    <xf numFmtId="0" fontId="7" fillId="0" borderId="0" xfId="73" applyFont="1" applyBorder="1" applyAlignment="1">
      <alignment horizontal="left"/>
    </xf>
    <xf numFmtId="0" fontId="9" fillId="0" borderId="0" xfId="73" applyFont="1" applyAlignment="1">
      <alignment horizontal="center"/>
    </xf>
    <xf numFmtId="0" fontId="50" fillId="0" borderId="5" xfId="73" applyFont="1" applyBorder="1" applyAlignment="1">
      <alignment horizontal="center"/>
    </xf>
    <xf numFmtId="0" fontId="50" fillId="0" borderId="7" xfId="73" applyFont="1" applyBorder="1" applyAlignment="1">
      <alignment horizontal="center"/>
    </xf>
    <xf numFmtId="0" fontId="46" fillId="0" borderId="0" xfId="73" applyFont="1" applyAlignment="1">
      <alignment horizontal="center"/>
    </xf>
    <xf numFmtId="0" fontId="60" fillId="0" borderId="5" xfId="73" applyFont="1" applyBorder="1" applyAlignment="1">
      <alignment horizontal="left"/>
    </xf>
    <xf numFmtId="0" fontId="60" fillId="0" borderId="7" xfId="73" applyFont="1" applyBorder="1" applyAlignment="1">
      <alignment horizontal="left"/>
    </xf>
    <xf numFmtId="0" fontId="61" fillId="0" borderId="0" xfId="73" applyFont="1" applyAlignment="1">
      <alignment horizontal="left"/>
    </xf>
    <xf numFmtId="183" fontId="7" fillId="0" borderId="5" xfId="66" applyNumberFormat="1" applyFont="1" applyFill="1" applyBorder="1" applyAlignment="1">
      <alignment horizontal="center"/>
    </xf>
    <xf numFmtId="183" fontId="18" fillId="0" borderId="7" xfId="66" applyNumberFormat="1" applyFont="1" applyFill="1" applyBorder="1" applyAlignment="1">
      <alignment horizontal="center"/>
    </xf>
    <xf numFmtId="183" fontId="7" fillId="0" borderId="7" xfId="66" applyNumberFormat="1" applyFont="1" applyFill="1" applyBorder="1" applyAlignment="1">
      <alignment horizontal="center"/>
    </xf>
    <xf numFmtId="0" fontId="45" fillId="0" borderId="0" xfId="73" applyFont="1" applyAlignment="1">
      <alignment horizontal="left"/>
    </xf>
    <xf numFmtId="0" fontId="68" fillId="0" borderId="0" xfId="73" applyFont="1"/>
    <xf numFmtId="0" fontId="69" fillId="0" borderId="5" xfId="77" applyFont="1" applyFill="1" applyBorder="1" applyAlignment="1">
      <alignment horizontal="center"/>
    </xf>
    <xf numFmtId="183" fontId="81" fillId="0" borderId="5" xfId="73" applyNumberFormat="1" applyFont="1" applyBorder="1" applyAlignment="1">
      <alignment horizontal="center"/>
    </xf>
    <xf numFmtId="0" fontId="69" fillId="0" borderId="7" xfId="77" applyFont="1" applyFill="1" applyBorder="1" applyAlignment="1">
      <alignment horizontal="center"/>
    </xf>
    <xf numFmtId="183" fontId="81" fillId="0" borderId="7" xfId="73" applyNumberFormat="1" applyFont="1" applyBorder="1" applyAlignment="1">
      <alignment horizontal="center"/>
    </xf>
    <xf numFmtId="0" fontId="61" fillId="0" borderId="0" xfId="73" applyFont="1"/>
    <xf numFmtId="183" fontId="18" fillId="0" borderId="5" xfId="66" applyNumberFormat="1" applyFont="1" applyFill="1" applyBorder="1" applyAlignment="1">
      <alignment horizontal="center"/>
    </xf>
    <xf numFmtId="0" fontId="75" fillId="0" borderId="0" xfId="73" applyFont="1" applyAlignment="1">
      <alignment horizontal="center"/>
    </xf>
    <xf numFmtId="0" fontId="76" fillId="0" borderId="0" xfId="73" applyFont="1" applyAlignment="1">
      <alignment horizontal="center"/>
    </xf>
    <xf numFmtId="0" fontId="9" fillId="0" borderId="0" xfId="73" applyFont="1" applyAlignment="1">
      <alignment horizontal="left"/>
    </xf>
    <xf numFmtId="0" fontId="71" fillId="0" borderId="0" xfId="73" applyFont="1" applyAlignment="1">
      <alignment horizontal="center"/>
    </xf>
    <xf numFmtId="0" fontId="72" fillId="0" borderId="0" xfId="73" applyFont="1" applyAlignment="1">
      <alignment horizontal="center"/>
    </xf>
    <xf numFmtId="0" fontId="71" fillId="0" borderId="0" xfId="73" applyFont="1" applyAlignment="1">
      <alignment horizontal="left"/>
    </xf>
    <xf numFmtId="0" fontId="83" fillId="6" borderId="3" xfId="0" applyNumberFormat="1" applyFont="1" applyFill="1" applyBorder="1" applyAlignment="1" applyProtection="1">
      <alignment horizontal="center" wrapText="1"/>
    </xf>
    <xf numFmtId="0" fontId="72" fillId="0" borderId="0" xfId="73" applyFont="1"/>
    <xf numFmtId="0" fontId="72" fillId="0" borderId="0" xfId="0" applyFont="1"/>
    <xf numFmtId="0" fontId="84" fillId="6" borderId="3" xfId="0" applyNumberFormat="1" applyFont="1" applyFill="1" applyBorder="1" applyAlignment="1" applyProtection="1">
      <alignment horizontal="center" wrapText="1"/>
    </xf>
    <xf numFmtId="9" fontId="84" fillId="0" borderId="3" xfId="80" applyFont="1" applyBorder="1" applyAlignment="1">
      <alignment horizontal="center"/>
    </xf>
    <xf numFmtId="9" fontId="83" fillId="0" borderId="3" xfId="80" applyFont="1" applyBorder="1" applyAlignment="1">
      <alignment horizontal="center"/>
    </xf>
    <xf numFmtId="0" fontId="77" fillId="0" borderId="0" xfId="73" applyFont="1" applyAlignment="1">
      <alignment horizontal="left"/>
    </xf>
    <xf numFmtId="0" fontId="82" fillId="0" borderId="0" xfId="73" applyFont="1"/>
    <xf numFmtId="0" fontId="82" fillId="0" borderId="0" xfId="73" applyFont="1" applyAlignment="1">
      <alignment horizontal="center"/>
    </xf>
    <xf numFmtId="0" fontId="82" fillId="0" borderId="0" xfId="73" applyFont="1" applyBorder="1"/>
    <xf numFmtId="0" fontId="82" fillId="0" borderId="0" xfId="73" applyFont="1" applyBorder="1" applyAlignment="1">
      <alignment horizontal="left"/>
    </xf>
    <xf numFmtId="0" fontId="76" fillId="0" borderId="0" xfId="73" applyFont="1" applyAlignment="1">
      <alignment horizontal="left"/>
    </xf>
    <xf numFmtId="0" fontId="77" fillId="0" borderId="0" xfId="73" applyFont="1" applyAlignment="1">
      <alignment horizontal="center"/>
    </xf>
    <xf numFmtId="0" fontId="76" fillId="0" borderId="0" xfId="73" applyFont="1" applyAlignment="1"/>
    <xf numFmtId="0" fontId="83" fillId="0" borderId="3" xfId="0" applyFont="1" applyBorder="1" applyAlignment="1"/>
    <xf numFmtId="0" fontId="87" fillId="0" borderId="0" xfId="73" applyFont="1" applyAlignment="1">
      <alignment horizontal="left"/>
    </xf>
    <xf numFmtId="0" fontId="86" fillId="0" borderId="0" xfId="73" applyFont="1" applyAlignment="1">
      <alignment horizontal="left"/>
    </xf>
    <xf numFmtId="0" fontId="88" fillId="0" borderId="5" xfId="78" applyNumberFormat="1" applyFont="1" applyFill="1" applyBorder="1" applyAlignment="1"/>
    <xf numFmtId="0" fontId="88" fillId="0" borderId="7" xfId="78" applyNumberFormat="1" applyFont="1" applyFill="1" applyBorder="1" applyAlignment="1"/>
    <xf numFmtId="0" fontId="72" fillId="0" borderId="7" xfId="73" applyFont="1" applyBorder="1"/>
    <xf numFmtId="0" fontId="67" fillId="0" borderId="8" xfId="78" applyFont="1" applyFill="1" applyBorder="1" applyAlignment="1"/>
    <xf numFmtId="0" fontId="67" fillId="0" borderId="9" xfId="78" applyFont="1" applyFill="1" applyBorder="1" applyAlignment="1"/>
    <xf numFmtId="0" fontId="73" fillId="0" borderId="7" xfId="78" applyFont="1" applyFill="1" applyBorder="1" applyAlignment="1"/>
    <xf numFmtId="0" fontId="67" fillId="0" borderId="10" xfId="78" applyFont="1" applyFill="1" applyBorder="1" applyAlignment="1"/>
    <xf numFmtId="0" fontId="67" fillId="0" borderId="11" xfId="78" applyFont="1" applyFill="1" applyBorder="1" applyAlignment="1"/>
    <xf numFmtId="0" fontId="89" fillId="0" borderId="7" xfId="77" applyFont="1" applyFill="1" applyBorder="1" applyAlignment="1">
      <alignment horizontal="left"/>
    </xf>
    <xf numFmtId="0" fontId="74" fillId="0" borderId="8" xfId="78" applyFont="1" applyFill="1" applyBorder="1" applyAlignment="1"/>
    <xf numFmtId="0" fontId="73" fillId="0" borderId="5" xfId="78" applyFont="1" applyFill="1" applyBorder="1" applyAlignment="1"/>
    <xf numFmtId="0" fontId="9" fillId="0" borderId="12" xfId="73" applyFont="1" applyBorder="1" applyAlignment="1">
      <alignment horizontal="center" vertical="center" wrapText="1"/>
    </xf>
    <xf numFmtId="0" fontId="9" fillId="0" borderId="13" xfId="73" applyFont="1" applyBorder="1" applyAlignment="1">
      <alignment horizontal="center" vertical="center" wrapText="1"/>
    </xf>
    <xf numFmtId="0" fontId="9" fillId="0" borderId="14" xfId="73" applyFont="1" applyBorder="1" applyAlignment="1">
      <alignment horizontal="center" vertical="center" wrapText="1"/>
    </xf>
    <xf numFmtId="0" fontId="44" fillId="0" borderId="5" xfId="73" applyFont="1" applyBorder="1" applyAlignment="1">
      <alignment horizontal="center" vertical="center" wrapText="1"/>
    </xf>
    <xf numFmtId="0" fontId="44" fillId="0" borderId="7" xfId="73" applyFont="1" applyBorder="1" applyAlignment="1">
      <alignment horizontal="center" vertical="center" wrapText="1"/>
    </xf>
    <xf numFmtId="0" fontId="44" fillId="0" borderId="15" xfId="73" applyFont="1" applyBorder="1" applyAlignment="1">
      <alignment horizontal="center" vertical="center" wrapText="1"/>
    </xf>
    <xf numFmtId="0" fontId="9" fillId="0" borderId="5" xfId="73" applyFont="1" applyBorder="1" applyAlignment="1">
      <alignment horizontal="center" vertical="center" wrapText="1"/>
    </xf>
    <xf numFmtId="0" fontId="9" fillId="0" borderId="7" xfId="73" applyFont="1" applyBorder="1" applyAlignment="1">
      <alignment horizontal="center" vertical="center" wrapText="1"/>
    </xf>
    <xf numFmtId="0" fontId="9" fillId="0" borderId="15" xfId="73" applyFont="1" applyBorder="1" applyAlignment="1">
      <alignment horizontal="center" vertical="center" wrapText="1"/>
    </xf>
    <xf numFmtId="0" fontId="17" fillId="0" borderId="10" xfId="73" applyFont="1" applyBorder="1" applyAlignment="1">
      <alignment horizontal="center" vertical="center" wrapText="1"/>
    </xf>
    <xf numFmtId="0" fontId="17" fillId="0" borderId="11" xfId="73" applyFont="1" applyBorder="1" applyAlignment="1">
      <alignment horizontal="center" vertical="center" wrapText="1"/>
    </xf>
    <xf numFmtId="0" fontId="17" fillId="0" borderId="8" xfId="73" applyFont="1" applyBorder="1" applyAlignment="1">
      <alignment horizontal="center" vertical="center" wrapText="1"/>
    </xf>
    <xf numFmtId="0" fontId="17" fillId="0" borderId="9" xfId="73" applyFont="1" applyBorder="1" applyAlignment="1">
      <alignment horizontal="center" vertical="center" wrapText="1"/>
    </xf>
    <xf numFmtId="0" fontId="17" fillId="0" borderId="16" xfId="73" applyFont="1" applyBorder="1" applyAlignment="1">
      <alignment horizontal="center" vertical="center" wrapText="1"/>
    </xf>
    <xf numFmtId="0" fontId="17" fillId="0" borderId="17" xfId="73" applyFont="1" applyBorder="1" applyAlignment="1">
      <alignment horizontal="center" vertical="center" wrapText="1"/>
    </xf>
    <xf numFmtId="9" fontId="47" fillId="0" borderId="18" xfId="73" applyNumberFormat="1" applyFont="1" applyBorder="1" applyAlignment="1">
      <alignment horizontal="center"/>
    </xf>
    <xf numFmtId="9" fontId="47" fillId="0" borderId="19" xfId="73" applyNumberFormat="1" applyFont="1" applyBorder="1" applyAlignment="1">
      <alignment horizontal="center"/>
    </xf>
    <xf numFmtId="0" fontId="84" fillId="0" borderId="20" xfId="0" applyFont="1" applyBorder="1" applyAlignment="1">
      <alignment horizontal="center"/>
    </xf>
    <xf numFmtId="0" fontId="84" fillId="0" borderId="21" xfId="0" applyFont="1" applyBorder="1" applyAlignment="1">
      <alignment horizontal="center"/>
    </xf>
    <xf numFmtId="0" fontId="83" fillId="0" borderId="20" xfId="0" applyFont="1" applyBorder="1" applyAlignment="1">
      <alignment horizontal="center"/>
    </xf>
    <xf numFmtId="0" fontId="83" fillId="0" borderId="21" xfId="0" applyFont="1" applyBorder="1" applyAlignment="1">
      <alignment horizontal="center"/>
    </xf>
    <xf numFmtId="9" fontId="17" fillId="0" borderId="18" xfId="73" applyNumberFormat="1" applyFont="1" applyBorder="1" applyAlignment="1">
      <alignment horizontal="center"/>
    </xf>
    <xf numFmtId="9" fontId="17" fillId="0" borderId="22" xfId="73" applyNumberFormat="1" applyFont="1" applyBorder="1" applyAlignment="1">
      <alignment horizontal="center"/>
    </xf>
    <xf numFmtId="9" fontId="17" fillId="0" borderId="19" xfId="73" applyNumberFormat="1" applyFont="1" applyBorder="1" applyAlignment="1">
      <alignment horizontal="center"/>
    </xf>
    <xf numFmtId="0" fontId="85" fillId="0" borderId="3" xfId="0" applyFont="1" applyBorder="1" applyAlignment="1">
      <alignment horizontal="center"/>
    </xf>
  </cellXfs>
  <cellStyles count="12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Percent (0)" xfId="35"/>
    <cellStyle name="Calc Percent (1)" xfId="36"/>
    <cellStyle name="category" xfId="37"/>
    <cellStyle name="Comma 2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10" xfId="125"/>
    <cellStyle name="Normal 11" xfId="126"/>
    <cellStyle name="Normal 2" xfId="66"/>
    <cellStyle name="Normal 2 11" xfId="67"/>
    <cellStyle name="Normal 2 2" xfId="68"/>
    <cellStyle name="Normal 2 2 2" xfId="69"/>
    <cellStyle name="Normal 2 2 4" xfId="70"/>
    <cellStyle name="Normal 2 3" xfId="71"/>
    <cellStyle name="Normal 2 4" xfId="121"/>
    <cellStyle name="Normal 2_Book1" xfId="72"/>
    <cellStyle name="Normal 3" xfId="73"/>
    <cellStyle name="Normal 3 2" xfId="74"/>
    <cellStyle name="Normal 4" xfId="75"/>
    <cellStyle name="Normal 5" xfId="76"/>
    <cellStyle name="Normal 6" xfId="120"/>
    <cellStyle name="Normal 7" xfId="122"/>
    <cellStyle name="Normal 8" xfId="123"/>
    <cellStyle name="Normal 9" xfId="124"/>
    <cellStyle name="Normal_nv2_2003" xfId="77"/>
    <cellStyle name="Normal_Sheet2 2" xfId="78"/>
    <cellStyle name="Normal1" xfId="79"/>
    <cellStyle name="Percent" xfId="80" builtinId="5"/>
    <cellStyle name="Percent (0)" xfId="81"/>
    <cellStyle name="Percent [2]" xfId="82"/>
    <cellStyle name="Percent 2" xfId="83"/>
    <cellStyle name="Percent 3" xfId="84"/>
    <cellStyle name="PERCENTAGE" xfId="85"/>
    <cellStyle name="PrePop Currency (0)" xfId="86"/>
    <cellStyle name="PSChar" xfId="87"/>
    <cellStyle name="PSDate" xfId="88"/>
    <cellStyle name="PSDec" xfId="89"/>
    <cellStyle name="PSHeading" xfId="90"/>
    <cellStyle name="PSInt" xfId="91"/>
    <cellStyle name="PSSpacer" xfId="92"/>
    <cellStyle name="songuyen" xfId="93"/>
    <cellStyle name="Style 1" xfId="94"/>
    <cellStyle name="subhead" xfId="95"/>
    <cellStyle name="Text Indent A" xfId="96"/>
    <cellStyle name="Text Indent B" xfId="97"/>
    <cellStyle name="xuan" xfId="98"/>
    <cellStyle name=" [0.00]_ Att. 1- Cover" xfId="99"/>
    <cellStyle name="_ Att. 1- Cover" xfId="100"/>
    <cellStyle name="?_ Att. 1- Cover" xfId="101"/>
    <cellStyle name="똿뗦먛귟 [0.00]_PRODUCT DETAIL Q1" xfId="102"/>
    <cellStyle name="똿뗦먛귟_PRODUCT DETAIL Q1" xfId="103"/>
    <cellStyle name="믅됞 [0.00]_PRODUCT DETAIL Q1" xfId="104"/>
    <cellStyle name="믅됞_PRODUCT DETAIL Q1" xfId="105"/>
    <cellStyle name="백분율_95" xfId="106"/>
    <cellStyle name="뷭?_BOOKSHIP" xfId="107"/>
    <cellStyle name="콤마 [0]_1202" xfId="108"/>
    <cellStyle name="콤마_1202" xfId="109"/>
    <cellStyle name="통화 [0]_1202" xfId="110"/>
    <cellStyle name="통화_1202" xfId="111"/>
    <cellStyle name="표준_(정보부문)월별인원계획" xfId="112"/>
    <cellStyle name="一般_00Q3902REV.1" xfId="113"/>
    <cellStyle name="千分位[0]_00Q3902REV.1" xfId="114"/>
    <cellStyle name="千分位_00Q3902REV.1" xfId="115"/>
    <cellStyle name="標準_Financial Prpsl" xfId="116"/>
    <cellStyle name="貨幣 [0]_00Q3902REV.1" xfId="117"/>
    <cellStyle name="貨幣[0]_BRE" xfId="118"/>
    <cellStyle name="貨幣_00Q3902REV.1" xfId="119"/>
  </cellStyles>
  <dxfs count="4">
    <dxf>
      <font>
        <condense val="0"/>
        <extend val="0"/>
        <color indexed="8"/>
      </font>
      <fill>
        <patternFill>
          <bgColor indexed="44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038350" y="297656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F21" sqref="F21"/>
    </sheetView>
  </sheetViews>
  <sheetFormatPr defaultRowHeight="12.75"/>
  <cols>
    <col min="1" max="1" width="4.140625" style="11" customWidth="1"/>
    <col min="2" max="2" width="9.42578125" style="12" customWidth="1"/>
    <col min="3" max="3" width="18" style="13" customWidth="1"/>
    <col min="4" max="4" width="6.5703125" style="14" customWidth="1"/>
    <col min="5" max="5" width="7.7109375" style="12" customWidth="1"/>
    <col min="6" max="6" width="8.28515625" style="12" customWidth="1"/>
    <col min="7" max="10" width="4.140625" style="15" customWidth="1"/>
    <col min="11" max="11" width="4" style="15" hidden="1" customWidth="1"/>
    <col min="12" max="14" width="1.5703125" style="15" customWidth="1"/>
    <col min="15" max="16" width="4.42578125" style="15" customWidth="1"/>
    <col min="17" max="17" width="11.5703125" style="12" customWidth="1"/>
    <col min="18" max="18" width="7" style="15" customWidth="1"/>
    <col min="19" max="16384" width="9.140625" style="11"/>
  </cols>
  <sheetData>
    <row r="1" spans="1:18" s="2" customFormat="1" ht="24.75" customHeight="1">
      <c r="A1" s="54" t="s">
        <v>1</v>
      </c>
      <c r="D1" s="55" t="s">
        <v>46</v>
      </c>
      <c r="O1" s="18"/>
    </row>
    <row r="2" spans="1:18" s="2" customFormat="1" ht="18.75" customHeight="1">
      <c r="A2" s="21" t="s">
        <v>8</v>
      </c>
      <c r="E2" s="3" t="s">
        <v>4</v>
      </c>
      <c r="F2" s="1" t="s">
        <v>37</v>
      </c>
      <c r="O2" s="18"/>
      <c r="Q2" s="31" t="s">
        <v>5</v>
      </c>
      <c r="R2" s="2">
        <v>2</v>
      </c>
    </row>
    <row r="3" spans="1:18" s="2" customFormat="1" ht="21" customHeight="1">
      <c r="E3" s="1" t="s">
        <v>56</v>
      </c>
      <c r="F3" s="3"/>
      <c r="H3" s="25"/>
      <c r="I3" s="3"/>
      <c r="K3" s="18"/>
      <c r="O3" s="18"/>
      <c r="Q3" s="31"/>
    </row>
    <row r="4" spans="1:18" s="2" customFormat="1" ht="18" customHeight="1">
      <c r="A4" s="26" t="s">
        <v>70</v>
      </c>
      <c r="O4" s="18"/>
      <c r="Q4" s="31" t="s">
        <v>6</v>
      </c>
      <c r="R4" s="2">
        <v>1</v>
      </c>
    </row>
    <row r="5" spans="1:18" s="4" customFormat="1" ht="20.25" customHeight="1">
      <c r="A5" s="70" t="s">
        <v>2</v>
      </c>
      <c r="B5" s="73" t="s">
        <v>3</v>
      </c>
      <c r="C5" s="76" t="s">
        <v>9</v>
      </c>
      <c r="D5" s="77"/>
      <c r="E5" s="73" t="s">
        <v>28</v>
      </c>
      <c r="F5" s="67" t="s">
        <v>29</v>
      </c>
      <c r="G5" s="88" t="s">
        <v>10</v>
      </c>
      <c r="H5" s="89"/>
      <c r="I5" s="89"/>
      <c r="J5" s="89"/>
      <c r="K5" s="89"/>
      <c r="L5" s="89"/>
      <c r="M5" s="89"/>
      <c r="N5" s="89"/>
      <c r="O5" s="90"/>
      <c r="P5" s="82" t="s">
        <v>11</v>
      </c>
      <c r="Q5" s="83"/>
      <c r="R5" s="67" t="s">
        <v>0</v>
      </c>
    </row>
    <row r="6" spans="1:18" s="4" customFormat="1" ht="18" customHeight="1">
      <c r="A6" s="71"/>
      <c r="B6" s="74"/>
      <c r="C6" s="78"/>
      <c r="D6" s="79"/>
      <c r="E6" s="74"/>
      <c r="F6" s="68"/>
      <c r="G6" s="5" t="s">
        <v>12</v>
      </c>
      <c r="H6" s="5" t="s">
        <v>13</v>
      </c>
      <c r="I6" s="5" t="s">
        <v>14</v>
      </c>
      <c r="J6" s="5" t="s">
        <v>15</v>
      </c>
      <c r="K6" s="5"/>
      <c r="L6" s="5"/>
      <c r="M6" s="5"/>
      <c r="N6" s="5"/>
      <c r="O6" s="5" t="s">
        <v>26</v>
      </c>
      <c r="P6" s="6" t="s">
        <v>25</v>
      </c>
      <c r="Q6" s="6" t="s">
        <v>7</v>
      </c>
      <c r="R6" s="68"/>
    </row>
    <row r="7" spans="1:18" s="9" customFormat="1" ht="18" customHeight="1">
      <c r="A7" s="72"/>
      <c r="B7" s="75"/>
      <c r="C7" s="80"/>
      <c r="D7" s="81"/>
      <c r="E7" s="75"/>
      <c r="F7" s="69"/>
      <c r="G7" s="7">
        <v>10</v>
      </c>
      <c r="H7" s="7">
        <v>10</v>
      </c>
      <c r="I7" s="7">
        <v>10</v>
      </c>
      <c r="J7" s="7">
        <v>15</v>
      </c>
      <c r="K7" s="7"/>
      <c r="L7" s="7"/>
      <c r="M7" s="7"/>
      <c r="N7" s="7"/>
      <c r="O7" s="7">
        <v>55</v>
      </c>
      <c r="P7" s="7">
        <f>SUM(G7:O7)</f>
        <v>100</v>
      </c>
      <c r="Q7" s="8"/>
      <c r="R7" s="69"/>
    </row>
    <row r="8" spans="1:18" s="10" customFormat="1" ht="22.5" customHeight="1">
      <c r="A8" s="16">
        <v>1</v>
      </c>
      <c r="B8" s="56">
        <v>1817217045</v>
      </c>
      <c r="C8" s="62" t="s">
        <v>58</v>
      </c>
      <c r="D8" s="63" t="s">
        <v>38</v>
      </c>
      <c r="E8" s="66" t="s">
        <v>57</v>
      </c>
      <c r="F8" s="66" t="s">
        <v>66</v>
      </c>
      <c r="G8" s="32">
        <v>8</v>
      </c>
      <c r="H8" s="32">
        <v>8</v>
      </c>
      <c r="I8" s="32">
        <v>5</v>
      </c>
      <c r="J8" s="32">
        <v>2</v>
      </c>
      <c r="K8" s="22"/>
      <c r="L8" s="22"/>
      <c r="M8" s="22"/>
      <c r="N8" s="22"/>
      <c r="O8" s="27">
        <v>5.6</v>
      </c>
      <c r="P8" s="28">
        <v>5.5</v>
      </c>
      <c r="Q8" s="19" t="s">
        <v>19</v>
      </c>
      <c r="R8" s="64" t="s">
        <v>55</v>
      </c>
    </row>
    <row r="9" spans="1:18" s="10" customFormat="1" ht="22.5" customHeight="1">
      <c r="A9" s="17">
        <f>A8+1</f>
        <v>2</v>
      </c>
      <c r="B9" s="58">
        <v>1816217066</v>
      </c>
      <c r="C9" s="59" t="s">
        <v>51</v>
      </c>
      <c r="D9" s="60" t="s">
        <v>38</v>
      </c>
      <c r="E9" s="61" t="s">
        <v>57</v>
      </c>
      <c r="F9" s="61" t="s">
        <v>66</v>
      </c>
      <c r="G9" s="23">
        <v>8</v>
      </c>
      <c r="H9" s="23">
        <v>7</v>
      </c>
      <c r="I9" s="23">
        <v>5</v>
      </c>
      <c r="J9" s="23">
        <v>0</v>
      </c>
      <c r="K9" s="24"/>
      <c r="L9" s="24"/>
      <c r="M9" s="24"/>
      <c r="N9" s="24"/>
      <c r="O9" s="29">
        <v>3.1</v>
      </c>
      <c r="P9" s="30">
        <v>0</v>
      </c>
      <c r="Q9" s="20" t="s">
        <v>16</v>
      </c>
      <c r="R9" s="64" t="s">
        <v>55</v>
      </c>
    </row>
    <row r="10" spans="1:18" s="10" customFormat="1" ht="22.5" customHeight="1">
      <c r="A10" s="17">
        <f t="shared" ref="A10:A18" si="0">A9+1</f>
        <v>3</v>
      </c>
      <c r="B10" s="57">
        <v>161326970</v>
      </c>
      <c r="C10" s="59" t="s">
        <v>59</v>
      </c>
      <c r="D10" s="60" t="s">
        <v>39</v>
      </c>
      <c r="E10" s="61" t="s">
        <v>57</v>
      </c>
      <c r="F10" s="61" t="s">
        <v>67</v>
      </c>
      <c r="G10" s="23">
        <v>8</v>
      </c>
      <c r="H10" s="23">
        <v>8</v>
      </c>
      <c r="I10" s="23">
        <v>0</v>
      </c>
      <c r="J10" s="23">
        <v>2</v>
      </c>
      <c r="K10" s="24"/>
      <c r="L10" s="24"/>
      <c r="M10" s="24"/>
      <c r="N10" s="24"/>
      <c r="O10" s="29">
        <v>3.2</v>
      </c>
      <c r="P10" s="30">
        <v>0</v>
      </c>
      <c r="Q10" s="20" t="s">
        <v>16</v>
      </c>
      <c r="R10" s="64" t="s">
        <v>55</v>
      </c>
    </row>
    <row r="11" spans="1:18" s="10" customFormat="1" ht="22.5" customHeight="1">
      <c r="A11" s="17">
        <f t="shared" si="0"/>
        <v>4</v>
      </c>
      <c r="B11" s="57">
        <v>152353512</v>
      </c>
      <c r="C11" s="59" t="s">
        <v>60</v>
      </c>
      <c r="D11" s="60" t="s">
        <v>40</v>
      </c>
      <c r="E11" s="61" t="s">
        <v>57</v>
      </c>
      <c r="F11" s="61" t="s">
        <v>54</v>
      </c>
      <c r="G11" s="23">
        <v>0</v>
      </c>
      <c r="H11" s="23">
        <v>0</v>
      </c>
      <c r="I11" s="23">
        <v>0</v>
      </c>
      <c r="J11" s="23">
        <v>0</v>
      </c>
      <c r="K11" s="24"/>
      <c r="L11" s="24"/>
      <c r="M11" s="24"/>
      <c r="N11" s="24"/>
      <c r="O11" s="29" t="s">
        <v>47</v>
      </c>
      <c r="P11" s="30">
        <v>0</v>
      </c>
      <c r="Q11" s="20" t="s">
        <v>16</v>
      </c>
      <c r="R11" s="64" t="s">
        <v>55</v>
      </c>
    </row>
    <row r="12" spans="1:18" s="10" customFormat="1" ht="22.5" customHeight="1">
      <c r="A12" s="17">
        <f t="shared" si="0"/>
        <v>5</v>
      </c>
      <c r="B12" s="57">
        <v>1817217083</v>
      </c>
      <c r="C12" s="59" t="s">
        <v>61</v>
      </c>
      <c r="D12" s="60" t="s">
        <v>62</v>
      </c>
      <c r="E12" s="61" t="s">
        <v>57</v>
      </c>
      <c r="F12" s="61" t="s">
        <v>66</v>
      </c>
      <c r="G12" s="23">
        <v>5</v>
      </c>
      <c r="H12" s="23">
        <v>8</v>
      </c>
      <c r="I12" s="23">
        <v>5</v>
      </c>
      <c r="J12" s="23">
        <v>0</v>
      </c>
      <c r="K12" s="24"/>
      <c r="L12" s="24"/>
      <c r="M12" s="24"/>
      <c r="N12" s="24"/>
      <c r="O12" s="29">
        <v>5.8</v>
      </c>
      <c r="P12" s="30">
        <v>5</v>
      </c>
      <c r="Q12" s="20" t="s">
        <v>17</v>
      </c>
      <c r="R12" s="64" t="s">
        <v>55</v>
      </c>
    </row>
    <row r="13" spans="1:18" s="10" customFormat="1" ht="22.5" customHeight="1">
      <c r="A13" s="17">
        <f t="shared" si="0"/>
        <v>6</v>
      </c>
      <c r="B13" s="57">
        <v>151324952</v>
      </c>
      <c r="C13" s="59" t="s">
        <v>63</v>
      </c>
      <c r="D13" s="60" t="s">
        <v>43</v>
      </c>
      <c r="E13" s="61" t="s">
        <v>57</v>
      </c>
      <c r="F13" s="61" t="s">
        <v>68</v>
      </c>
      <c r="G13" s="23">
        <v>0</v>
      </c>
      <c r="H13" s="23">
        <v>0</v>
      </c>
      <c r="I13" s="23">
        <v>0</v>
      </c>
      <c r="J13" s="23">
        <v>0</v>
      </c>
      <c r="K13" s="24"/>
      <c r="L13" s="24"/>
      <c r="M13" s="24"/>
      <c r="N13" s="24"/>
      <c r="O13" s="29" t="s">
        <v>47</v>
      </c>
      <c r="P13" s="30">
        <v>0</v>
      </c>
      <c r="Q13" s="20" t="s">
        <v>16</v>
      </c>
      <c r="R13" s="64" t="s">
        <v>55</v>
      </c>
    </row>
    <row r="14" spans="1:18" s="10" customFormat="1" ht="22.5" customHeight="1">
      <c r="A14" s="17">
        <f t="shared" si="0"/>
        <v>7</v>
      </c>
      <c r="B14" s="58">
        <v>1816217017</v>
      </c>
      <c r="C14" s="65" t="s">
        <v>64</v>
      </c>
      <c r="D14" s="60" t="s">
        <v>49</v>
      </c>
      <c r="E14" s="61" t="s">
        <v>57</v>
      </c>
      <c r="F14" s="61" t="s">
        <v>66</v>
      </c>
      <c r="G14" s="23">
        <v>5</v>
      </c>
      <c r="H14" s="23">
        <v>6</v>
      </c>
      <c r="I14" s="23">
        <v>5</v>
      </c>
      <c r="J14" s="23">
        <v>1</v>
      </c>
      <c r="K14" s="24"/>
      <c r="L14" s="24"/>
      <c r="M14" s="24"/>
      <c r="N14" s="24"/>
      <c r="O14" s="29">
        <v>6.8</v>
      </c>
      <c r="P14" s="30">
        <v>5.5</v>
      </c>
      <c r="Q14" s="20" t="s">
        <v>19</v>
      </c>
      <c r="R14" s="64" t="s">
        <v>55</v>
      </c>
    </row>
    <row r="15" spans="1:18" s="10" customFormat="1" ht="22.5" customHeight="1">
      <c r="A15" s="17">
        <f t="shared" si="0"/>
        <v>8</v>
      </c>
      <c r="B15" s="58">
        <v>1817217075</v>
      </c>
      <c r="C15" s="59" t="s">
        <v>65</v>
      </c>
      <c r="D15" s="60" t="s">
        <v>45</v>
      </c>
      <c r="E15" s="61" t="s">
        <v>57</v>
      </c>
      <c r="F15" s="61" t="s">
        <v>66</v>
      </c>
      <c r="G15" s="23">
        <v>6</v>
      </c>
      <c r="H15" s="23">
        <v>7</v>
      </c>
      <c r="I15" s="23">
        <v>5</v>
      </c>
      <c r="J15" s="23">
        <v>2.5</v>
      </c>
      <c r="K15" s="24"/>
      <c r="L15" s="24"/>
      <c r="M15" s="24"/>
      <c r="N15" s="24"/>
      <c r="O15" s="29">
        <v>6.4</v>
      </c>
      <c r="P15" s="30">
        <v>5.7</v>
      </c>
      <c r="Q15" s="20" t="s">
        <v>21</v>
      </c>
      <c r="R15" s="64" t="s">
        <v>55</v>
      </c>
    </row>
    <row r="16" spans="1:18" s="10" customFormat="1" ht="22.5" customHeight="1">
      <c r="A16" s="17">
        <f t="shared" si="0"/>
        <v>9</v>
      </c>
      <c r="B16" s="58">
        <v>1816217026</v>
      </c>
      <c r="C16" s="59" t="s">
        <v>50</v>
      </c>
      <c r="D16" s="60" t="s">
        <v>44</v>
      </c>
      <c r="E16" s="61" t="s">
        <v>57</v>
      </c>
      <c r="F16" s="61" t="s">
        <v>66</v>
      </c>
      <c r="G16" s="23">
        <v>5</v>
      </c>
      <c r="H16" s="23">
        <v>2</v>
      </c>
      <c r="I16" s="23">
        <v>5</v>
      </c>
      <c r="J16" s="23">
        <v>1</v>
      </c>
      <c r="K16" s="24"/>
      <c r="L16" s="24"/>
      <c r="M16" s="24"/>
      <c r="N16" s="24"/>
      <c r="O16" s="29">
        <v>5.2</v>
      </c>
      <c r="P16" s="30">
        <v>4.2</v>
      </c>
      <c r="Q16" s="20" t="s">
        <v>18</v>
      </c>
      <c r="R16" s="64" t="s">
        <v>55</v>
      </c>
    </row>
    <row r="17" spans="1:18" s="10" customFormat="1" ht="22.5" customHeight="1">
      <c r="A17" s="17">
        <f t="shared" si="0"/>
        <v>10</v>
      </c>
      <c r="B17" s="58">
        <v>1817217027</v>
      </c>
      <c r="C17" s="59" t="s">
        <v>41</v>
      </c>
      <c r="D17" s="60" t="s">
        <v>52</v>
      </c>
      <c r="E17" s="61" t="s">
        <v>57</v>
      </c>
      <c r="F17" s="61" t="s">
        <v>66</v>
      </c>
      <c r="G17" s="23">
        <v>7</v>
      </c>
      <c r="H17" s="23">
        <v>7</v>
      </c>
      <c r="I17" s="23">
        <v>5</v>
      </c>
      <c r="J17" s="23">
        <v>1</v>
      </c>
      <c r="K17" s="24"/>
      <c r="L17" s="24"/>
      <c r="M17" s="24"/>
      <c r="N17" s="24"/>
      <c r="O17" s="29">
        <v>2.5</v>
      </c>
      <c r="P17" s="30">
        <v>0</v>
      </c>
      <c r="Q17" s="20" t="s">
        <v>16</v>
      </c>
      <c r="R17" s="64" t="s">
        <v>55</v>
      </c>
    </row>
    <row r="18" spans="1:18" s="10" customFormat="1" ht="22.5" customHeight="1">
      <c r="A18" s="17">
        <f t="shared" si="0"/>
        <v>11</v>
      </c>
      <c r="B18" s="58">
        <v>152112002</v>
      </c>
      <c r="C18" s="59" t="s">
        <v>53</v>
      </c>
      <c r="D18" s="60" t="s">
        <v>42</v>
      </c>
      <c r="E18" s="61" t="s">
        <v>57</v>
      </c>
      <c r="F18" s="61" t="s">
        <v>54</v>
      </c>
      <c r="G18" s="23">
        <v>6</v>
      </c>
      <c r="H18" s="23">
        <v>7</v>
      </c>
      <c r="I18" s="23">
        <v>5</v>
      </c>
      <c r="J18" s="23">
        <v>6.5</v>
      </c>
      <c r="K18" s="24"/>
      <c r="L18" s="24"/>
      <c r="M18" s="24"/>
      <c r="N18" s="24"/>
      <c r="O18" s="29">
        <v>5.0999999999999996</v>
      </c>
      <c r="P18" s="30">
        <v>5.6</v>
      </c>
      <c r="Q18" s="20" t="s">
        <v>20</v>
      </c>
      <c r="R18" s="64" t="s">
        <v>55</v>
      </c>
    </row>
    <row r="20" spans="1:18" ht="13.5">
      <c r="H20" s="33"/>
      <c r="I20" s="11"/>
      <c r="J20" s="33"/>
      <c r="K20" s="33"/>
      <c r="L20" s="33"/>
      <c r="M20" s="33"/>
      <c r="N20" s="33"/>
      <c r="O20" s="33"/>
      <c r="P20" s="33"/>
      <c r="Q20" s="34"/>
      <c r="R20" s="35"/>
    </row>
    <row r="21" spans="1:18" ht="14.25" customHeight="1">
      <c r="A21" s="91" t="s">
        <v>30</v>
      </c>
      <c r="B21" s="91"/>
      <c r="C21" s="91"/>
      <c r="D21" s="91"/>
      <c r="E21" s="91"/>
      <c r="F21"/>
      <c r="G21"/>
      <c r="H21"/>
      <c r="I21"/>
      <c r="J21"/>
      <c r="K21"/>
      <c r="L21" s="36"/>
      <c r="M21" s="36"/>
      <c r="N21" s="36"/>
      <c r="O21" s="36"/>
      <c r="P21" s="36"/>
      <c r="Q21" s="37"/>
      <c r="R21" s="38"/>
    </row>
    <row r="22" spans="1:18" ht="14.25" customHeight="1">
      <c r="A22" s="86" t="s">
        <v>31</v>
      </c>
      <c r="B22" s="87"/>
      <c r="C22" s="39" t="s">
        <v>32</v>
      </c>
      <c r="D22" s="53" t="s">
        <v>33</v>
      </c>
      <c r="E22" s="39" t="s">
        <v>0</v>
      </c>
      <c r="F22" s="40"/>
      <c r="G22" s="41"/>
      <c r="H22" s="41"/>
      <c r="I22" s="41"/>
      <c r="J22" s="40"/>
      <c r="K22" s="40"/>
      <c r="L22" s="36"/>
      <c r="M22" s="36"/>
      <c r="N22" s="36"/>
      <c r="O22" s="36"/>
      <c r="P22" s="36"/>
      <c r="Q22" s="37"/>
      <c r="R22" s="38"/>
    </row>
    <row r="23" spans="1:18" ht="17.25" customHeight="1">
      <c r="A23" s="84" t="s">
        <v>34</v>
      </c>
      <c r="B23" s="85"/>
      <c r="C23" s="42">
        <f>COUNTIF($P$8:$P$18,"&gt;=4")</f>
        <v>6</v>
      </c>
      <c r="D23" s="43">
        <f>C23/$C$25</f>
        <v>0.54545454545454541</v>
      </c>
      <c r="E23" s="42"/>
      <c r="F23" s="40"/>
      <c r="G23" s="41"/>
      <c r="H23" s="41"/>
      <c r="I23" s="41"/>
      <c r="J23" s="40"/>
      <c r="K23" s="40"/>
      <c r="L23" s="36"/>
      <c r="M23" s="36"/>
      <c r="N23" s="36"/>
      <c r="O23" s="36"/>
      <c r="P23" s="36"/>
      <c r="Q23" s="37"/>
      <c r="R23" s="38"/>
    </row>
    <row r="24" spans="1:18" ht="17.25" customHeight="1">
      <c r="A24" s="84" t="s">
        <v>35</v>
      </c>
      <c r="B24" s="85"/>
      <c r="C24" s="42">
        <f>COUNTIF($P$8:$P$18,"&lt;4")</f>
        <v>5</v>
      </c>
      <c r="D24" s="43">
        <f>C24/$C$25</f>
        <v>0.45454545454545453</v>
      </c>
      <c r="E24" s="42"/>
      <c r="F24" s="40"/>
      <c r="G24" s="41"/>
      <c r="H24" s="41"/>
      <c r="I24" s="41"/>
      <c r="J24" s="40"/>
      <c r="K24" s="40"/>
      <c r="L24" s="36"/>
      <c r="M24" s="36"/>
      <c r="N24" s="36"/>
      <c r="O24" s="36"/>
      <c r="P24" s="36"/>
      <c r="Q24" s="37"/>
      <c r="R24" s="38"/>
    </row>
    <row r="25" spans="1:18" ht="14.25" customHeight="1">
      <c r="A25" s="86" t="s">
        <v>36</v>
      </c>
      <c r="B25" s="87"/>
      <c r="C25" s="39">
        <f>C23+C24</f>
        <v>11</v>
      </c>
      <c r="D25" s="44">
        <f>D23+D24</f>
        <v>1</v>
      </c>
      <c r="E25" s="39"/>
      <c r="F25" s="40"/>
      <c r="G25" s="41"/>
      <c r="H25" s="41"/>
      <c r="I25" s="45" t="s">
        <v>69</v>
      </c>
      <c r="J25" s="40"/>
      <c r="K25" s="40"/>
      <c r="L25" s="36"/>
      <c r="M25" s="36"/>
      <c r="N25" s="36"/>
      <c r="O25" s="36"/>
      <c r="P25" s="36"/>
      <c r="Q25" s="37"/>
      <c r="R25" s="38"/>
    </row>
    <row r="26" spans="1:18" ht="23.25" customHeight="1">
      <c r="A26" s="46"/>
      <c r="B26" s="47" t="s">
        <v>22</v>
      </c>
      <c r="C26" s="48"/>
      <c r="D26" s="49"/>
      <c r="E26" s="47"/>
      <c r="H26" s="33"/>
      <c r="I26" s="50" t="s">
        <v>27</v>
      </c>
      <c r="J26" s="34"/>
      <c r="K26" s="34"/>
      <c r="L26" s="34"/>
      <c r="M26" s="50"/>
      <c r="N26" s="33"/>
      <c r="O26" s="33"/>
      <c r="P26" s="33"/>
      <c r="Q26" s="34"/>
      <c r="R26" s="35"/>
    </row>
    <row r="27" spans="1:18" ht="13.5">
      <c r="H27" s="33"/>
      <c r="I27" s="45"/>
      <c r="J27" s="45"/>
      <c r="K27" s="51"/>
      <c r="L27" s="52"/>
      <c r="M27" s="45"/>
      <c r="N27" s="33"/>
      <c r="O27" s="33"/>
      <c r="P27" s="33"/>
      <c r="Q27" s="34"/>
      <c r="R27" s="35"/>
    </row>
    <row r="28" spans="1:18" s="15" customFormat="1" ht="13.5">
      <c r="A28" s="11"/>
      <c r="B28" s="12"/>
      <c r="C28" s="13"/>
      <c r="D28" s="14"/>
      <c r="E28" s="12"/>
      <c r="F28" s="12"/>
      <c r="H28" s="33"/>
      <c r="I28" s="45"/>
      <c r="J28" s="34"/>
      <c r="K28" s="34"/>
      <c r="L28" s="52"/>
      <c r="M28" s="45"/>
      <c r="N28" s="33"/>
      <c r="O28" s="33"/>
      <c r="P28" s="33"/>
      <c r="Q28" s="34"/>
      <c r="R28" s="35"/>
    </row>
    <row r="29" spans="1:18" s="15" customFormat="1" ht="13.5">
      <c r="A29" s="11"/>
      <c r="B29" s="12"/>
      <c r="C29" s="13"/>
      <c r="D29" s="14"/>
      <c r="E29" s="12"/>
      <c r="F29" s="12"/>
      <c r="H29" s="33"/>
      <c r="I29" s="50"/>
      <c r="J29" s="50"/>
      <c r="K29" s="34"/>
      <c r="L29" s="52"/>
      <c r="M29" s="50"/>
      <c r="N29" s="33"/>
      <c r="O29" s="33"/>
      <c r="P29" s="33"/>
      <c r="Q29" s="34"/>
      <c r="R29" s="35"/>
    </row>
    <row r="30" spans="1:18" s="15" customFormat="1" ht="36.75" customHeight="1">
      <c r="A30" s="11"/>
      <c r="B30" s="50" t="s">
        <v>23</v>
      </c>
      <c r="C30" s="13"/>
      <c r="D30" s="14"/>
      <c r="E30" s="12"/>
      <c r="F30" s="12"/>
      <c r="H30" s="33"/>
      <c r="I30" s="50"/>
      <c r="J30" s="50"/>
      <c r="K30" s="50" t="s">
        <v>24</v>
      </c>
      <c r="L30" s="50" t="s">
        <v>48</v>
      </c>
      <c r="M30" s="50"/>
      <c r="N30" s="33"/>
      <c r="O30" s="33"/>
      <c r="P30" s="33"/>
      <c r="Q30" s="34"/>
      <c r="R30" s="35"/>
    </row>
  </sheetData>
  <sortState ref="B8:R18">
    <sortCondition ref="D8:D18"/>
  </sortState>
  <mergeCells count="13">
    <mergeCell ref="A25:B25"/>
    <mergeCell ref="P5:Q5"/>
    <mergeCell ref="R5:R7"/>
    <mergeCell ref="A21:E21"/>
    <mergeCell ref="A22:B22"/>
    <mergeCell ref="A23:B23"/>
    <mergeCell ref="A24:B24"/>
    <mergeCell ref="A5:A7"/>
    <mergeCell ref="B5:B7"/>
    <mergeCell ref="C5:D7"/>
    <mergeCell ref="E5:E7"/>
    <mergeCell ref="F5:F7"/>
    <mergeCell ref="G5:O5"/>
  </mergeCells>
  <conditionalFormatting sqref="G8:O18">
    <cfRule type="cellIs" dxfId="3" priority="3" stopIfTrue="1" operator="greaterThan">
      <formula>10</formula>
    </cfRule>
    <cfRule type="cellIs" dxfId="2" priority="4" stopIfTrue="1" operator="equal">
      <formula>0</formula>
    </cfRule>
  </conditionalFormatting>
  <conditionalFormatting sqref="O8:O18">
    <cfRule type="cellIs" dxfId="1" priority="2" stopIfTrue="1" operator="lessThan">
      <formula>4</formula>
    </cfRule>
  </conditionalFormatting>
  <conditionalFormatting sqref="P8:P18">
    <cfRule type="cellIs" dxfId="0" priority="1" stopIfTrue="1" operator="lessThan">
      <formula>4</formula>
    </cfRule>
  </conditionalFormatting>
  <pageMargins left="7.874015748031496E-2" right="0" top="0.19685039370078741" bottom="0" header="0" footer="0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ghep</vt:lpstr>
      <vt:lpstr>ghep!Print_Titles</vt:lpstr>
    </vt:vector>
  </TitlesOfParts>
  <Company>P- 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thangdtu</cp:lastModifiedBy>
  <cp:lastPrinted>2014-10-09T08:04:18Z</cp:lastPrinted>
  <dcterms:created xsi:type="dcterms:W3CDTF">2006-09-20T08:20:56Z</dcterms:created>
  <dcterms:modified xsi:type="dcterms:W3CDTF">2014-10-09T10:01:18Z</dcterms:modified>
</cp:coreProperties>
</file>