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5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ghep!$A$7:$R$14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35"/>
  <c r="A10" s="1"/>
  <c r="A11" s="1"/>
  <c r="A12" s="1"/>
  <c r="A13" s="1"/>
  <c r="A14" s="1"/>
  <c r="P7"/>
  <c r="C19" l="1"/>
  <c r="C18"/>
  <c r="C20" l="1"/>
  <c r="D19" s="1"/>
  <c r="D18" l="1"/>
  <c r="D20" s="1"/>
</calcChain>
</file>

<file path=xl/sharedStrings.xml><?xml version="1.0" encoding="utf-8"?>
<sst xmlns="http://schemas.openxmlformats.org/spreadsheetml/2006/main" count="82" uniqueCount="62">
  <si>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</si>
  <si>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</si>
  <si>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</si>
  <si>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</si>
  <si>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</si>
  <si>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</si>
  <si>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</si>
  <si>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</si>
  <si>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</si>
  <si>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</si>
  <si>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</si>
  <si>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</si>
  <si>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L</t>
  </si>
  <si>
    <t>M</t>
  </si>
  <si>
    <t>Không</t>
  </si>
  <si>
    <t>Sáu Phẩy Bốn</t>
  </si>
  <si>
    <t>Sáu Phẩy Chín</t>
  </si>
  <si>
    <t>Bảy Phẩy Hai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</si>
  <si>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</si>
  <si>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</si>
  <si>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</si>
  <si>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</si>
  <si>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</si>
  <si>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</si>
  <si>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</si>
  <si>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</si>
  <si>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</si>
  <si>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</si>
  <si>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</si>
  <si>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</si>
  <si>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</si>
  <si>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</si>
  <si>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</si>
  <si>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Hiếu</t>
  </si>
  <si>
    <t>Tiên</t>
  </si>
  <si>
    <t>Vân</t>
  </si>
  <si>
    <t>Đạt</t>
  </si>
  <si>
    <t>Lan</t>
  </si>
  <si>
    <t>Tài</t>
  </si>
  <si>
    <t>ThS. Nguyễn Ân</t>
  </si>
  <si>
    <t>học ghép</t>
  </si>
  <si>
    <t>K16KCD6</t>
  </si>
  <si>
    <t>K15KCD8</t>
  </si>
  <si>
    <t>Trần Hoàng</t>
  </si>
  <si>
    <t>Nguyễn Thị Mỹ</t>
  </si>
  <si>
    <t>MÔN : Kê khai &amp; quyết toán thuế</t>
  </si>
  <si>
    <t>BẢNG ĐIỂM ĐÁNH GIÁ KẾT QUẢ HỌC TẬP*HỌC KỲ HÈ* (FST 412)</t>
  </si>
  <si>
    <t>Mai Tiến</t>
  </si>
  <si>
    <t>K14KCD</t>
  </si>
  <si>
    <t>Phan Thanh</t>
  </si>
  <si>
    <t>K16KCD4</t>
  </si>
  <si>
    <t>Nguyễn Như</t>
  </si>
  <si>
    <t>Quảng</t>
  </si>
  <si>
    <t>Lê Hữu</t>
  </si>
  <si>
    <t>K16KCD5</t>
  </si>
  <si>
    <t>Tôn Nữ Bảo</t>
  </si>
  <si>
    <t>K16KCD7</t>
  </si>
  <si>
    <t>hp</t>
  </si>
  <si>
    <t xml:space="preserve">Thời gian:  15h30 - 3/7/ 2014 </t>
  </si>
  <si>
    <t>Đà Nẵng, ngày 24 tháng 7 năm 2014</t>
  </si>
  <si>
    <t>LỚP FST 412 (SB1) * HK2-Năm Học 2013-2014</t>
  </si>
  <si>
    <t>FST412SB1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</si>
</sst>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3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.5"/>
      <color indexed="8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9">
    <xf numFmtId="0" fontId="0" fillId="0" borderId="0"/>
    <xf numFmtId="166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3" fillId="0" borderId="0"/>
    <xf numFmtId="185" fontId="43" fillId="0" borderId="0"/>
    <xf numFmtId="0" fontId="24" fillId="2" borderId="0"/>
    <xf numFmtId="0" fontId="25" fillId="2" borderId="0"/>
    <xf numFmtId="0" fontId="26" fillId="2" borderId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7" fillId="0" borderId="0">
      <alignment wrapText="1"/>
    </xf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8" fontId="61" fillId="0" borderId="0" applyFont="0" applyFill="0" applyBorder="0" applyAlignment="0" applyProtection="0"/>
    <xf numFmtId="183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9" fontId="6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0" fontId="61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56" fillId="0" borderId="0"/>
    <xf numFmtId="0" fontId="28" fillId="0" borderId="0"/>
    <xf numFmtId="37" fontId="64" fillId="0" borderId="0"/>
    <xf numFmtId="0" fontId="65" fillId="0" borderId="0"/>
    <xf numFmtId="0" fontId="15" fillId="0" borderId="0" applyFill="0" applyBorder="0" applyAlignment="0"/>
    <xf numFmtId="169" fontId="15" fillId="0" borderId="0" applyFill="0" applyBorder="0" applyAlignment="0"/>
    <xf numFmtId="170" fontId="15" fillId="0" borderId="0" applyFill="0" applyBorder="0" applyAlignment="0"/>
    <xf numFmtId="0" fontId="57" fillId="0" borderId="0"/>
    <xf numFmtId="165" fontId="58" fillId="0" borderId="0" applyFont="0" applyFill="0" applyBorder="0" applyAlignment="0" applyProtection="0"/>
    <xf numFmtId="171" fontId="29" fillId="0" borderId="0"/>
    <xf numFmtId="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29" fillId="0" borderId="0"/>
    <xf numFmtId="0" fontId="15" fillId="0" borderId="0" applyFont="0" applyFill="0" applyBorder="0" applyAlignment="0" applyProtection="0"/>
    <xf numFmtId="174" fontId="29" fillId="0" borderId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12" fillId="2" borderId="0" applyNumberFormat="0" applyBorder="0" applyAlignment="0" applyProtection="0"/>
    <xf numFmtId="0" fontId="59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80" fillId="0" borderId="23" applyNumberFormat="0" applyFill="0" applyAlignment="0" applyProtection="0"/>
    <xf numFmtId="0" fontId="31" fillId="0" borderId="0" applyProtection="0"/>
    <xf numFmtId="0" fontId="30" fillId="0" borderId="0" applyProtection="0"/>
    <xf numFmtId="10" fontId="12" fillId="3" borderId="3" applyNumberFormat="0" applyBorder="0" applyAlignment="0" applyProtection="0"/>
    <xf numFmtId="0" fontId="15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60" fillId="0" borderId="4"/>
    <xf numFmtId="192" fontId="15" fillId="0" borderId="5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9" fillId="0" borderId="0"/>
    <xf numFmtId="37" fontId="34" fillId="0" borderId="0"/>
    <xf numFmtId="177" fontId="35" fillId="0" borderId="0"/>
    <xf numFmtId="0" fontId="15" fillId="0" borderId="0"/>
    <xf numFmtId="0" fontId="15" fillId="0" borderId="0"/>
    <xf numFmtId="0" fontId="79" fillId="0" borderId="0"/>
    <xf numFmtId="0" fontId="15" fillId="0" borderId="0"/>
    <xf numFmtId="0" fontId="79" fillId="0" borderId="0"/>
    <xf numFmtId="0" fontId="15" fillId="0" borderId="0"/>
    <xf numFmtId="0" fontId="53" fillId="0" borderId="0"/>
    <xf numFmtId="0" fontId="81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7" fillId="0" borderId="0"/>
    <xf numFmtId="0" fontId="61" fillId="0" borderId="0"/>
    <xf numFmtId="9" fontId="8" fillId="0" borderId="0" applyFont="0" applyFill="0" applyBorder="0" applyAlignment="0" applyProtection="0"/>
    <xf numFmtId="16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6" applyNumberFormat="0" applyBorder="0"/>
    <xf numFmtId="0" fontId="15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66" fillId="0" borderId="4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3" fontId="36" fillId="0" borderId="0"/>
    <xf numFmtId="0" fontId="67" fillId="0" borderId="0"/>
    <xf numFmtId="0" fontId="60" fillId="0" borderId="0"/>
    <xf numFmtId="49" fontId="17" fillId="0" borderId="0" applyFill="0" applyBorder="0" applyAlignment="0"/>
    <xf numFmtId="0" fontId="15" fillId="0" borderId="0" applyFill="0" applyBorder="0" applyAlignment="0"/>
    <xf numFmtId="0" fontId="68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33" fillId="0" borderId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42" fillId="0" borderId="0"/>
    <xf numFmtId="181" fontId="13" fillId="0" borderId="0" applyFont="0" applyFill="0" applyBorder="0" applyAlignment="0" applyProtection="0"/>
    <xf numFmtId="164" fontId="4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7" fillId="0" borderId="0"/>
    <xf numFmtId="0" fontId="73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48" fillId="0" borderId="0" xfId="73" applyFont="1" applyAlignment="1">
      <alignment horizontal="left"/>
    </xf>
    <xf numFmtId="0" fontId="48" fillId="0" borderId="0" xfId="73" applyFont="1"/>
    <xf numFmtId="0" fontId="9" fillId="0" borderId="0" xfId="73" applyFont="1" applyAlignment="1">
      <alignment horizontal="left"/>
    </xf>
    <xf numFmtId="0" fontId="16" fillId="5" borderId="3" xfId="73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45" fillId="0" borderId="0" xfId="73" applyFont="1" applyAlignment="1">
      <alignment horizontal="left"/>
    </xf>
    <xf numFmtId="0" fontId="9" fillId="0" borderId="0" xfId="73" applyFont="1" applyAlignment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9" fillId="0" borderId="0" xfId="73" applyFont="1" applyBorder="1" applyAlignment="1">
      <alignment horizontal="left"/>
    </xf>
    <xf numFmtId="0" fontId="11" fillId="0" borderId="0" xfId="73" applyFont="1" applyAlignment="1">
      <alignment horizontal="center"/>
    </xf>
    <xf numFmtId="0" fontId="52" fillId="0" borderId="5" xfId="73" applyFont="1" applyBorder="1" applyAlignment="1">
      <alignment horizontal="center"/>
    </xf>
    <xf numFmtId="0" fontId="52" fillId="0" borderId="7" xfId="73" applyFont="1" applyBorder="1" applyAlignment="1">
      <alignment horizontal="center"/>
    </xf>
    <xf numFmtId="0" fontId="48" fillId="0" borderId="0" xfId="73" applyFont="1" applyAlignment="1">
      <alignment horizontal="center"/>
    </xf>
    <xf numFmtId="0" fontId="62" fillId="0" borderId="5" xfId="73" applyFont="1" applyBorder="1" applyAlignment="1">
      <alignment horizontal="left"/>
    </xf>
    <xf numFmtId="0" fontId="62" fillId="0" borderId="7" xfId="73" applyFont="1" applyBorder="1" applyAlignment="1">
      <alignment horizontal="left"/>
    </xf>
    <xf numFmtId="0" fontId="63" fillId="0" borderId="0" xfId="73" applyFont="1" applyAlignment="1">
      <alignment horizontal="left"/>
    </xf>
    <xf numFmtId="183" fontId="9" fillId="0" borderId="5" xfId="66" applyNumberFormat="1" applyFont="1" applyFill="1" applyBorder="1" applyAlignment="1">
      <alignment horizontal="center"/>
    </xf>
    <xf numFmtId="183" fontId="20" fillId="0" borderId="7" xfId="66" applyNumberFormat="1" applyFont="1" applyFill="1" applyBorder="1" applyAlignment="1">
      <alignment horizontal="center"/>
    </xf>
    <xf numFmtId="183" fontId="9" fillId="0" borderId="7" xfId="66" applyNumberFormat="1" applyFont="1" applyFill="1" applyBorder="1" applyAlignment="1">
      <alignment horizontal="center"/>
    </xf>
    <xf numFmtId="0" fontId="47" fillId="0" borderId="0" xfId="73" applyFont="1" applyAlignment="1">
      <alignment horizontal="left"/>
    </xf>
    <xf numFmtId="0" fontId="70" fillId="0" borderId="0" xfId="73" applyFont="1"/>
    <xf numFmtId="0" fontId="71" fillId="0" borderId="5" xfId="77" applyFont="1" applyFill="1" applyBorder="1" applyAlignment="1">
      <alignment horizontal="center"/>
    </xf>
    <xf numFmtId="183" fontId="82" fillId="0" borderId="5" xfId="73" applyNumberFormat="1" applyFont="1" applyBorder="1" applyAlignment="1">
      <alignment horizontal="center"/>
    </xf>
    <xf numFmtId="0" fontId="71" fillId="0" borderId="7" xfId="77" applyFont="1" applyFill="1" applyBorder="1" applyAlignment="1">
      <alignment horizontal="center"/>
    </xf>
    <xf numFmtId="183" fontId="82" fillId="0" borderId="7" xfId="73" applyNumberFormat="1" applyFont="1" applyBorder="1" applyAlignment="1">
      <alignment horizontal="center"/>
    </xf>
    <xf numFmtId="0" fontId="72" fillId="0" borderId="9" xfId="78" applyFont="1" applyFill="1" applyBorder="1" applyAlignment="1"/>
    <xf numFmtId="0" fontId="63" fillId="0" borderId="0" xfId="73" applyFont="1"/>
    <xf numFmtId="183" fontId="20" fillId="0" borderId="5" xfId="66" applyNumberFormat="1" applyFont="1" applyFill="1" applyBorder="1" applyAlignment="1">
      <alignment horizontal="center"/>
    </xf>
    <xf numFmtId="0" fontId="76" fillId="0" borderId="0" xfId="73" applyFont="1" applyAlignment="1">
      <alignment horizontal="center"/>
    </xf>
    <xf numFmtId="0" fontId="77" fillId="0" borderId="0" xfId="73" applyFont="1" applyAlignment="1">
      <alignment horizontal="center"/>
    </xf>
    <xf numFmtId="0" fontId="11" fillId="0" borderId="0" xfId="73" applyFont="1" applyAlignment="1">
      <alignment horizontal="left"/>
    </xf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74" fillId="0" borderId="0" xfId="73" applyFont="1" applyAlignment="1">
      <alignment horizontal="left"/>
    </xf>
    <xf numFmtId="0" fontId="84" fillId="6" borderId="3" xfId="0" applyNumberFormat="1" applyFont="1" applyFill="1" applyBorder="1" applyAlignment="1" applyProtection="1">
      <alignment horizontal="center" wrapText="1"/>
    </xf>
    <xf numFmtId="0" fontId="75" fillId="0" borderId="0" xfId="73" applyFont="1"/>
    <xf numFmtId="0" fontId="75" fillId="0" borderId="0" xfId="0" applyFont="1"/>
    <xf numFmtId="0" fontId="85" fillId="6" borderId="3" xfId="0" applyNumberFormat="1" applyFont="1" applyFill="1" applyBorder="1" applyAlignment="1" applyProtection="1">
      <alignment horizontal="center" wrapText="1"/>
    </xf>
    <xf numFmtId="9" fontId="85" fillId="0" borderId="3" xfId="80" applyFont="1" applyBorder="1" applyAlignment="1">
      <alignment horizontal="center"/>
    </xf>
    <xf numFmtId="9" fontId="84" fillId="0" borderId="3" xfId="80" applyFont="1" applyBorder="1" applyAlignment="1">
      <alignment horizontal="center"/>
    </xf>
    <xf numFmtId="0" fontId="78" fillId="0" borderId="0" xfId="73" applyFont="1" applyAlignment="1">
      <alignment horizontal="left"/>
    </xf>
    <xf numFmtId="0" fontId="83" fillId="0" borderId="0" xfId="73" applyFont="1"/>
    <xf numFmtId="0" fontId="83" fillId="0" borderId="0" xfId="73" applyFont="1" applyAlignment="1">
      <alignment horizontal="center"/>
    </xf>
    <xf numFmtId="0" fontId="83" fillId="0" borderId="0" xfId="73" applyFont="1" applyBorder="1"/>
    <xf numFmtId="0" fontId="83" fillId="0" borderId="0" xfId="73" applyFont="1" applyBorder="1" applyAlignment="1">
      <alignment horizontal="left"/>
    </xf>
    <xf numFmtId="0" fontId="77" fillId="0" borderId="0" xfId="73" applyFont="1" applyAlignment="1">
      <alignment horizontal="left"/>
    </xf>
    <xf numFmtId="0" fontId="78" fillId="0" borderId="0" xfId="73" applyFont="1" applyAlignment="1">
      <alignment horizontal="center"/>
    </xf>
    <xf numFmtId="0" fontId="77" fillId="0" borderId="0" xfId="73" applyFont="1" applyAlignment="1"/>
    <xf numFmtId="0" fontId="84" fillId="0" borderId="3" xfId="0" applyFont="1" applyBorder="1" applyAlignment="1"/>
    <xf numFmtId="0" fontId="87" fillId="0" borderId="0" xfId="73" applyFont="1"/>
    <xf numFmtId="0" fontId="88" fillId="0" borderId="0" xfId="73" applyFont="1" applyAlignment="1">
      <alignment horizontal="left"/>
    </xf>
    <xf numFmtId="0" fontId="89" fillId="0" borderId="5" xfId="78" applyFont="1" applyFill="1" applyBorder="1" applyAlignment="1"/>
    <xf numFmtId="0" fontId="89" fillId="0" borderId="7" xfId="78" applyFont="1" applyFill="1" applyBorder="1" applyAlignment="1"/>
    <xf numFmtId="0" fontId="89" fillId="0" borderId="5" xfId="78" applyNumberFormat="1" applyFont="1" applyFill="1" applyBorder="1" applyAlignment="1"/>
    <xf numFmtId="0" fontId="89" fillId="0" borderId="7" xfId="78" applyNumberFormat="1" applyFont="1" applyFill="1" applyBorder="1" applyAlignment="1"/>
    <xf numFmtId="0" fontId="90" fillId="0" borderId="7" xfId="73" applyFont="1" applyBorder="1"/>
    <xf numFmtId="0" fontId="91" fillId="0" borderId="7" xfId="77" applyFont="1" applyFill="1" applyBorder="1" applyAlignment="1">
      <alignment horizontal="left"/>
    </xf>
    <xf numFmtId="0" fontId="69" fillId="0" borderId="7" xfId="78" applyFont="1" applyFill="1" applyBorder="1" applyAlignment="1"/>
    <xf numFmtId="0" fontId="72" fillId="0" borderId="8" xfId="78" applyFont="1" applyFill="1" applyBorder="1" applyAlignment="1"/>
    <xf numFmtId="0" fontId="92" fillId="0" borderId="10" xfId="78" applyFont="1" applyFill="1" applyBorder="1" applyAlignment="1"/>
    <xf numFmtId="0" fontId="92" fillId="0" borderId="11" xfId="78" applyFont="1" applyFill="1" applyBorder="1" applyAlignment="1"/>
    <xf numFmtId="0" fontId="69" fillId="0" borderId="5" xfId="78" applyFont="1" applyFill="1" applyBorder="1" applyAlignment="1"/>
    <xf numFmtId="0" fontId="11" fillId="0" borderId="12" xfId="73" applyFont="1" applyBorder="1" applyAlignment="1">
      <alignment horizontal="center" vertical="center" wrapText="1"/>
    </xf>
    <xf numFmtId="0" fontId="11" fillId="0" borderId="13" xfId="73" applyFont="1" applyBorder="1" applyAlignment="1">
      <alignment horizontal="center" vertical="center" wrapText="1"/>
    </xf>
    <xf numFmtId="0" fontId="11" fillId="0" borderId="14" xfId="73" applyFont="1" applyBorder="1" applyAlignment="1">
      <alignment horizontal="center" vertical="center" wrapText="1"/>
    </xf>
    <xf numFmtId="0" fontId="46" fillId="0" borderId="5" xfId="73" applyFont="1" applyBorder="1" applyAlignment="1">
      <alignment horizontal="center" vertical="center" wrapText="1"/>
    </xf>
    <xf numFmtId="0" fontId="46" fillId="0" borderId="7" xfId="73" applyFont="1" applyBorder="1" applyAlignment="1">
      <alignment horizontal="center" vertical="center" wrapText="1"/>
    </xf>
    <xf numFmtId="0" fontId="46" fillId="0" borderId="15" xfId="73" applyFont="1" applyBorder="1" applyAlignment="1">
      <alignment horizontal="center" vertical="center" wrapText="1"/>
    </xf>
    <xf numFmtId="0" fontId="11" fillId="0" borderId="5" xfId="73" applyFont="1" applyBorder="1" applyAlignment="1">
      <alignment horizontal="center" vertical="center" wrapText="1"/>
    </xf>
    <xf numFmtId="0" fontId="11" fillId="0" borderId="7" xfId="73" applyFont="1" applyBorder="1" applyAlignment="1">
      <alignment horizontal="center" vertical="center" wrapText="1"/>
    </xf>
    <xf numFmtId="0" fontId="11" fillId="0" borderId="15" xfId="73" applyFont="1" applyBorder="1" applyAlignment="1">
      <alignment horizontal="center" vertical="center" wrapText="1"/>
    </xf>
    <xf numFmtId="0" fontId="19" fillId="0" borderId="10" xfId="73" applyFont="1" applyBorder="1" applyAlignment="1">
      <alignment horizontal="center" vertical="center" wrapText="1"/>
    </xf>
    <xf numFmtId="0" fontId="19" fillId="0" borderId="11" xfId="73" applyFont="1" applyBorder="1" applyAlignment="1">
      <alignment horizontal="center" vertical="center" wrapText="1"/>
    </xf>
    <xf numFmtId="0" fontId="19" fillId="0" borderId="8" xfId="73" applyFont="1" applyBorder="1" applyAlignment="1">
      <alignment horizontal="center" vertical="center" wrapText="1"/>
    </xf>
    <xf numFmtId="0" fontId="19" fillId="0" borderId="9" xfId="73" applyFont="1" applyBorder="1" applyAlignment="1">
      <alignment horizontal="center" vertical="center" wrapText="1"/>
    </xf>
    <xf numFmtId="0" fontId="19" fillId="0" borderId="16" xfId="73" applyFont="1" applyBorder="1" applyAlignment="1">
      <alignment horizontal="center" vertical="center" wrapText="1"/>
    </xf>
    <xf numFmtId="0" fontId="19" fillId="0" borderId="17" xfId="73" applyFont="1" applyBorder="1" applyAlignment="1">
      <alignment horizontal="center" vertical="center" wrapText="1"/>
    </xf>
    <xf numFmtId="9" fontId="49" fillId="0" borderId="18" xfId="73" applyNumberFormat="1" applyFont="1" applyBorder="1" applyAlignment="1">
      <alignment horizontal="center"/>
    </xf>
    <xf numFmtId="9" fontId="49" fillId="0" borderId="19" xfId="73" applyNumberFormat="1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85" fillId="0" borderId="21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4" fillId="0" borderId="21" xfId="0" applyFont="1" applyBorder="1" applyAlignment="1">
      <alignment horizontal="center"/>
    </xf>
    <xf numFmtId="9" fontId="46" fillId="0" borderId="18" xfId="73" applyNumberFormat="1" applyFont="1" applyBorder="1" applyAlignment="1">
      <alignment horizontal="center"/>
    </xf>
    <xf numFmtId="9" fontId="46" fillId="0" borderId="22" xfId="73" applyNumberFormat="1" applyFont="1" applyBorder="1" applyAlignment="1">
      <alignment horizontal="center"/>
    </xf>
    <xf numFmtId="9" fontId="46" fillId="0" borderId="19" xfId="73" applyNumberFormat="1" applyFont="1" applyBorder="1" applyAlignment="1">
      <alignment horizontal="center"/>
    </xf>
    <xf numFmtId="0" fontId="86" fillId="0" borderId="3" xfId="0" applyFont="1" applyBorder="1" applyAlignment="1">
      <alignment horizontal="center"/>
    </xf>
  </cellXfs>
  <cellStyles count="12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09775" y="12820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7" sqref="C17"/>
    </sheetView>
  </sheetViews>
  <sheetFormatPr defaultColWidth="9.140625" defaultRowHeight="12.75"/>
  <cols>
    <col min="1" max="1" width="4.140625" style="10" customWidth="1"/>
    <col min="2" max="2" width="9.28515625" style="11" customWidth="1"/>
    <col min="3" max="3" width="16.7109375" style="12" customWidth="1"/>
    <col min="4" max="4" width="6" style="13" customWidth="1"/>
    <col min="5" max="5" width="9.42578125" style="11" customWidth="1"/>
    <col min="6" max="6" width="10.85546875" style="11" customWidth="1"/>
    <col min="7" max="9" width="4.140625" style="14" customWidth="1"/>
    <col min="10" max="10" width="2.140625" style="14" customWidth="1"/>
    <col min="11" max="11" width="4" style="14" hidden="1" customWidth="1"/>
    <col min="12" max="14" width="1.5703125" style="14" customWidth="1"/>
    <col min="15" max="16" width="4.42578125" style="14" customWidth="1"/>
    <col min="17" max="17" width="11.28515625" style="11" customWidth="1"/>
    <col min="18" max="18" width="7.140625" style="14" customWidth="1"/>
    <col min="19" max="16384" width="9.140625" style="10"/>
  </cols>
  <sheetData>
    <row r="1" spans="1:18" s="1" customFormat="1" ht="29.25" customHeight="1">
      <c r="A1" s="55" t="s">
        <v>1</v>
      </c>
      <c r="D1" s="1" t="s">
        <v>46</v>
      </c>
      <c r="O1" s="17"/>
    </row>
    <row r="2" spans="1:18" s="1" customFormat="1" ht="22.5" customHeight="1">
      <c r="A2" s="20" t="s">
        <v>7</v>
      </c>
      <c r="E2" s="2" t="s">
        <v>45</v>
      </c>
      <c r="F2" s="2"/>
      <c r="O2" s="17"/>
      <c r="Q2" s="31" t="s">
        <v>4</v>
      </c>
      <c r="R2" s="1">
        <v>1</v>
      </c>
    </row>
    <row r="3" spans="1:18" s="1" customFormat="1" ht="22.5" customHeight="1">
      <c r="E3" s="54" t="s">
        <v>60</v>
      </c>
      <c r="F3" s="2"/>
      <c r="H3" s="24"/>
      <c r="I3" s="2"/>
      <c r="K3" s="17"/>
      <c r="O3" s="17"/>
      <c r="Q3" s="31"/>
    </row>
    <row r="4" spans="1:18" s="1" customFormat="1" ht="22.5" customHeight="1">
      <c r="A4" s="25" t="s">
        <v>58</v>
      </c>
      <c r="O4" s="17"/>
      <c r="Q4" s="31" t="s">
        <v>5</v>
      </c>
      <c r="R4" s="1">
        <v>1</v>
      </c>
    </row>
    <row r="5" spans="1:18" s="3" customFormat="1" ht="21.75" customHeight="1">
      <c r="A5" s="70" t="s">
        <v>2</v>
      </c>
      <c r="B5" s="73" t="s">
        <v>3</v>
      </c>
      <c r="C5" s="76" t="s">
        <v>8</v>
      </c>
      <c r="D5" s="77"/>
      <c r="E5" s="73" t="s">
        <v>24</v>
      </c>
      <c r="F5" s="67" t="s">
        <v>25</v>
      </c>
      <c r="G5" s="88" t="s">
        <v>9</v>
      </c>
      <c r="H5" s="89"/>
      <c r="I5" s="89"/>
      <c r="J5" s="89"/>
      <c r="K5" s="89"/>
      <c r="L5" s="89"/>
      <c r="M5" s="89"/>
      <c r="N5" s="89"/>
      <c r="O5" s="90"/>
      <c r="P5" s="82" t="s">
        <v>10</v>
      </c>
      <c r="Q5" s="83"/>
      <c r="R5" s="67" t="s">
        <v>0</v>
      </c>
    </row>
    <row r="6" spans="1:18" s="3" customFormat="1" ht="18" customHeight="1">
      <c r="A6" s="71"/>
      <c r="B6" s="74"/>
      <c r="C6" s="78"/>
      <c r="D6" s="79"/>
      <c r="E6" s="74"/>
      <c r="F6" s="68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22</v>
      </c>
      <c r="P6" s="5" t="s">
        <v>21</v>
      </c>
      <c r="Q6" s="5" t="s">
        <v>6</v>
      </c>
      <c r="R6" s="68"/>
    </row>
    <row r="7" spans="1:18" s="8" customFormat="1" ht="18" customHeight="1">
      <c r="A7" s="72"/>
      <c r="B7" s="75"/>
      <c r="C7" s="80"/>
      <c r="D7" s="81"/>
      <c r="E7" s="75"/>
      <c r="F7" s="69"/>
      <c r="G7" s="6">
        <v>10</v>
      </c>
      <c r="H7" s="6">
        <v>20</v>
      </c>
      <c r="I7" s="6">
        <v>15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69"/>
    </row>
    <row r="8" spans="1:18" s="9" customFormat="1" ht="22.5" customHeight="1">
      <c r="A8" s="15">
        <v>1</v>
      </c>
      <c r="B8" s="58">
        <v>141323302</v>
      </c>
      <c r="C8" s="64" t="s">
        <v>47</v>
      </c>
      <c r="D8" s="65" t="s">
        <v>36</v>
      </c>
      <c r="E8" s="56" t="s">
        <v>61</v>
      </c>
      <c r="F8" s="66" t="s">
        <v>48</v>
      </c>
      <c r="G8" s="32">
        <v>7</v>
      </c>
      <c r="H8" s="32">
        <v>8</v>
      </c>
      <c r="I8" s="32">
        <v>6.5</v>
      </c>
      <c r="J8" s="32"/>
      <c r="K8" s="21"/>
      <c r="L8" s="21"/>
      <c r="M8" s="21"/>
      <c r="N8" s="21"/>
      <c r="O8" s="26">
        <v>6.5</v>
      </c>
      <c r="P8" s="27">
        <v>6.9</v>
      </c>
      <c r="Q8" s="18" t="s">
        <v>16</v>
      </c>
      <c r="R8" s="61" t="s">
        <v>40</v>
      </c>
    </row>
    <row r="9" spans="1:18" s="9" customFormat="1" ht="22.5" customHeight="1">
      <c r="A9" s="16">
        <f>A8+1</f>
        <v>2</v>
      </c>
      <c r="B9" s="59">
        <v>161325341</v>
      </c>
      <c r="C9" s="63" t="s">
        <v>49</v>
      </c>
      <c r="D9" s="30" t="s">
        <v>33</v>
      </c>
      <c r="E9" s="57" t="s">
        <v>61</v>
      </c>
      <c r="F9" s="62" t="s">
        <v>50</v>
      </c>
      <c r="G9" s="22">
        <v>6</v>
      </c>
      <c r="H9" s="22">
        <v>8</v>
      </c>
      <c r="I9" s="22">
        <v>6</v>
      </c>
      <c r="J9" s="22"/>
      <c r="K9" s="23"/>
      <c r="L9" s="23"/>
      <c r="M9" s="23"/>
      <c r="N9" s="23"/>
      <c r="O9" s="28">
        <v>7.5</v>
      </c>
      <c r="P9" s="29">
        <v>7.2</v>
      </c>
      <c r="Q9" s="19" t="s">
        <v>17</v>
      </c>
      <c r="R9" s="61" t="s">
        <v>40</v>
      </c>
    </row>
    <row r="10" spans="1:18" s="9" customFormat="1" ht="22.5" customHeight="1">
      <c r="A10" s="16">
        <f t="shared" ref="A10:A14" si="0">A9+1</f>
        <v>3</v>
      </c>
      <c r="B10" s="59">
        <v>151324952</v>
      </c>
      <c r="C10" s="63" t="s">
        <v>43</v>
      </c>
      <c r="D10" s="30" t="s">
        <v>37</v>
      </c>
      <c r="E10" s="57" t="s">
        <v>61</v>
      </c>
      <c r="F10" s="62" t="s">
        <v>42</v>
      </c>
      <c r="G10" s="22">
        <v>0</v>
      </c>
      <c r="H10" s="22">
        <v>0</v>
      </c>
      <c r="I10" s="22">
        <v>0</v>
      </c>
      <c r="J10" s="22"/>
      <c r="K10" s="23"/>
      <c r="L10" s="23"/>
      <c r="M10" s="23"/>
      <c r="N10" s="23"/>
      <c r="O10" s="28" t="s">
        <v>57</v>
      </c>
      <c r="P10" s="29">
        <v>0</v>
      </c>
      <c r="Q10" s="19" t="s">
        <v>14</v>
      </c>
      <c r="R10" s="61" t="s">
        <v>40</v>
      </c>
    </row>
    <row r="11" spans="1:18" s="9" customFormat="1" ht="22.5" customHeight="1">
      <c r="A11" s="16">
        <f t="shared" si="0"/>
        <v>4</v>
      </c>
      <c r="B11" s="59">
        <v>161325605</v>
      </c>
      <c r="C11" s="63" t="s">
        <v>51</v>
      </c>
      <c r="D11" s="30" t="s">
        <v>52</v>
      </c>
      <c r="E11" s="57" t="s">
        <v>61</v>
      </c>
      <c r="F11" s="62" t="s">
        <v>41</v>
      </c>
      <c r="G11" s="22">
        <v>0</v>
      </c>
      <c r="H11" s="22">
        <v>0</v>
      </c>
      <c r="I11" s="22">
        <v>0</v>
      </c>
      <c r="J11" s="22"/>
      <c r="K11" s="23"/>
      <c r="L11" s="23"/>
      <c r="M11" s="23"/>
      <c r="N11" s="23"/>
      <c r="O11" s="28" t="s">
        <v>57</v>
      </c>
      <c r="P11" s="29">
        <v>0</v>
      </c>
      <c r="Q11" s="19" t="s">
        <v>14</v>
      </c>
      <c r="R11" s="61" t="s">
        <v>40</v>
      </c>
    </row>
    <row r="12" spans="1:18" s="9" customFormat="1" ht="22.5" customHeight="1">
      <c r="A12" s="16">
        <f t="shared" si="0"/>
        <v>5</v>
      </c>
      <c r="B12" s="60">
        <v>161325636</v>
      </c>
      <c r="C12" s="63" t="s">
        <v>53</v>
      </c>
      <c r="D12" s="30" t="s">
        <v>38</v>
      </c>
      <c r="E12" s="57" t="s">
        <v>61</v>
      </c>
      <c r="F12" s="62" t="s">
        <v>41</v>
      </c>
      <c r="G12" s="22">
        <v>6</v>
      </c>
      <c r="H12" s="22">
        <v>7</v>
      </c>
      <c r="I12" s="22">
        <v>5.5</v>
      </c>
      <c r="J12" s="22"/>
      <c r="K12" s="23"/>
      <c r="L12" s="23"/>
      <c r="M12" s="23"/>
      <c r="N12" s="23"/>
      <c r="O12" s="28">
        <v>6.5</v>
      </c>
      <c r="P12" s="29">
        <v>6.4</v>
      </c>
      <c r="Q12" s="19" t="s">
        <v>15</v>
      </c>
      <c r="R12" s="61" t="s">
        <v>40</v>
      </c>
    </row>
    <row r="13" spans="1:18" s="9" customFormat="1" ht="22.5" customHeight="1">
      <c r="A13" s="16">
        <f t="shared" si="0"/>
        <v>6</v>
      </c>
      <c r="B13" s="60">
        <v>161325717</v>
      </c>
      <c r="C13" s="63" t="s">
        <v>44</v>
      </c>
      <c r="D13" s="30" t="s">
        <v>34</v>
      </c>
      <c r="E13" s="57" t="s">
        <v>61</v>
      </c>
      <c r="F13" s="62" t="s">
        <v>54</v>
      </c>
      <c r="G13" s="22">
        <v>0</v>
      </c>
      <c r="H13" s="22">
        <v>0</v>
      </c>
      <c r="I13" s="22">
        <v>0</v>
      </c>
      <c r="J13" s="22"/>
      <c r="K13" s="23"/>
      <c r="L13" s="23"/>
      <c r="M13" s="23"/>
      <c r="N13" s="23"/>
      <c r="O13" s="28" t="s">
        <v>57</v>
      </c>
      <c r="P13" s="29">
        <v>0</v>
      </c>
      <c r="Q13" s="19" t="s">
        <v>14</v>
      </c>
      <c r="R13" s="61" t="s">
        <v>40</v>
      </c>
    </row>
    <row r="14" spans="1:18" s="9" customFormat="1" ht="22.5" customHeight="1">
      <c r="A14" s="16">
        <f t="shared" si="0"/>
        <v>7</v>
      </c>
      <c r="B14" s="60">
        <v>161325805</v>
      </c>
      <c r="C14" s="63" t="s">
        <v>55</v>
      </c>
      <c r="D14" s="30" t="s">
        <v>35</v>
      </c>
      <c r="E14" s="57" t="s">
        <v>61</v>
      </c>
      <c r="F14" s="62" t="s">
        <v>56</v>
      </c>
      <c r="G14" s="22">
        <v>0</v>
      </c>
      <c r="H14" s="22">
        <v>0</v>
      </c>
      <c r="I14" s="22">
        <v>0</v>
      </c>
      <c r="J14" s="22"/>
      <c r="K14" s="23"/>
      <c r="L14" s="23"/>
      <c r="M14" s="23"/>
      <c r="N14" s="23"/>
      <c r="O14" s="28" t="s">
        <v>57</v>
      </c>
      <c r="P14" s="29">
        <v>0</v>
      </c>
      <c r="Q14" s="19" t="s">
        <v>14</v>
      </c>
      <c r="R14" s="61" t="s">
        <v>40</v>
      </c>
    </row>
    <row r="15" spans="1:18" ht="13.5">
      <c r="H15" s="33"/>
      <c r="I15" s="10"/>
      <c r="J15" s="33"/>
      <c r="K15" s="33"/>
      <c r="L15" s="33"/>
      <c r="M15" s="33"/>
      <c r="N15" s="33"/>
      <c r="O15" s="33"/>
      <c r="P15" s="33"/>
      <c r="Q15" s="34"/>
      <c r="R15" s="35"/>
    </row>
    <row r="16" spans="1:18" ht="15.75" customHeight="1">
      <c r="A16" s="91" t="s">
        <v>26</v>
      </c>
      <c r="B16" s="91"/>
      <c r="C16" s="91"/>
      <c r="D16" s="91"/>
      <c r="E16" s="91"/>
      <c r="F16"/>
      <c r="G16"/>
      <c r="H16"/>
      <c r="I16"/>
      <c r="J16"/>
      <c r="K16"/>
      <c r="L16" s="36"/>
      <c r="M16" s="36"/>
      <c r="N16" s="36"/>
      <c r="O16" s="36"/>
      <c r="P16" s="36"/>
      <c r="Q16" s="37"/>
      <c r="R16" s="38"/>
    </row>
    <row r="17" spans="1:18" ht="15.75" customHeight="1">
      <c r="A17" s="86" t="s">
        <v>27</v>
      </c>
      <c r="B17" s="87"/>
      <c r="C17" s="39" t="s">
        <v>28</v>
      </c>
      <c r="D17" s="53" t="s">
        <v>29</v>
      </c>
      <c r="E17" s="39" t="s">
        <v>0</v>
      </c>
      <c r="F17" s="40"/>
      <c r="G17" s="41"/>
      <c r="H17" s="41"/>
      <c r="I17" s="41"/>
      <c r="J17" s="40"/>
      <c r="K17" s="40"/>
      <c r="L17" s="36"/>
      <c r="M17" s="36"/>
      <c r="N17" s="36"/>
      <c r="O17" s="36"/>
      <c r="P17" s="36"/>
      <c r="Q17" s="37"/>
      <c r="R17" s="38"/>
    </row>
    <row r="18" spans="1:18" ht="17.25" customHeight="1">
      <c r="A18" s="84" t="s">
        <v>30</v>
      </c>
      <c r="B18" s="85"/>
      <c r="C18" s="42">
        <f>COUNTIF($P$8:$P$43014,"&gt;=4")</f>
        <v>3</v>
      </c>
      <c r="D18" s="43">
        <f>C18/$C$20</f>
        <v>0.42857142857142855</v>
      </c>
      <c r="E18" s="42"/>
      <c r="F18" s="40"/>
      <c r="G18" s="41"/>
      <c r="H18" s="41"/>
      <c r="I18" s="41"/>
      <c r="J18" s="40"/>
      <c r="K18" s="40"/>
      <c r="L18" s="36"/>
      <c r="M18" s="36"/>
      <c r="N18" s="36"/>
      <c r="O18" s="36"/>
      <c r="P18" s="36"/>
      <c r="Q18" s="37"/>
      <c r="R18" s="38"/>
    </row>
    <row r="19" spans="1:18" ht="17.25" customHeight="1">
      <c r="A19" s="84" t="s">
        <v>31</v>
      </c>
      <c r="B19" s="85"/>
      <c r="C19" s="42">
        <f>COUNTIF($P$8:$P$14,"&lt;4")</f>
        <v>4</v>
      </c>
      <c r="D19" s="43">
        <f>C19/$C$20</f>
        <v>0.5714285714285714</v>
      </c>
      <c r="E19" s="42"/>
      <c r="F19" s="40"/>
      <c r="G19" s="41"/>
      <c r="H19" s="41"/>
      <c r="I19" s="41"/>
      <c r="J19" s="40"/>
      <c r="K19" s="40"/>
      <c r="L19" s="36"/>
      <c r="M19" s="36"/>
      <c r="N19" s="36"/>
      <c r="O19" s="36"/>
      <c r="P19" s="36"/>
      <c r="Q19" s="37"/>
      <c r="R19" s="38"/>
    </row>
    <row r="20" spans="1:18" ht="16.5" customHeight="1">
      <c r="A20" s="86" t="s">
        <v>32</v>
      </c>
      <c r="B20" s="87"/>
      <c r="C20" s="39">
        <f>C18+C19</f>
        <v>7</v>
      </c>
      <c r="D20" s="44">
        <f>D18+D19</f>
        <v>1</v>
      </c>
      <c r="E20" s="39"/>
      <c r="F20" s="40"/>
      <c r="G20" s="41"/>
      <c r="H20" s="41"/>
      <c r="I20" s="45" t="s">
        <v>59</v>
      </c>
      <c r="J20" s="40"/>
      <c r="K20" s="40"/>
      <c r="L20" s="36"/>
      <c r="M20" s="36"/>
      <c r="N20" s="36"/>
      <c r="O20" s="36"/>
      <c r="P20" s="36"/>
      <c r="Q20" s="37"/>
      <c r="R20" s="38"/>
    </row>
    <row r="21" spans="1:18" ht="22.5" customHeight="1">
      <c r="A21" s="46"/>
      <c r="B21" s="47" t="s">
        <v>18</v>
      </c>
      <c r="C21" s="48"/>
      <c r="D21" s="49"/>
      <c r="E21" s="47"/>
      <c r="H21" s="33"/>
      <c r="I21" s="50" t="s">
        <v>23</v>
      </c>
      <c r="J21" s="34"/>
      <c r="K21" s="34"/>
      <c r="L21" s="34"/>
      <c r="M21" s="50"/>
      <c r="N21" s="33"/>
      <c r="O21" s="33"/>
      <c r="P21" s="33"/>
      <c r="Q21" s="34"/>
      <c r="R21" s="35"/>
    </row>
    <row r="22" spans="1:18" ht="13.5">
      <c r="H22" s="33"/>
      <c r="I22" s="45"/>
      <c r="J22" s="45"/>
      <c r="K22" s="51"/>
      <c r="L22" s="52"/>
      <c r="M22" s="45"/>
      <c r="N22" s="33"/>
      <c r="O22" s="33"/>
      <c r="P22" s="33"/>
      <c r="Q22" s="34"/>
      <c r="R22" s="35"/>
    </row>
    <row r="23" spans="1:18" ht="13.5">
      <c r="H23" s="33"/>
      <c r="I23" s="45"/>
      <c r="J23" s="34"/>
      <c r="K23" s="34"/>
      <c r="L23" s="52"/>
      <c r="M23" s="45"/>
      <c r="N23" s="33"/>
      <c r="O23" s="33"/>
      <c r="P23" s="33"/>
      <c r="Q23" s="34"/>
      <c r="R23" s="35"/>
    </row>
    <row r="24" spans="1:18" ht="13.5">
      <c r="H24" s="33"/>
      <c r="I24" s="50"/>
      <c r="J24" s="50"/>
      <c r="K24" s="34"/>
      <c r="L24" s="52"/>
      <c r="M24" s="50"/>
      <c r="N24" s="33"/>
      <c r="O24" s="33"/>
      <c r="P24" s="33"/>
      <c r="Q24" s="34"/>
      <c r="R24" s="35"/>
    </row>
    <row r="25" spans="1:18" ht="47.25" customHeight="1">
      <c r="B25" s="50" t="s">
        <v>19</v>
      </c>
      <c r="H25" s="33"/>
      <c r="I25" s="50"/>
      <c r="J25" s="50"/>
      <c r="K25" s="50" t="s">
        <v>20</v>
      </c>
      <c r="L25" s="50" t="s">
        <v>39</v>
      </c>
      <c r="M25" s="50"/>
      <c r="N25" s="33"/>
      <c r="O25" s="33"/>
      <c r="P25" s="33"/>
      <c r="Q25" s="34"/>
      <c r="R25" s="35"/>
    </row>
  </sheetData>
  <autoFilter ref="A7:R14">
    <filterColumn colId="2" showButton="0"/>
  </autoFilter>
  <sortState ref="B8:R45">
    <sortCondition ref="R8:R45"/>
  </sortState>
  <mergeCells count="13">
    <mergeCell ref="A20:B20"/>
    <mergeCell ref="P5:Q5"/>
    <mergeCell ref="R5:R7"/>
    <mergeCell ref="A16:E16"/>
    <mergeCell ref="A17:B17"/>
    <mergeCell ref="A18:B18"/>
    <mergeCell ref="A19:B19"/>
    <mergeCell ref="A5:A7"/>
    <mergeCell ref="B5:B7"/>
    <mergeCell ref="C5:D7"/>
    <mergeCell ref="E5:E7"/>
    <mergeCell ref="F5:F7"/>
    <mergeCell ref="G5:O5"/>
  </mergeCells>
  <conditionalFormatting sqref="G8:O14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4">
    <cfRule type="cellIs" dxfId="1" priority="2" stopIfTrue="1" operator="lessThan">
      <formula>4</formula>
    </cfRule>
  </conditionalFormatting>
  <conditionalFormatting sqref="P8:P14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&amp;R&amp;P&amp; 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2014-07-25T04:05:38Z</cp:lastPrinted>
  <dcterms:created xsi:type="dcterms:W3CDTF">2006-09-20T08:20:56Z</dcterms:created>
  <dcterms:modified xsi:type="dcterms:W3CDTF">2014-07-25T09:35:01Z</dcterms:modified>
</cp:coreProperties>
</file>