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Mac Le Nin 2-Lan 2" sheetId="2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'Mac Le Nin 2-Lan 2'!$A$7:$R$130</definedName>
    <definedName name="_JK4" localSheetId="0">#REF!</definedName>
    <definedName name="_JK4">#REF!</definedName>
    <definedName name="_k5">#REF!</definedName>
    <definedName name="_Key1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 localSheetId="0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>#REF!</definedName>
    <definedName name="AD">#REF!</definedName>
    <definedName name="ADASD" localSheetId="0">#REF!</definedName>
    <definedName name="ADASD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 localSheetId="0">#REF!</definedName>
    <definedName name="ASEFAS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1_">#REF!</definedName>
    <definedName name="b2_">#REF!</definedName>
    <definedName name="b3_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>#REF!</definedName>
    <definedName name="bb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>#REF!</definedName>
    <definedName name="bdiem" localSheetId="0">#REF!</definedName>
    <definedName name="bdiem">#REF!</definedName>
    <definedName name="benuoc">#REF!</definedName>
    <definedName name="benga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>#REF!</definedName>
    <definedName name="C0" localSheetId="0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0">#REF!</definedName>
    <definedName name="Co">#REF!</definedName>
    <definedName name="cocbtct">#REF!</definedName>
    <definedName name="cocot">#REF!</definedName>
    <definedName name="cocott">#REF!</definedName>
    <definedName name="COMMON" localSheetId="0">#REF!</definedName>
    <definedName name="COMMON">#REF!</definedName>
    <definedName name="comong">#REF!</definedName>
    <definedName name="CON_EQP_COS" localSheetId="0">#REF!</definedName>
    <definedName name="CON_EQP_COS">#REF!</definedName>
    <definedName name="CON_EQP_COST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uoc">#REF!</definedName>
    <definedName name="congbengam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ttron">#REF!</definedName>
    <definedName name="cotvuong">#REF!</definedName>
    <definedName name="COVER" localSheetId="0">#REF!</definedName>
    <definedName name="COVER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localSheetId="0" hidden="1">{"'Sheet1'!$L$16"}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 hidden="1">{"'Sheet1'!$L$16"}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>#REF!</definedName>
    <definedName name="INDMANP" localSheetId="0">#REF!</definedName>
    <definedName name="INDMANP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>#REF!</definedName>
    <definedName name="KAE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p">#REF!</definedName>
    <definedName name="NH" localSheetId="0">#REF!</definedName>
    <definedName name="NH">#REF!</definedName>
    <definedName name="NHot" localSheetId="0">#REF!</definedName>
    <definedName name="NHot">#REF!</definedName>
    <definedName name="ojoo">#REF!</definedName>
    <definedName name="OUIUIYIOPIO" localSheetId="0">#REF!</definedName>
    <definedName name="OUIUIYIOPIO">#REF!</definedName>
    <definedName name="panen">#REF!</definedName>
    <definedName name="pm" localSheetId="0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'Mac Le Nin 2-Lan 2'!$1:$7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>#REF!</definedName>
    <definedName name="QÆ" localSheetId="0">#REF!</definedName>
    <definedName name="QÆ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localSheetId="0" hidden="1">#REF!</definedName>
    <definedName name="SGFD" hidden="1">#REF!</definedName>
    <definedName name="SIZE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>#REF!</definedName>
    <definedName name="Tien" localSheetId="0">#REF!</definedName>
    <definedName name="Tien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>#REF!</definedName>
    <definedName name="TRW" localSheetId="0">#REF!</definedName>
    <definedName name="TRW">#REF!</definedName>
    <definedName name="u">#REF!</definedName>
    <definedName name="UIOUIGyGF" localSheetId="0">#REF!</definedName>
    <definedName name="UIOUIGyGF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4519"/>
</workbook>
</file>

<file path=xl/calcChain.xml><?xml version="1.0" encoding="utf-8"?>
<calcChain xmlns="http://schemas.openxmlformats.org/spreadsheetml/2006/main">
  <c r="C128" i="22"/>
  <c r="C129" l="1"/>
  <c r="C130" s="1"/>
  <c r="D129" l="1"/>
  <c r="D128"/>
  <c r="P7"/>
  <c r="D130" l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</calcChain>
</file>

<file path=xl/sharedStrings.xml><?xml version="1.0" encoding="utf-8"?>
<sst xmlns="http://schemas.openxmlformats.org/spreadsheetml/2006/main" count="796" uniqueCount="304">
  <si>
    <t>GHI CHÚ</t>
  </si>
  <si>
    <t>TRƯỜNG ĐẠI HỌC DUY TÂN</t>
  </si>
  <si>
    <t>STT</t>
  </si>
  <si>
    <t>MSV</t>
  </si>
  <si>
    <t xml:space="preserve">MÔN : </t>
  </si>
  <si>
    <t>SỐ TC :</t>
  </si>
  <si>
    <t>LẦN THI:</t>
  </si>
  <si>
    <t>CHỮ</t>
  </si>
  <si>
    <t>Nợ HP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</si>
  <si>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</si>
  <si>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</si>
  <si>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</si>
  <si>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</si>
  <si>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</si>
  <si>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Q</t>
  </si>
  <si>
    <t>L</t>
  </si>
  <si>
    <t>Không</t>
  </si>
  <si>
    <t>Sáu</t>
  </si>
  <si>
    <t>Bảy</t>
  </si>
  <si>
    <t>Nợ LP</t>
  </si>
  <si>
    <t>Bốn Phẩy Bảy</t>
  </si>
  <si>
    <t>Năm Phẩy Một</t>
  </si>
  <si>
    <t>Năm Phẩy Hai</t>
  </si>
  <si>
    <t>Năm Phẩy Bốn</t>
  </si>
  <si>
    <t>Năm Phẩy Năm</t>
  </si>
  <si>
    <t>Năm Phẩy Bảy</t>
  </si>
  <si>
    <t>Năm Phẩy Chín</t>
  </si>
  <si>
    <t>Sáu Phẩy Một</t>
  </si>
  <si>
    <t>Sáu  Phẩy Hai</t>
  </si>
  <si>
    <t>Sáu  Phẩy Ba</t>
  </si>
  <si>
    <t>Sáu Phẩy Sáu</t>
  </si>
  <si>
    <t>Sáu  Phẩy Bảy</t>
  </si>
  <si>
    <t>Sáu  Phẩy Tám</t>
  </si>
  <si>
    <t>Sáu Phẩy Chín</t>
  </si>
  <si>
    <t>Bảy Phẩy Năm</t>
  </si>
  <si>
    <t>Bảy Phẩy Bảy</t>
  </si>
  <si>
    <t>Bảy  Phẩy Tám</t>
  </si>
  <si>
    <t>Tám Phẩy Năm</t>
  </si>
  <si>
    <t>SỐ</t>
  </si>
  <si>
    <t>F</t>
  </si>
  <si>
    <t>LỚP MÔN HỌC</t>
  </si>
  <si>
    <t>LỚP SINH HOẠT</t>
  </si>
  <si>
    <t>Anh</t>
  </si>
  <si>
    <t>Ngọc</t>
  </si>
  <si>
    <t>Nhung</t>
  </si>
  <si>
    <t>Phương</t>
  </si>
  <si>
    <t>Thảo</t>
  </si>
  <si>
    <t>Trang</t>
  </si>
  <si>
    <t>Trung</t>
  </si>
  <si>
    <t>Tuấn</t>
  </si>
  <si>
    <t>Vinh</t>
  </si>
  <si>
    <t>Nhật</t>
  </si>
  <si>
    <t>Lê Văn</t>
  </si>
  <si>
    <t>Quang</t>
  </si>
  <si>
    <t>hp</t>
  </si>
  <si>
    <t>Bình</t>
  </si>
  <si>
    <t>BẢNG ĐIỂM ĐÁNH GIÁ KẾT QUẢ HỌC TẬP * (PHI 162)</t>
  </si>
  <si>
    <t>Những Nguyên Lí Cơ Bản của CNML Nin 2</t>
  </si>
  <si>
    <t>K17PSU_QNH1</t>
  </si>
  <si>
    <t>K17PSU_KKT1</t>
  </si>
  <si>
    <t>Cường</t>
  </si>
  <si>
    <t>Đạt</t>
  </si>
  <si>
    <t xml:space="preserve">Phan Thanh </t>
  </si>
  <si>
    <t>Giang</t>
  </si>
  <si>
    <t>Hải</t>
  </si>
  <si>
    <t>Hạnh</t>
  </si>
  <si>
    <t>Hiền</t>
  </si>
  <si>
    <t>Hiếu</t>
  </si>
  <si>
    <t>Hoàng</t>
  </si>
  <si>
    <t>Hùng</t>
  </si>
  <si>
    <t>Hưng</t>
  </si>
  <si>
    <t>Huỳnh</t>
  </si>
  <si>
    <t>Khánh</t>
  </si>
  <si>
    <t>Lam</t>
  </si>
  <si>
    <t>Lộc</t>
  </si>
  <si>
    <t xml:space="preserve">Nguyễn Thị </t>
  </si>
  <si>
    <t>Nguyên</t>
  </si>
  <si>
    <t>Thạch</t>
  </si>
  <si>
    <t>Thái</t>
  </si>
  <si>
    <t>Thắng</t>
  </si>
  <si>
    <t xml:space="preserve">Nguyễn Văn </t>
  </si>
  <si>
    <t>Thành</t>
  </si>
  <si>
    <t>Vũ</t>
  </si>
  <si>
    <t>Nguyễn Văn</t>
  </si>
  <si>
    <t>Á</t>
  </si>
  <si>
    <t>PHI 162 B</t>
  </si>
  <si>
    <t>K17EVT</t>
  </si>
  <si>
    <t>An</t>
  </si>
  <si>
    <t>K17XDD1</t>
  </si>
  <si>
    <t>K17XDD2</t>
  </si>
  <si>
    <t>K17KDN3</t>
  </si>
  <si>
    <t>K18QNH1</t>
  </si>
  <si>
    <t>K18KKT3</t>
  </si>
  <si>
    <t>K17KDN2</t>
  </si>
  <si>
    <t>K18QTH2</t>
  </si>
  <si>
    <t>K17KTR4</t>
  </si>
  <si>
    <t>Trần Văn</t>
  </si>
  <si>
    <t>K17KTR1</t>
  </si>
  <si>
    <t>K18KKT1</t>
  </si>
  <si>
    <t>Công</t>
  </si>
  <si>
    <t>Hồ Quốc</t>
  </si>
  <si>
    <t>K17TTT</t>
  </si>
  <si>
    <t>K17XDD4</t>
  </si>
  <si>
    <t>K17KTR2</t>
  </si>
  <si>
    <t>K18TMT</t>
  </si>
  <si>
    <t>Danh</t>
  </si>
  <si>
    <t>K17QTM1</t>
  </si>
  <si>
    <t>K17NAB</t>
  </si>
  <si>
    <t>Lê Hùng</t>
  </si>
  <si>
    <t xml:space="preserve">Nguyễn Minh </t>
  </si>
  <si>
    <t>Đức</t>
  </si>
  <si>
    <t>Dũng</t>
  </si>
  <si>
    <t>K17QTC2</t>
  </si>
  <si>
    <t>K18DLL</t>
  </si>
  <si>
    <t>Trần Ngọc</t>
  </si>
  <si>
    <t>K17KTR3</t>
  </si>
  <si>
    <t xml:space="preserve">Nguyễn Thị Thanh </t>
  </si>
  <si>
    <t>K17QTC1</t>
  </si>
  <si>
    <t>K18KKT2</t>
  </si>
  <si>
    <t>Phan Thị Minh</t>
  </si>
  <si>
    <t>K17QTC3</t>
  </si>
  <si>
    <t>Huy</t>
  </si>
  <si>
    <t>Đặng Quốc</t>
  </si>
  <si>
    <t>K17KDN4</t>
  </si>
  <si>
    <t xml:space="preserve">Trần </t>
  </si>
  <si>
    <t xml:space="preserve">Lê Hữu Hoàng </t>
  </si>
  <si>
    <t>Khoa</t>
  </si>
  <si>
    <t>Kiên</t>
  </si>
  <si>
    <t>Kiều</t>
  </si>
  <si>
    <t>Đỗ Như</t>
  </si>
  <si>
    <t>Kính</t>
  </si>
  <si>
    <t>Lợi</t>
  </si>
  <si>
    <t xml:space="preserve">Nguyễn Thị Minh </t>
  </si>
  <si>
    <t>Lê Bá</t>
  </si>
  <si>
    <t>Nghĩa</t>
  </si>
  <si>
    <t>Nhàn</t>
  </si>
  <si>
    <t>Nhi</t>
  </si>
  <si>
    <t>Phúc</t>
  </si>
  <si>
    <t>Phan Thị Mai</t>
  </si>
  <si>
    <t>Nguyễn Hữu</t>
  </si>
  <si>
    <t>Võ Đăng Cường</t>
  </si>
  <si>
    <t>Quốc</t>
  </si>
  <si>
    <t xml:space="preserve">Nguyễn Thị Phương </t>
  </si>
  <si>
    <t>Hồ Thế</t>
  </si>
  <si>
    <t>Thiện</t>
  </si>
  <si>
    <t>Hồ Thị Mộng</t>
  </si>
  <si>
    <t>Thu</t>
  </si>
  <si>
    <t>Thư</t>
  </si>
  <si>
    <t>Tiếng</t>
  </si>
  <si>
    <t>Nguyễn Quốc</t>
  </si>
  <si>
    <t>Tín</t>
  </si>
  <si>
    <t>Toàn</t>
  </si>
  <si>
    <t>Hà Chí</t>
  </si>
  <si>
    <t>Trai</t>
  </si>
  <si>
    <t>Nguyễn Thu</t>
  </si>
  <si>
    <t xml:space="preserve">Hồ Văn </t>
  </si>
  <si>
    <t>Trường</t>
  </si>
  <si>
    <t xml:space="preserve">Huỳnh Văn </t>
  </si>
  <si>
    <t>Huỳnh Bá</t>
  </si>
  <si>
    <t>Nguyễn Thanh</t>
  </si>
  <si>
    <t>Tú</t>
  </si>
  <si>
    <t>Nguyễn Minh</t>
  </si>
  <si>
    <t>Tùng</t>
  </si>
  <si>
    <t xml:space="preserve">Phạm Lâm </t>
  </si>
  <si>
    <t>Văn</t>
  </si>
  <si>
    <t xml:space="preserve">Nguyễn Trí </t>
  </si>
  <si>
    <t>Viễn</t>
  </si>
  <si>
    <t>Nguyễn Đắc</t>
  </si>
  <si>
    <t>K17QTC4</t>
  </si>
  <si>
    <t>PHI 162 D</t>
  </si>
  <si>
    <t xml:space="preserve">Huỳnh Quốc </t>
  </si>
  <si>
    <t>Võ Thị Thanh</t>
  </si>
  <si>
    <t>Hoàng Minh</t>
  </si>
  <si>
    <t>Nguyễn Thị Kiều</t>
  </si>
  <si>
    <t>Trần Lữ</t>
  </si>
  <si>
    <t>K17KDN1</t>
  </si>
  <si>
    <t xml:space="preserve">Lê Ngọc </t>
  </si>
  <si>
    <t>Hiển</t>
  </si>
  <si>
    <t>Lê Văn Minh</t>
  </si>
  <si>
    <t xml:space="preserve">Võ Quốc </t>
  </si>
  <si>
    <t xml:space="preserve">Ngô Văn </t>
  </si>
  <si>
    <t>K17QNH3</t>
  </si>
  <si>
    <t xml:space="preserve">Trần Khánh </t>
  </si>
  <si>
    <t xml:space="preserve">Nguyễn Vĩnh </t>
  </si>
  <si>
    <t xml:space="preserve">Lê Quang </t>
  </si>
  <si>
    <t>Ngô Vũ</t>
  </si>
  <si>
    <t>K18PSU_KKT2</t>
  </si>
  <si>
    <t>Hà Điền Lê</t>
  </si>
  <si>
    <t>Khuyên</t>
  </si>
  <si>
    <t>Nguyễn Thị Oanh</t>
  </si>
  <si>
    <t>Liêm</t>
  </si>
  <si>
    <t>Võ Đình Khôi</t>
  </si>
  <si>
    <t>K17XDD3</t>
  </si>
  <si>
    <t>Phong</t>
  </si>
  <si>
    <t xml:space="preserve">Lê Thị Minh </t>
  </si>
  <si>
    <t xml:space="preserve">Vũ Chí </t>
  </si>
  <si>
    <t>Thịnh</t>
  </si>
  <si>
    <t xml:space="preserve">Trần Anh </t>
  </si>
  <si>
    <t>Tiến</t>
  </si>
  <si>
    <t xml:space="preserve">Nguyễn </t>
  </si>
  <si>
    <t>Ngô Thị Kiều</t>
  </si>
  <si>
    <t>Phạm Anh</t>
  </si>
  <si>
    <t>Lê Quốc</t>
  </si>
  <si>
    <t>Vương</t>
  </si>
  <si>
    <t>PHI 162 F</t>
  </si>
  <si>
    <t>K18QTH1</t>
  </si>
  <si>
    <t xml:space="preserve">Ngô Thành </t>
  </si>
  <si>
    <t>Phan Đức</t>
  </si>
  <si>
    <t xml:space="preserve">Trần Minh </t>
  </si>
  <si>
    <t xml:space="preserve">Nguyễn Viết </t>
  </si>
  <si>
    <t xml:space="preserve">Phan Công </t>
  </si>
  <si>
    <t xml:space="preserve">Phạm Ngọc </t>
  </si>
  <si>
    <t>Huế</t>
  </si>
  <si>
    <t>Trần Quang</t>
  </si>
  <si>
    <t>Long</t>
  </si>
  <si>
    <t>Luyện</t>
  </si>
  <si>
    <t xml:space="preserve">Nguyễn Quang </t>
  </si>
  <si>
    <t xml:space="preserve">Lê Phú Tân </t>
  </si>
  <si>
    <t>Võ Đình</t>
  </si>
  <si>
    <t>Nhuận</t>
  </si>
  <si>
    <t>K17TPM</t>
  </si>
  <si>
    <t>Đoàn Thị Hồng</t>
  </si>
  <si>
    <t xml:space="preserve">Trương Hồng </t>
  </si>
  <si>
    <t>Quảng</t>
  </si>
  <si>
    <t>Trương Hạnh</t>
  </si>
  <si>
    <t>Quyến</t>
  </si>
  <si>
    <t>Sinh</t>
  </si>
  <si>
    <t>Thi</t>
  </si>
  <si>
    <t>Trí</t>
  </si>
  <si>
    <t>Đoàn Vũ Thanh</t>
  </si>
  <si>
    <t>K17QTH3</t>
  </si>
  <si>
    <t>PHI 162 H</t>
  </si>
  <si>
    <t>K14KTR1</t>
  </si>
  <si>
    <t>K17KMT</t>
  </si>
  <si>
    <t xml:space="preserve">Cao Khả </t>
  </si>
  <si>
    <t>Chiến</t>
  </si>
  <si>
    <t xml:space="preserve">Lê Mạnh </t>
  </si>
  <si>
    <t>Trần Viết</t>
  </si>
  <si>
    <t>Phạm Vũ Quang</t>
  </si>
  <si>
    <t>Nguyễn Thúc</t>
  </si>
  <si>
    <t>Kha</t>
  </si>
  <si>
    <t>Trần Minh</t>
  </si>
  <si>
    <t xml:space="preserve">Nguyễn Mạnh </t>
  </si>
  <si>
    <t xml:space="preserve">Lê </t>
  </si>
  <si>
    <t>Nguyễn Hoàng Bảo</t>
  </si>
  <si>
    <t>Lân</t>
  </si>
  <si>
    <t>K17QTH2</t>
  </si>
  <si>
    <t>Nguyễn Xuân</t>
  </si>
  <si>
    <t xml:space="preserve">Nguyễn Quyết </t>
  </si>
  <si>
    <t xml:space="preserve">Ngô Hoàng </t>
  </si>
  <si>
    <t>Mai Thị Huỳnh</t>
  </si>
  <si>
    <t>Phan Xuân</t>
  </si>
  <si>
    <t xml:space="preserve">Trương Hoàng </t>
  </si>
  <si>
    <t>Nguyễn Thị Quỳnh</t>
  </si>
  <si>
    <t>PHI 162L</t>
  </si>
  <si>
    <t xml:space="preserve">Trương Quang Chí </t>
  </si>
  <si>
    <t>K17PSU_QTH</t>
  </si>
  <si>
    <t>Mai Ngọc</t>
  </si>
  <si>
    <t>Hào</t>
  </si>
  <si>
    <t>Dương Trọng</t>
  </si>
  <si>
    <t>Hoạt</t>
  </si>
  <si>
    <t>Phùng Thị Quý</t>
  </si>
  <si>
    <t>Lâm Hoàng</t>
  </si>
  <si>
    <t>Hoàng Nam</t>
  </si>
  <si>
    <t>Hồ Tiến</t>
  </si>
  <si>
    <t xml:space="preserve">Trịnh Thị Ánh </t>
  </si>
  <si>
    <t>Nghiêm Thiên</t>
  </si>
  <si>
    <t xml:space="preserve">Phan Hữu </t>
  </si>
  <si>
    <t>Nguyễn Kim</t>
  </si>
  <si>
    <t>Phan Như</t>
  </si>
  <si>
    <t>K16KTR4</t>
  </si>
  <si>
    <t>Võ Văn</t>
  </si>
  <si>
    <t>K15KTR5</t>
  </si>
  <si>
    <t>PHI 162 BIS</t>
  </si>
  <si>
    <t>K17CSU_XDD</t>
  </si>
  <si>
    <t>Đỗ Ngọc</t>
  </si>
  <si>
    <t xml:space="preserve">Văn Bá </t>
  </si>
  <si>
    <t>Huỳnh Hải</t>
  </si>
  <si>
    <t>Lương Quang Tùng</t>
  </si>
  <si>
    <t>K17PSU_QNH2</t>
  </si>
  <si>
    <t xml:space="preserve">Lê Hồng </t>
  </si>
  <si>
    <t>Nguyễn Cẩm</t>
  </si>
  <si>
    <t xml:space="preserve">Phạm Văn Anh </t>
  </si>
  <si>
    <t>Hà Duy</t>
  </si>
  <si>
    <t>Hồ Lâm Bích</t>
  </si>
  <si>
    <t xml:space="preserve">Trịnh Ngọc </t>
  </si>
  <si>
    <t>Tiếp</t>
  </si>
  <si>
    <t>lp</t>
  </si>
  <si>
    <t>LỚP PHI 162 * HK 2* Năm 2012-2013</t>
  </si>
  <si>
    <t xml:space="preserve">Thời gian:  9h30 - 1/8 / 2013 </t>
  </si>
  <si>
    <t>BẢNG THỐNG KÊ SỐ LIỆU</t>
  </si>
  <si>
    <t xml:space="preserve">NỘI DUNG </t>
  </si>
  <si>
    <t>SL</t>
  </si>
  <si>
    <t>TỈ LỆ</t>
  </si>
  <si>
    <t>Số Sinh viên đạt</t>
  </si>
  <si>
    <t>Số Sinh viên nợ</t>
  </si>
  <si>
    <t>TỔNG CỘNG</t>
  </si>
  <si>
    <t>Đà Nẵng, ngày  9 tháng 8 năm 2013</t>
  </si>
  <si>
    <t>LẬP BẢNG</t>
  </si>
  <si>
    <t>PHÒNG ĐÀO TẠO ĐH &amp; SAU ĐH</t>
  </si>
  <si>
    <t>Nguyễn Đắc Thăng</t>
  </si>
  <si>
    <t>Ths.Nguyễn Hữu Phú</t>
  </si>
  <si>
    <t>ThS.Nguyễn Hữu Phú</t>
  </si>
  <si>
    <t/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</si>
</sst>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95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  <charset val="163"/>
    </font>
    <font>
      <sz val="10"/>
      <name val="Times New Roman"/>
      <family val="1"/>
      <charset val="163"/>
    </font>
    <font>
      <sz val="10"/>
      <name val="Arial"/>
      <family val="2"/>
      <charset val="163"/>
    </font>
    <font>
      <sz val="7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9"/>
      <color theme="1"/>
      <name val="Times New Roman"/>
      <family val="1"/>
      <charset val="163"/>
    </font>
    <font>
      <sz val="9"/>
      <color indexed="8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sz val="8"/>
      <color theme="1"/>
      <name val="Times New Roman"/>
      <family val="1"/>
      <charset val="163"/>
    </font>
    <font>
      <b/>
      <sz val="10"/>
      <color rgb="FFFF0000"/>
      <name val="Times New Roman"/>
      <family val="1"/>
      <charset val="163"/>
    </font>
    <font>
      <b/>
      <sz val="9"/>
      <color rgb="FFFF0000"/>
      <name val="Times New Roman"/>
      <family val="1"/>
      <charset val="163"/>
    </font>
    <font>
      <sz val="10"/>
      <name val="Arial"/>
      <family val="2"/>
      <charset val="163"/>
    </font>
    <font>
      <b/>
      <sz val="10"/>
      <name val="Times New Roman"/>
      <family val="1"/>
      <charset val="163"/>
      <scheme val="major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b/>
      <sz val="9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sz val="10"/>
      <name val="Times New Roman"/>
      <family val="1"/>
      <charset val="163"/>
      <scheme val="major"/>
    </font>
    <font>
      <b/>
      <sz val="10.5"/>
      <name val="Times New Roman"/>
      <family val="1"/>
    </font>
    <font>
      <i/>
      <sz val="10.5"/>
      <name val="Times New Roman"/>
      <family val="1"/>
    </font>
    <font>
      <sz val="10.5"/>
      <name val="Times New Roman"/>
      <family val="1"/>
    </font>
    <font>
      <b/>
      <sz val="10"/>
      <name val="Times New Roman"/>
      <family val="1"/>
      <charset val="163"/>
    </font>
    <font>
      <b/>
      <sz val="9"/>
      <color indexed="8"/>
      <name val="Times New Roman"/>
      <family val="1"/>
      <charset val="163"/>
    </font>
    <font>
      <b/>
      <sz val="10"/>
      <color indexed="8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128">
    <xf numFmtId="0" fontId="0" fillId="0" borderId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21" fillId="0" borderId="0"/>
    <xf numFmtId="185" fontId="41" fillId="0" borderId="0"/>
    <xf numFmtId="0" fontId="22" fillId="2" borderId="0"/>
    <xf numFmtId="0" fontId="23" fillId="2" borderId="0"/>
    <xf numFmtId="0" fontId="24" fillId="2" borderId="0"/>
    <xf numFmtId="186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25" fillId="0" borderId="0">
      <alignment wrapText="1"/>
    </xf>
    <xf numFmtId="0" fontId="53" fillId="0" borderId="0" applyFont="0" applyFill="0" applyBorder="0" applyAlignment="0" applyProtection="0"/>
    <xf numFmtId="0" fontId="26" fillId="0" borderId="0" applyFont="0" applyFill="0" applyBorder="0" applyAlignment="0" applyProtection="0"/>
    <xf numFmtId="188" fontId="59" fillId="0" borderId="0" applyFont="0" applyFill="0" applyBorder="0" applyAlignment="0" applyProtection="0"/>
    <xf numFmtId="183" fontId="53" fillId="0" borderId="0" applyFont="0" applyFill="0" applyBorder="0" applyAlignment="0" applyProtection="0"/>
    <xf numFmtId="0" fontId="26" fillId="0" borderId="0" applyFont="0" applyFill="0" applyBorder="0" applyAlignment="0" applyProtection="0"/>
    <xf numFmtId="189" fontId="59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26" fillId="0" borderId="0" applyFont="0" applyFill="0" applyBorder="0" applyAlignment="0" applyProtection="0"/>
    <xf numFmtId="190" fontId="59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26" fillId="0" borderId="0" applyFont="0" applyFill="0" applyBorder="0" applyAlignment="0" applyProtection="0"/>
    <xf numFmtId="191" fontId="59" fillId="0" borderId="0" applyFont="0" applyFill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26" fillId="0" borderId="0"/>
    <xf numFmtId="0" fontId="54" fillId="0" borderId="0"/>
    <xf numFmtId="0" fontId="26" fillId="0" borderId="0"/>
    <xf numFmtId="37" fontId="62" fillId="0" borderId="0"/>
    <xf numFmtId="0" fontId="63" fillId="0" borderId="0"/>
    <xf numFmtId="0" fontId="13" fillId="0" borderId="0" applyFill="0" applyBorder="0" applyAlignment="0"/>
    <xf numFmtId="169" fontId="13" fillId="0" borderId="0" applyFill="0" applyBorder="0" applyAlignment="0"/>
    <xf numFmtId="170" fontId="13" fillId="0" borderId="0" applyFill="0" applyBorder="0" applyAlignment="0"/>
    <xf numFmtId="0" fontId="55" fillId="0" borderId="0"/>
    <xf numFmtId="165" fontId="56" fillId="0" borderId="0" applyFont="0" applyFill="0" applyBorder="0" applyAlignment="0" applyProtection="0"/>
    <xf numFmtId="171" fontId="27" fillId="0" borderId="0"/>
    <xf numFmtId="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27" fillId="0" borderId="0"/>
    <xf numFmtId="0" fontId="13" fillId="0" borderId="0" applyFont="0" applyFill="0" applyBorder="0" applyAlignment="0" applyProtection="0"/>
    <xf numFmtId="174" fontId="27" fillId="0" borderId="0"/>
    <xf numFmtId="0" fontId="13" fillId="0" borderId="0" applyFill="0" applyBorder="0" applyAlignment="0"/>
    <xf numFmtId="2" fontId="13" fillId="0" borderId="0" applyFont="0" applyFill="0" applyBorder="0" applyAlignment="0" applyProtection="0"/>
    <xf numFmtId="38" fontId="10" fillId="2" borderId="0" applyNumberFormat="0" applyBorder="0" applyAlignment="0" applyProtection="0"/>
    <xf numFmtId="0" fontId="57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0" fontId="73" fillId="0" borderId="23" applyNumberFormat="0" applyFill="0" applyAlignment="0" applyProtection="0"/>
    <xf numFmtId="0" fontId="29" fillId="0" borderId="0" applyProtection="0"/>
    <xf numFmtId="0" fontId="28" fillId="0" borderId="0" applyProtection="0"/>
    <xf numFmtId="10" fontId="10" fillId="3" borderId="3" applyNumberFormat="0" applyBorder="0" applyAlignment="0" applyProtection="0"/>
    <xf numFmtId="0" fontId="13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8" fillId="0" borderId="4"/>
    <xf numFmtId="192" fontId="13" fillId="0" borderId="5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7" fillId="0" borderId="0"/>
    <xf numFmtId="37" fontId="32" fillId="0" borderId="0"/>
    <xf numFmtId="177" fontId="33" fillId="0" borderId="0"/>
    <xf numFmtId="0" fontId="13" fillId="0" borderId="0"/>
    <xf numFmtId="0" fontId="13" fillId="0" borderId="0"/>
    <xf numFmtId="0" fontId="72" fillId="0" borderId="0"/>
    <xf numFmtId="0" fontId="13" fillId="0" borderId="0"/>
    <xf numFmtId="0" fontId="72" fillId="0" borderId="0"/>
    <xf numFmtId="0" fontId="13" fillId="0" borderId="0"/>
    <xf numFmtId="0" fontId="51" fillId="0" borderId="0"/>
    <xf numFmtId="0" fontId="74" fillId="0" borderId="0"/>
    <xf numFmtId="0" fontId="13" fillId="0" borderId="0"/>
    <xf numFmtId="0" fontId="13" fillId="0" borderId="0"/>
    <xf numFmtId="0" fontId="70" fillId="0" borderId="0"/>
    <xf numFmtId="0" fontId="12" fillId="0" borderId="0"/>
    <xf numFmtId="0" fontId="15" fillId="0" borderId="0"/>
    <xf numFmtId="0" fontId="59" fillId="0" borderId="0"/>
    <xf numFmtId="169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0" fillId="0" borderId="6" applyNumberFormat="0" applyBorder="0"/>
    <xf numFmtId="0" fontId="13" fillId="0" borderId="0" applyFill="0" applyBorder="0" applyAlignment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64" fillId="0" borderId="4">
      <alignment horizontal="center"/>
    </xf>
    <xf numFmtId="3" fontId="30" fillId="0" borderId="0" applyFont="0" applyFill="0" applyBorder="0" applyAlignment="0" applyProtection="0"/>
    <xf numFmtId="0" fontId="30" fillId="4" borderId="0" applyNumberFormat="0" applyFont="0" applyBorder="0" applyAlignment="0" applyProtection="0"/>
    <xf numFmtId="3" fontId="34" fillId="0" borderId="0"/>
    <xf numFmtId="0" fontId="65" fillId="0" borderId="0"/>
    <xf numFmtId="0" fontId="58" fillId="0" borderId="0"/>
    <xf numFmtId="49" fontId="15" fillId="0" borderId="0" applyFill="0" applyBorder="0" applyAlignment="0"/>
    <xf numFmtId="0" fontId="13" fillId="0" borderId="0" applyFill="0" applyBorder="0" applyAlignment="0"/>
    <xf numFmtId="0" fontId="66" fillId="0" borderId="0" applyNumberForma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8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31" fillId="0" borderId="0"/>
    <xf numFmtId="16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40" fillId="0" borderId="0"/>
    <xf numFmtId="181" fontId="11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5" fillId="0" borderId="0"/>
    <xf numFmtId="0" fontId="70" fillId="0" borderId="0"/>
    <xf numFmtId="0" fontId="4" fillId="0" borderId="0"/>
    <xf numFmtId="0" fontId="3" fillId="0" borderId="0"/>
    <xf numFmtId="0" fontId="2" fillId="0" borderId="0"/>
    <xf numFmtId="0" fontId="6" fillId="0" borderId="0"/>
    <xf numFmtId="0" fontId="1" fillId="0" borderId="0"/>
    <xf numFmtId="0" fontId="6" fillId="0" borderId="0"/>
    <xf numFmtId="9" fontId="82" fillId="0" borderId="0" applyFont="0" applyFill="0" applyBorder="0" applyAlignment="0" applyProtection="0"/>
  </cellStyleXfs>
  <cellXfs count="108">
    <xf numFmtId="0" fontId="0" fillId="0" borderId="0" xfId="0"/>
    <xf numFmtId="0" fontId="46" fillId="0" borderId="0" xfId="73" applyFont="1" applyAlignment="1">
      <alignment horizontal="left"/>
    </xf>
    <xf numFmtId="0" fontId="46" fillId="0" borderId="0" xfId="73" applyFont="1"/>
    <xf numFmtId="0" fontId="7" fillId="0" borderId="0" xfId="73" applyFont="1" applyAlignment="1">
      <alignment horizontal="left"/>
    </xf>
    <xf numFmtId="0" fontId="14" fillId="5" borderId="3" xfId="73" applyFont="1" applyFill="1" applyBorder="1" applyAlignment="1">
      <alignment horizontal="center" wrapText="1"/>
    </xf>
    <xf numFmtId="0" fontId="16" fillId="5" borderId="3" xfId="73" applyFont="1" applyFill="1" applyBorder="1" applyAlignment="1">
      <alignment horizontal="center" wrapText="1"/>
    </xf>
    <xf numFmtId="0" fontId="48" fillId="5" borderId="3" xfId="73" applyFont="1" applyFill="1" applyBorder="1" applyAlignment="1">
      <alignment horizontal="center" wrapText="1"/>
    </xf>
    <xf numFmtId="0" fontId="49" fillId="5" borderId="3" xfId="73" applyFont="1" applyFill="1" applyBorder="1" applyAlignment="1">
      <alignment horizontal="center" wrapText="1"/>
    </xf>
    <xf numFmtId="0" fontId="43" fillId="0" borderId="0" xfId="73" applyFont="1" applyAlignment="1">
      <alignment horizontal="left"/>
    </xf>
    <xf numFmtId="0" fontId="7" fillId="0" borderId="0" xfId="73" applyFont="1" applyAlignment="1"/>
    <xf numFmtId="0" fontId="7" fillId="0" borderId="0" xfId="73" applyFont="1"/>
    <xf numFmtId="0" fontId="7" fillId="0" borderId="0" xfId="73" applyFont="1" applyAlignment="1">
      <alignment horizontal="center"/>
    </xf>
    <xf numFmtId="0" fontId="7" fillId="0" borderId="0" xfId="73" applyFont="1" applyBorder="1"/>
    <xf numFmtId="0" fontId="7" fillId="0" borderId="0" xfId="73" applyFont="1" applyBorder="1" applyAlignment="1">
      <alignment horizontal="left"/>
    </xf>
    <xf numFmtId="0" fontId="9" fillId="0" borderId="0" xfId="73" applyFont="1" applyAlignment="1">
      <alignment horizontal="center"/>
    </xf>
    <xf numFmtId="0" fontId="50" fillId="0" borderId="5" xfId="73" applyFont="1" applyBorder="1" applyAlignment="1">
      <alignment horizontal="center"/>
    </xf>
    <xf numFmtId="0" fontId="50" fillId="0" borderId="7" xfId="73" applyFont="1" applyBorder="1" applyAlignment="1">
      <alignment horizontal="center"/>
    </xf>
    <xf numFmtId="0" fontId="46" fillId="0" borderId="0" xfId="73" applyFont="1" applyAlignment="1">
      <alignment horizontal="center"/>
    </xf>
    <xf numFmtId="0" fontId="60" fillId="0" borderId="5" xfId="73" applyFont="1" applyBorder="1" applyAlignment="1">
      <alignment horizontal="left"/>
    </xf>
    <xf numFmtId="0" fontId="60" fillId="0" borderId="7" xfId="73" applyFont="1" applyBorder="1" applyAlignment="1">
      <alignment horizontal="left"/>
    </xf>
    <xf numFmtId="0" fontId="61" fillId="0" borderId="0" xfId="73" applyFont="1" applyAlignment="1">
      <alignment horizontal="left"/>
    </xf>
    <xf numFmtId="183" fontId="7" fillId="0" borderId="5" xfId="66" applyNumberFormat="1" applyFont="1" applyFill="1" applyBorder="1" applyAlignment="1">
      <alignment horizontal="center"/>
    </xf>
    <xf numFmtId="183" fontId="18" fillId="0" borderId="7" xfId="66" applyNumberFormat="1" applyFont="1" applyFill="1" applyBorder="1" applyAlignment="1">
      <alignment horizontal="center"/>
    </xf>
    <xf numFmtId="183" fontId="7" fillId="0" borderId="7" xfId="66" applyNumberFormat="1" applyFont="1" applyFill="1" applyBorder="1" applyAlignment="1">
      <alignment horizontal="center"/>
    </xf>
    <xf numFmtId="0" fontId="45" fillId="0" borderId="0" xfId="73" applyFont="1" applyAlignment="1">
      <alignment horizontal="left"/>
    </xf>
    <xf numFmtId="0" fontId="67" fillId="0" borderId="0" xfId="73" applyFont="1"/>
    <xf numFmtId="183" fontId="75" fillId="0" borderId="5" xfId="73" applyNumberFormat="1" applyFont="1" applyBorder="1" applyAlignment="1">
      <alignment horizontal="center"/>
    </xf>
    <xf numFmtId="0" fontId="69" fillId="0" borderId="7" xfId="77" applyFont="1" applyFill="1" applyBorder="1" applyAlignment="1">
      <alignment horizontal="center"/>
    </xf>
    <xf numFmtId="183" fontId="75" fillId="0" borderId="7" xfId="73" applyNumberFormat="1" applyFont="1" applyBorder="1" applyAlignment="1">
      <alignment horizontal="center"/>
    </xf>
    <xf numFmtId="0" fontId="61" fillId="0" borderId="0" xfId="73" applyFont="1"/>
    <xf numFmtId="0" fontId="69" fillId="0" borderId="8" xfId="73" applyFont="1" applyBorder="1"/>
    <xf numFmtId="0" fontId="69" fillId="0" borderId="9" xfId="73" applyFont="1" applyBorder="1"/>
    <xf numFmtId="183" fontId="18" fillId="0" borderId="5" xfId="66" applyNumberFormat="1" applyFont="1" applyFill="1" applyBorder="1" applyAlignment="1">
      <alignment horizontal="center"/>
    </xf>
    <xf numFmtId="0" fontId="16" fillId="0" borderId="0" xfId="73" applyFont="1"/>
    <xf numFmtId="0" fontId="68" fillId="0" borderId="7" xfId="78" applyFont="1" applyFill="1" applyBorder="1" applyAlignment="1"/>
    <xf numFmtId="0" fontId="71" fillId="0" borderId="7" xfId="77" applyFont="1" applyFill="1" applyBorder="1" applyAlignment="1">
      <alignment horizontal="left"/>
    </xf>
    <xf numFmtId="0" fontId="76" fillId="0" borderId="7" xfId="123" applyFont="1" applyBorder="1" applyAlignment="1"/>
    <xf numFmtId="0" fontId="75" fillId="0" borderId="10" xfId="123" applyFont="1" applyBorder="1" applyAlignment="1"/>
    <xf numFmtId="0" fontId="75" fillId="0" borderId="11" xfId="123" applyFont="1" applyBorder="1" applyAlignment="1"/>
    <xf numFmtId="0" fontId="75" fillId="0" borderId="8" xfId="123" applyFont="1" applyBorder="1" applyAlignment="1"/>
    <xf numFmtId="0" fontId="75" fillId="0" borderId="9" xfId="123" applyFont="1" applyBorder="1" applyAlignment="1"/>
    <xf numFmtId="0" fontId="76" fillId="0" borderId="5" xfId="123" applyFont="1" applyBorder="1" applyAlignment="1"/>
    <xf numFmtId="0" fontId="77" fillId="0" borderId="7" xfId="78" applyFont="1" applyFill="1" applyBorder="1" applyAlignment="1"/>
    <xf numFmtId="0" fontId="75" fillId="0" borderId="5" xfId="123" applyFont="1" applyBorder="1" applyAlignment="1"/>
    <xf numFmtId="0" fontId="75" fillId="0" borderId="7" xfId="123" applyFont="1" applyBorder="1" applyAlignment="1"/>
    <xf numFmtId="0" fontId="78" fillId="0" borderId="8" xfId="123" applyFont="1" applyBorder="1" applyAlignment="1"/>
    <xf numFmtId="0" fontId="78" fillId="0" borderId="9" xfId="123" applyFont="1" applyBorder="1" applyAlignment="1"/>
    <xf numFmtId="0" fontId="78" fillId="0" borderId="7" xfId="123" applyFont="1" applyBorder="1" applyAlignment="1"/>
    <xf numFmtId="0" fontId="79" fillId="0" borderId="7" xfId="123" applyFont="1" applyBorder="1" applyAlignment="1"/>
    <xf numFmtId="0" fontId="80" fillId="0" borderId="8" xfId="73" applyFont="1" applyBorder="1"/>
    <xf numFmtId="0" fontId="80" fillId="0" borderId="9" xfId="73" applyFont="1" applyBorder="1"/>
    <xf numFmtId="0" fontId="80" fillId="0" borderId="7" xfId="78" applyFont="1" applyFill="1" applyBorder="1" applyAlignment="1"/>
    <xf numFmtId="0" fontId="81" fillId="0" borderId="7" xfId="78" applyFont="1" applyFill="1" applyBorder="1" applyAlignment="1"/>
    <xf numFmtId="0" fontId="69" fillId="0" borderId="5" xfId="123" applyNumberFormat="1" applyFont="1" applyFill="1" applyBorder="1" applyAlignment="1" applyProtection="1">
      <alignment horizontal="center" wrapText="1"/>
    </xf>
    <xf numFmtId="0" fontId="69" fillId="0" borderId="7" xfId="73" applyFont="1" applyBorder="1" applyAlignment="1">
      <alignment horizontal="center"/>
    </xf>
    <xf numFmtId="0" fontId="69" fillId="0" borderId="7" xfId="123" applyNumberFormat="1" applyFont="1" applyFill="1" applyBorder="1" applyAlignment="1" applyProtection="1">
      <alignment horizontal="center" wrapText="1"/>
    </xf>
    <xf numFmtId="0" fontId="75" fillId="0" borderId="7" xfId="123" applyNumberFormat="1" applyFont="1" applyFill="1" applyBorder="1" applyAlignment="1" applyProtection="1">
      <alignment horizontal="center" wrapText="1"/>
    </xf>
    <xf numFmtId="0" fontId="80" fillId="0" borderId="7" xfId="73" applyFont="1" applyBorder="1" applyAlignment="1">
      <alignment horizontal="center"/>
    </xf>
    <xf numFmtId="0" fontId="78" fillId="0" borderId="7" xfId="123" applyNumberFormat="1" applyFont="1" applyFill="1" applyBorder="1" applyAlignment="1" applyProtection="1">
      <alignment horizontal="center" wrapText="1"/>
    </xf>
    <xf numFmtId="0" fontId="6" fillId="0" borderId="0" xfId="124"/>
    <xf numFmtId="0" fontId="84" fillId="0" borderId="0" xfId="73" applyFont="1" applyAlignment="1">
      <alignment horizontal="center"/>
    </xf>
    <xf numFmtId="0" fontId="85" fillId="0" borderId="0" xfId="73" applyFont="1" applyAlignment="1">
      <alignment horizontal="center"/>
    </xf>
    <xf numFmtId="0" fontId="84" fillId="0" borderId="0" xfId="73" applyFont="1" applyAlignment="1">
      <alignment horizontal="left"/>
    </xf>
    <xf numFmtId="0" fontId="86" fillId="6" borderId="3" xfId="124" applyNumberFormat="1" applyFont="1" applyFill="1" applyBorder="1" applyAlignment="1" applyProtection="1">
      <alignment horizontal="center" wrapText="1"/>
    </xf>
    <xf numFmtId="0" fontId="86" fillId="0" borderId="3" xfId="124" applyFont="1" applyBorder="1" applyAlignment="1"/>
    <xf numFmtId="0" fontId="85" fillId="0" borderId="0" xfId="73" applyFont="1"/>
    <xf numFmtId="0" fontId="85" fillId="0" borderId="0" xfId="124" applyFont="1"/>
    <xf numFmtId="0" fontId="87" fillId="6" borderId="3" xfId="124" applyNumberFormat="1" applyFont="1" applyFill="1" applyBorder="1" applyAlignment="1" applyProtection="1">
      <alignment horizontal="center" wrapText="1"/>
    </xf>
    <xf numFmtId="9" fontId="87" fillId="0" borderId="3" xfId="127" applyFont="1" applyBorder="1" applyAlignment="1">
      <alignment horizontal="center"/>
    </xf>
    <xf numFmtId="0" fontId="88" fillId="0" borderId="0" xfId="73" applyFont="1"/>
    <xf numFmtId="0" fontId="88" fillId="0" borderId="0" xfId="73" applyFont="1" applyBorder="1"/>
    <xf numFmtId="0" fontId="88" fillId="0" borderId="0" xfId="73" applyFont="1" applyBorder="1" applyAlignment="1">
      <alignment horizontal="left"/>
    </xf>
    <xf numFmtId="0" fontId="88" fillId="0" borderId="0" xfId="73" applyFont="1" applyAlignment="1">
      <alignment horizontal="center"/>
    </xf>
    <xf numFmtId="0" fontId="89" fillId="0" borderId="0" xfId="73" applyFont="1" applyAlignment="1">
      <alignment horizontal="center"/>
    </xf>
    <xf numFmtId="0" fontId="90" fillId="0" borderId="0" xfId="73" applyFont="1" applyAlignment="1">
      <alignment horizontal="left"/>
    </xf>
    <xf numFmtId="0" fontId="91" fillId="0" borderId="0" xfId="73" applyFont="1" applyAlignment="1">
      <alignment horizontal="left"/>
    </xf>
    <xf numFmtId="0" fontId="91" fillId="0" borderId="0" xfId="73" applyFont="1" applyAlignment="1">
      <alignment horizontal="center"/>
    </xf>
    <xf numFmtId="0" fontId="9" fillId="0" borderId="0" xfId="73" applyFont="1" applyAlignment="1">
      <alignment horizontal="left"/>
    </xf>
    <xf numFmtId="0" fontId="90" fillId="0" borderId="0" xfId="73" applyFont="1" applyAlignment="1">
      <alignment horizontal="center"/>
    </xf>
    <xf numFmtId="0" fontId="91" fillId="0" borderId="0" xfId="73" applyFont="1" applyAlignment="1"/>
    <xf numFmtId="0" fontId="92" fillId="0" borderId="7" xfId="73" applyFont="1" applyBorder="1" applyAlignment="1">
      <alignment horizontal="center"/>
    </xf>
    <xf numFmtId="0" fontId="92" fillId="0" borderId="8" xfId="73" applyFont="1" applyBorder="1"/>
    <xf numFmtId="0" fontId="92" fillId="0" borderId="9" xfId="73" applyFont="1" applyBorder="1"/>
    <xf numFmtId="0" fontId="93" fillId="0" borderId="7" xfId="78" applyFont="1" applyFill="1" applyBorder="1" applyAlignment="1"/>
    <xf numFmtId="0" fontId="94" fillId="0" borderId="7" xfId="78" applyFont="1" applyFill="1" applyBorder="1" applyAlignment="1"/>
    <xf numFmtId="0" fontId="83" fillId="0" borderId="3" xfId="124" applyFont="1" applyBorder="1" applyAlignment="1">
      <alignment horizontal="center"/>
    </xf>
    <xf numFmtId="0" fontId="86" fillId="0" borderId="20" xfId="124" applyFont="1" applyBorder="1" applyAlignment="1">
      <alignment horizontal="center"/>
    </xf>
    <xf numFmtId="0" fontId="86" fillId="0" borderId="21" xfId="124" applyFont="1" applyBorder="1" applyAlignment="1">
      <alignment horizontal="center"/>
    </xf>
    <xf numFmtId="0" fontId="87" fillId="0" borderId="20" xfId="124" applyFont="1" applyBorder="1" applyAlignment="1">
      <alignment horizontal="center"/>
    </xf>
    <xf numFmtId="0" fontId="87" fillId="0" borderId="21" xfId="124" applyFont="1" applyBorder="1" applyAlignment="1">
      <alignment horizontal="center"/>
    </xf>
    <xf numFmtId="0" fontId="9" fillId="0" borderId="12" xfId="73" applyFont="1" applyBorder="1" applyAlignment="1">
      <alignment horizontal="center" vertical="center" wrapText="1"/>
    </xf>
    <xf numFmtId="0" fontId="9" fillId="0" borderId="13" xfId="73" applyFont="1" applyBorder="1" applyAlignment="1">
      <alignment horizontal="center" vertical="center" wrapText="1"/>
    </xf>
    <xf numFmtId="0" fontId="9" fillId="0" borderId="14" xfId="73" applyFont="1" applyBorder="1" applyAlignment="1">
      <alignment horizontal="center" vertical="center" wrapText="1"/>
    </xf>
    <xf numFmtId="0" fontId="44" fillId="0" borderId="5" xfId="73" applyFont="1" applyBorder="1" applyAlignment="1">
      <alignment horizontal="center" vertical="center" wrapText="1"/>
    </xf>
    <xf numFmtId="0" fontId="44" fillId="0" borderId="7" xfId="73" applyFont="1" applyBorder="1" applyAlignment="1">
      <alignment horizontal="center" vertical="center" wrapText="1"/>
    </xf>
    <xf numFmtId="0" fontId="44" fillId="0" borderId="15" xfId="73" applyFont="1" applyBorder="1" applyAlignment="1">
      <alignment horizontal="center" vertical="center" wrapText="1"/>
    </xf>
    <xf numFmtId="0" fontId="9" fillId="0" borderId="5" xfId="73" applyFont="1" applyBorder="1" applyAlignment="1">
      <alignment horizontal="center" vertical="center" wrapText="1"/>
    </xf>
    <xf numFmtId="0" fontId="9" fillId="0" borderId="7" xfId="73" applyFont="1" applyBorder="1" applyAlignment="1">
      <alignment horizontal="center" vertical="center" wrapText="1"/>
    </xf>
    <xf numFmtId="0" fontId="9" fillId="0" borderId="15" xfId="73" applyFont="1" applyBorder="1" applyAlignment="1">
      <alignment horizontal="center" vertical="center" wrapText="1"/>
    </xf>
    <xf numFmtId="0" fontId="17" fillId="0" borderId="10" xfId="73" applyFont="1" applyBorder="1" applyAlignment="1">
      <alignment horizontal="center" vertical="center" wrapText="1"/>
    </xf>
    <xf numFmtId="0" fontId="17" fillId="0" borderId="11" xfId="73" applyFont="1" applyBorder="1" applyAlignment="1">
      <alignment horizontal="center" vertical="center" wrapText="1"/>
    </xf>
    <xf numFmtId="0" fontId="17" fillId="0" borderId="8" xfId="73" applyFont="1" applyBorder="1" applyAlignment="1">
      <alignment horizontal="center" vertical="center" wrapText="1"/>
    </xf>
    <xf numFmtId="0" fontId="17" fillId="0" borderId="9" xfId="73" applyFont="1" applyBorder="1" applyAlignment="1">
      <alignment horizontal="center" vertical="center" wrapText="1"/>
    </xf>
    <xf numFmtId="0" fontId="17" fillId="0" borderId="16" xfId="73" applyFont="1" applyBorder="1" applyAlignment="1">
      <alignment horizontal="center" vertical="center" wrapText="1"/>
    </xf>
    <xf numFmtId="0" fontId="17" fillId="0" borderId="17" xfId="73" applyFont="1" applyBorder="1" applyAlignment="1">
      <alignment horizontal="center" vertical="center" wrapText="1"/>
    </xf>
    <xf numFmtId="9" fontId="47" fillId="0" borderId="18" xfId="73" applyNumberFormat="1" applyFont="1" applyBorder="1" applyAlignment="1">
      <alignment horizontal="center"/>
    </xf>
    <xf numFmtId="9" fontId="47" fillId="0" borderId="22" xfId="73" applyNumberFormat="1" applyFont="1" applyBorder="1" applyAlignment="1">
      <alignment horizontal="center"/>
    </xf>
    <xf numFmtId="9" fontId="47" fillId="0" borderId="19" xfId="73" applyNumberFormat="1" applyFont="1" applyBorder="1" applyAlignment="1">
      <alignment horizontal="center"/>
    </xf>
  </cellXfs>
  <cellStyles count="12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0"/>
    <cellStyle name="Normal 2 5" xfId="126"/>
    <cellStyle name="Normal 2_Book1" xfId="72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_Sheet2 2" xfId="78"/>
    <cellStyle name="Normal1" xfId="79"/>
    <cellStyle name="Percent" xfId="127" builtinId="5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5"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63" name="Text Box 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64" name="Text Box 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65" name="Text Box 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66" name="Text Box 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67" name="Text Box 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68" name="Text Box 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69" name="Text Box 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70" name="Text Box 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71" name="Text Box 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72" name="Text Box 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73" name="Text Box 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74" name="Text Box 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75" name="Text Box 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76" name="Text Box 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77" name="Text Box 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78" name="Text Box 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79" name="Text Box 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80" name="Text Box 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81" name="Text Box 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82" name="Text Box 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83" name="Text Box 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84" name="Text Box 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85" name="Text Box 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86" name="Text Box 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87" name="Text Box 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88" name="Text Box 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89" name="Text Box 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90" name="Text Box 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91" name="Text Box 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92" name="Text Box 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93" name="Text Box 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94" name="Text Box 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95" name="Text Box 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96" name="Text Box 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97" name="Text Box 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98" name="Text Box 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899" name="Text Box 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00" name="Text Box 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01" name="Text Box 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02" name="Text Box 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03" name="Text Box 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04" name="Text Box 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05" name="Text Box 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06" name="Text Box 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07" name="Text Box 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08" name="Text Box 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09" name="Text Box 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10" name="Text Box 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11" name="Text Box 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12" name="Text Box 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13" name="Text Box 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14" name="Text Box 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15" name="Text Box 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16" name="Text Box 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17" name="Text Box 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18" name="Text Box 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19" name="Text Box 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20" name="Text Box 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21" name="Text Box 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22" name="Text Box 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23" name="Text Box 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24" name="Text Box 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25" name="Text Box 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26" name="Text Box 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27" name="Text Box 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28" name="Text Box 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29" name="Text Box 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30" name="Text Box 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31" name="Text Box 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32" name="Text Box 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33" name="Text Box 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34" name="Text Box 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35" name="Text Box 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36" name="Text Box 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37" name="Text Box 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38" name="Text Box 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39" name="Text Box 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40" name="Text Box 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41" name="Text Box 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42" name="Text Box 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43" name="Text Box 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44" name="Text Box 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45" name="Text Box 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46" name="Text Box 8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47" name="Text Box 8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48" name="Text Box 8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49" name="Text Box 8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50" name="Text Box 8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51" name="Text Box 8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52" name="Text Box 9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53" name="Text Box 9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54" name="Text Box 9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55" name="Text Box 9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56" name="Text Box 9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57" name="Text Box 9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58" name="Text Box 9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59" name="Text Box 9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60" name="Text Box 9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61" name="Text Box 9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62" name="Text Box 10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63" name="Text Box 10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64" name="Text Box 10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65" name="Text Box 10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66" name="Text Box 10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67" name="Text Box 10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68" name="Text Box 10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69" name="Text Box 10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70" name="Text Box 10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71" name="Text Box 10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72" name="Text Box 1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73" name="Text Box 1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74" name="Text Box 1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75" name="Text Box 1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76" name="Text Box 1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77" name="Text Box 1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78" name="Text Box 1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79" name="Text Box 1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80" name="Text Box 1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81" name="Text Box 1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82" name="Text Box 1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83" name="Text Box 1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84" name="Text Box 1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85" name="Text Box 1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86" name="Text Box 1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87" name="Text Box 1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88" name="Text Box 1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89" name="Text Box 1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90" name="Text Box 1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91" name="Text Box 1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92" name="Text Box 1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93" name="Text Box 1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94" name="Text Box 1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95" name="Text Box 1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96" name="Text Box 1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97" name="Text Box 1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98" name="Text Box 1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8999" name="Text Box 1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00" name="Text Box 1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01" name="Text Box 1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02" name="Text Box 1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03" name="Text Box 1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04" name="Text Box 1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05" name="Text Box 1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06" name="Text Box 1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07" name="Text Box 1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08" name="Text Box 1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09" name="Text Box 1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10" name="Text Box 1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11" name="Text Box 1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12" name="Text Box 1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13" name="Text Box 1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14" name="Text Box 1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15" name="Text Box 1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16" name="Text Box 1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17" name="Text Box 1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18" name="Text Box 1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19" name="Text Box 1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20" name="Text Box 1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21" name="Text Box 1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22" name="Text Box 1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23" name="Text Box 1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24" name="Text Box 1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25" name="Text Box 1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26" name="Text Box 1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27" name="Text Box 1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28" name="Text Box 1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29" name="Text Box 1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30" name="Text Box 1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31" name="Text Box 1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32" name="Text Box 1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33" name="Text Box 1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34" name="Text Box 1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35" name="Text Box 1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36" name="Text Box 1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37" name="Text Box 1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38" name="Text Box 1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39" name="Text Box 1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40" name="Text Box 1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41" name="Text Box 1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42" name="Text Box 1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43" name="Text Box 1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44" name="Text Box 1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45" name="Text Box 1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46" name="Text Box 18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47" name="Text Box 18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48" name="Text Box 18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49" name="Text Box 18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50" name="Text Box 18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51" name="Text Box 18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52" name="Text Box 19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53" name="Text Box 19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54" name="Text Box 19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55" name="Text Box 19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56" name="Text Box 19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57" name="Text Box 19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58" name="Text Box 19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59" name="Text Box 19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60" name="Text Box 19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61" name="Text Box 19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62" name="Text Box 20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63" name="Text Box 20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64" name="Text Box 20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65" name="Text Box 20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66" name="Text Box 20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67" name="Text Box 20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68" name="Text Box 20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69" name="Text Box 20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70" name="Text Box 20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71" name="Text Box 20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72" name="Text Box 2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73" name="Text Box 2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74" name="Text Box 2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75" name="Text Box 2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76" name="Text Box 2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77" name="Text Box 2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78" name="Text Box 2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79" name="Text Box 2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80" name="Text Box 2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81" name="Text Box 2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82" name="Text Box 2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83" name="Text Box 2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84" name="Text Box 2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85" name="Text Box 2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86" name="Text Box 2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87" name="Text Box 2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88" name="Text Box 2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89" name="Text Box 2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90" name="Text Box 2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91" name="Text Box 2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92" name="Text Box 2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93" name="Text Box 2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94" name="Text Box 2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95" name="Text Box 2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96" name="Text Box 2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97" name="Text Box 2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98" name="Text Box 2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099" name="Text Box 2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00" name="Text Box 2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01" name="Text Box 2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02" name="Text Box 2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03" name="Text Box 2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04" name="Text Box 2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05" name="Text Box 2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06" name="Text Box 2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07" name="Text Box 2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08" name="Text Box 2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09" name="Text Box 2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10" name="Text Box 2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11" name="Text Box 2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12" name="Text Box 2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13" name="Text Box 2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14" name="Text Box 2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15" name="Text Box 2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16" name="Text Box 2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17" name="Text Box 2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18" name="Text Box 2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19" name="Text Box 2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20" name="Text Box 2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21" name="Text Box 2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22" name="Text Box 2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23" name="Text Box 2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24" name="Text Box 2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25" name="Text Box 2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26" name="Text Box 2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27" name="Text Box 2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28" name="Text Box 2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29" name="Text Box 2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30" name="Text Box 2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31" name="Text Box 2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32" name="Text Box 2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33" name="Text Box 2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34" name="Text Box 2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35" name="Text Box 2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36" name="Text Box 2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37" name="Text Box 2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38" name="Text Box 2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39" name="Text Box 2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40" name="Text Box 2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41" name="Text Box 2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42" name="Text Box 2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43" name="Text Box 2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44" name="Text Box 2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45" name="Text Box 2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46" name="Text Box 28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47" name="Text Box 28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48" name="Text Box 28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49" name="Text Box 28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50" name="Text Box 28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51" name="Text Box 28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52" name="Text Box 29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53" name="Text Box 29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54" name="Text Box 29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55" name="Text Box 29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56" name="Text Box 29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57" name="Text Box 29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58" name="Text Box 29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59" name="Text Box 29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60" name="Text Box 29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61" name="Text Box 29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62" name="Text Box 30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63" name="Text Box 30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64" name="Text Box 30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65" name="Text Box 30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66" name="Text Box 30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67" name="Text Box 30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68" name="Text Box 30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69" name="Text Box 30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70" name="Text Box 30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71" name="Text Box 30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72" name="Text Box 3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73" name="Text Box 3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74" name="Text Box 3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75" name="Text Box 3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76" name="Text Box 3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77" name="Text Box 3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78" name="Text Box 3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79" name="Text Box 3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80" name="Text Box 3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81" name="Text Box 3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82" name="Text Box 3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83" name="Text Box 3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84" name="Text Box 3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85" name="Text Box 3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86" name="Text Box 3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87" name="Text Box 3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88" name="Text Box 3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89" name="Text Box 3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90" name="Text Box 3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91" name="Text Box 3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92" name="Text Box 3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93" name="Text Box 3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94" name="Text Box 3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95" name="Text Box 3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96" name="Text Box 3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97" name="Text Box 3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98" name="Text Box 3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199" name="Text Box 3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00" name="Text Box 3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01" name="Text Box 3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02" name="Text Box 3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03" name="Text Box 3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04" name="Text Box 3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05" name="Text Box 3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06" name="Text Box 3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07" name="Text Box 3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08" name="Text Box 3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09" name="Text Box 3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10" name="Text Box 3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11" name="Text Box 3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12" name="Text Box 3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13" name="Text Box 3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14" name="Text Box 3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15" name="Text Box 3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16" name="Text Box 3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17" name="Text Box 3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18" name="Text Box 3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19" name="Text Box 3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20" name="Text Box 3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21" name="Text Box 3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22" name="Text Box 3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23" name="Text Box 3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24" name="Text Box 3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25" name="Text Box 3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26" name="Text Box 3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27" name="Text Box 3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28" name="Text Box 3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29" name="Text Box 3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30" name="Text Box 3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31" name="Text Box 3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32" name="Text Box 3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33" name="Text Box 3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34" name="Text Box 3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35" name="Text Box 3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36" name="Text Box 3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37" name="Text Box 3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38" name="Text Box 3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39" name="Text Box 3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40" name="Text Box 3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41" name="Text Box 3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42" name="Text Box 3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43" name="Text Box 3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44" name="Text Box 3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9245" name="Text Box 3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388" name="Text Box 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389" name="Text Box 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390" name="Text Box 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391" name="Text Box 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394" name="Text Box 1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395" name="Text Box 1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396" name="Text Box 1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397" name="Text Box 1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398" name="Text Box 1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00" name="Text Box 1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01" name="Text Box 1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02" name="Text Box 1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03" name="Text Box 1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04" name="Text Box 2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05" name="Text Box 2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06" name="Text Box 2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07" name="Text Box 2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08" name="Text Box 2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09" name="Text Box 2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10" name="Text Box 2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11" name="Text Box 2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12" name="Text Box 2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13" name="Text Box 2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14" name="Text Box 3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15" name="Text Box 3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16" name="Text Box 3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17" name="Text Box 3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18" name="Text Box 3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19" name="Text Box 3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20" name="Text Box 3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21" name="Text Box 3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22" name="Text Box 3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23" name="Text Box 3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24" name="Text Box 4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25" name="Text Box 4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26" name="Text Box 4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27" name="Text Box 4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28" name="Text Box 4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29" name="Text Box 4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30" name="Text Box 4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31" name="Text Box 4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32" name="Text Box 4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33" name="Text Box 4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34" name="Text Box 5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35" name="Text Box 5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36" name="Text Box 5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37" name="Text Box 5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38" name="Text Box 5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39" name="Text Box 5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40" name="Text Box 5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41" name="Text Box 5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42" name="Text Box 5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43" name="Text Box 5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44" name="Text Box 6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45" name="Text Box 6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46" name="Text Box 6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48" name="Text Box 6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49" name="Text Box 6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50" name="Text Box 6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51" name="Text Box 6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52" name="Text Box 6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53" name="Text Box 6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54" name="Text Box 7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55" name="Text Box 7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56" name="Text Box 7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57" name="Text Box 7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58" name="Text Box 7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59" name="Text Box 7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60" name="Text Box 7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61" name="Text Box 7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62" name="Text Box 7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63" name="Text Box 7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64" name="Text Box 8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65" name="Text Box 8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66" name="Text Box 8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67" name="Text Box 8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68" name="Text Box 8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69" name="Text Box 8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70" name="Text Box 8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71" name="Text Box 8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72" name="Text Box 8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73" name="Text Box 8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74" name="Text Box 9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75" name="Text Box 9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76" name="Text Box 9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77" name="Text Box 9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78" name="Text Box 9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79" name="Text Box 9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80" name="Text Box 9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81" name="Text Box 9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82" name="Text Box 9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83" name="Text Box 9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84" name="Text Box 10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85" name="Text Box 10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86" name="Text Box 10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87" name="Text Box 10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88" name="Text Box 10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89" name="Text Box 10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90" name="Text Box 10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91" name="Text Box 10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92" name="Text Box 10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93" name="Text Box 10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94" name="Text Box 11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95" name="Text Box 11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96" name="Text Box 11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97" name="Text Box 11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98" name="Text Box 11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499" name="Text Box 11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00" name="Text Box 11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01" name="Text Box 11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02" name="Text Box 11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03" name="Text Box 11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05" name="Text Box 12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06" name="Text Box 12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07" name="Text Box 12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08" name="Text Box 12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09" name="Text Box 12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10" name="Text Box 12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11" name="Text Box 12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12" name="Text Box 12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13" name="Text Box 12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14" name="Text Box 13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15" name="Text Box 13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16" name="Text Box 13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17" name="Text Box 13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18" name="Text Box 13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19" name="Text Box 13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20" name="Text Box 13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21" name="Text Box 13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22" name="Text Box 13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23" name="Text Box 13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24" name="Text Box 14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25" name="Text Box 14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26" name="Text Box 14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27" name="Text Box 14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28" name="Text Box 14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29" name="Text Box 14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30" name="Text Box 14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31" name="Text Box 14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32" name="Text Box 14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33" name="Text Box 14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34" name="Text Box 15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35" name="Text Box 15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36" name="Text Box 15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37" name="Text Box 15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38" name="Text Box 15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39" name="Text Box 15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40" name="Text Box 15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41" name="Text Box 15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42" name="Text Box 15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43" name="Text Box 15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44" name="Text Box 16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45" name="Text Box 16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46" name="Text Box 16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47" name="Text Box 16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48" name="Text Box 16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49" name="Text Box 16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50" name="Text Box 16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51" name="Text Box 16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52" name="Text Box 16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53" name="Text Box 16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54" name="Text Box 17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55" name="Text Box 17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56" name="Text Box 17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57" name="Text Box 17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58" name="Text Box 17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59" name="Text Box 17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60" name="Text Box 17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61" name="Text Box 17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62" name="Text Box 17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63" name="Text Box 17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64" name="Text Box 18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65" name="Text Box 18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66" name="Text Box 18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67" name="Text Box 18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68" name="Text Box 18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69" name="Text Box 18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70" name="Text Box 18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71" name="Text Box 18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72" name="Text Box 18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73" name="Text Box 18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74" name="Text Box 19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75" name="Text Box 19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76" name="Text Box 19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77" name="Text Box 19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78" name="Text Box 19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79" name="Text Box 19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80" name="Text Box 19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81" name="Text Box 19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82" name="Text Box 19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83" name="Text Box 19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84" name="Text Box 20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85" name="Text Box 20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86" name="Text Box 20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87" name="Text Box 20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88" name="Text Box 20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89" name="Text Box 20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90" name="Text Box 20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91" name="Text Box 20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92" name="Text Box 20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93" name="Text Box 20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94" name="Text Box 21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95" name="Text Box 21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96" name="Text Box 21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97" name="Text Box 21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98" name="Text Box 21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599" name="Text Box 21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00" name="Text Box 21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01" name="Text Box 21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02" name="Text Box 21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03" name="Text Box 21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04" name="Text Box 22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05" name="Text Box 22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06" name="Text Box 22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07" name="Text Box 22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08" name="Text Box 22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09" name="Text Box 22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10" name="Text Box 22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11" name="Text Box 22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12" name="Text Box 22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13" name="Text Box 22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14" name="Text Box 23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15" name="Text Box 23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16" name="Text Box 23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17" name="Text Box 23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18" name="Text Box 23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19" name="Text Box 23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20" name="Text Box 23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21" name="Text Box 23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22" name="Text Box 23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23" name="Text Box 23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24" name="Text Box 24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25" name="Text Box 24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26" name="Text Box 24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27" name="Text Box 24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28" name="Text Box 24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29" name="Text Box 24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30" name="Text Box 24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31" name="Text Box 24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32" name="Text Box 24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33" name="Text Box 24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34" name="Text Box 25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35" name="Text Box 25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36" name="Text Box 25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37" name="Text Box 25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38" name="Text Box 25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39" name="Text Box 25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40" name="Text Box 25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41" name="Text Box 25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42" name="Text Box 25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43" name="Text Box 25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44" name="Text Box 26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45" name="Text Box 26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46" name="Text Box 26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47" name="Text Box 26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48" name="Text Box 26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49" name="Text Box 26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50" name="Text Box 26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51" name="Text Box 26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52" name="Text Box 26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53" name="Text Box 26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54" name="Text Box 27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55" name="Text Box 27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56" name="Text Box 27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57" name="Text Box 27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58" name="Text Box 27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59" name="Text Box 27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60" name="Text Box 27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61" name="Text Box 27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62" name="Text Box 27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63" name="Text Box 27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64" name="Text Box 28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65" name="Text Box 28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66" name="Text Box 28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67" name="Text Box 28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68" name="Text Box 28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69" name="Text Box 28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70" name="Text Box 28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71" name="Text Box 28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72" name="Text Box 28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73" name="Text Box 28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74" name="Text Box 29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75" name="Text Box 29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76" name="Text Box 29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77" name="Text Box 29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78" name="Text Box 29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79" name="Text Box 29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80" name="Text Box 29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81" name="Text Box 29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82" name="Text Box 29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83" name="Text Box 29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84" name="Text Box 30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85" name="Text Box 30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86" name="Text Box 30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87" name="Text Box 30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88" name="Text Box 30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89" name="Text Box 30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90" name="Text Box 30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91" name="Text Box 30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92" name="Text Box 30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93" name="Text Box 30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94" name="Text Box 31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95" name="Text Box 31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96" name="Text Box 31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97" name="Text Box 31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98" name="Text Box 31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699" name="Text Box 31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00" name="Text Box 31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01" name="Text Box 31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02" name="Text Box 31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03" name="Text Box 31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04" name="Text Box 32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05" name="Text Box 32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06" name="Text Box 32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07" name="Text Box 32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08" name="Text Box 32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09" name="Text Box 32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10" name="Text Box 32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11" name="Text Box 32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12" name="Text Box 32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13" name="Text Box 32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14" name="Text Box 33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15" name="Text Box 33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16" name="Text Box 33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17" name="Text Box 33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18" name="Text Box 33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19" name="Text Box 33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20" name="Text Box 33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21" name="Text Box 33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22" name="Text Box 33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23" name="Text Box 33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24" name="Text Box 34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25" name="Text Box 34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26" name="Text Box 34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27" name="Text Box 34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28" name="Text Box 34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29" name="Text Box 34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30" name="Text Box 34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31" name="Text Box 34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32" name="Text Box 34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33" name="Text Box 34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34" name="Text Box 35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35" name="Text Box 35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36" name="Text Box 35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37" name="Text Box 35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38" name="Text Box 35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39" name="Text Box 35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40" name="Text Box 35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41" name="Text Box 35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42" name="Text Box 35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43" name="Text Box 35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44" name="Text Box 36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45" name="Text Box 36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46" name="Text Box 36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47" name="Text Box 36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48" name="Text Box 36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49" name="Text Box 36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50" name="Text Box 36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51" name="Text Box 36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52" name="Text Box 36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53" name="Text Box 36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54" name="Text Box 37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55" name="Text Box 37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56" name="Text Box 37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57" name="Text Box 37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58" name="Text Box 374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59" name="Text Box 375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60" name="Text Box 376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61" name="Text Box 377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62" name="Text Box 378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63" name="Text Box 379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64" name="Text Box 380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65" name="Text Box 381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66" name="Text Box 382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125</xdr:row>
      <xdr:rowOff>19050</xdr:rowOff>
    </xdr:to>
    <xdr:sp macro="" textlink="">
      <xdr:nvSpPr>
        <xdr:cNvPr id="767" name="Text Box 383"/>
        <xdr:cNvSpPr txBox="1">
          <a:spLocks noChangeArrowheads="1"/>
        </xdr:cNvSpPr>
      </xdr:nvSpPr>
      <xdr:spPr bwMode="auto">
        <a:xfrm>
          <a:off x="2124075" y="793051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7"/>
  <sheetViews>
    <sheetView tabSelected="1" zoomScale="120" zoomScaleNormal="120" workbookViewId="0">
      <pane xSplit="4" ySplit="7" topLeftCell="E55" activePane="bottomRight" state="frozen"/>
      <selection pane="topRight" activeCell="E1" sqref="E1"/>
      <selection pane="bottomLeft" activeCell="A8" sqref="A8"/>
      <selection pane="bottomRight" activeCell="A125" sqref="A125:XFD125"/>
    </sheetView>
  </sheetViews>
  <sheetFormatPr defaultRowHeight="12.75"/>
  <cols>
    <col min="1" max="1" width="4.140625" style="10" customWidth="1"/>
    <col min="2" max="2" width="10.42578125" style="11" customWidth="1"/>
    <col min="3" max="3" width="17.5703125" style="12" customWidth="1"/>
    <col min="4" max="4" width="7.140625" style="13" customWidth="1"/>
    <col min="5" max="5" width="8.42578125" style="11" customWidth="1"/>
    <col min="6" max="6" width="10.7109375" style="11" customWidth="1"/>
    <col min="7" max="9" width="4.140625" style="14" customWidth="1"/>
    <col min="10" max="10" width="4.140625" style="14" hidden="1" customWidth="1"/>
    <col min="11" max="11" width="4" style="14" hidden="1" customWidth="1"/>
    <col min="12" max="14" width="1.5703125" style="14" customWidth="1"/>
    <col min="15" max="15" width="4.42578125" style="14" customWidth="1"/>
    <col min="16" max="16" width="4.7109375" style="14" customWidth="1"/>
    <col min="17" max="17" width="11.7109375" style="11" customWidth="1"/>
    <col min="18" max="18" width="6" style="14" customWidth="1"/>
    <col min="19" max="16384" width="9.140625" style="10"/>
  </cols>
  <sheetData>
    <row r="1" spans="1:18" s="1" customFormat="1" ht="21.75" customHeight="1">
      <c r="A1" s="20" t="s">
        <v>1</v>
      </c>
      <c r="B1" s="17"/>
      <c r="D1" s="20" t="s">
        <v>56</v>
      </c>
      <c r="O1" s="17"/>
    </row>
    <row r="2" spans="1:18" s="1" customFormat="1" ht="18" customHeight="1">
      <c r="A2" s="20" t="s">
        <v>9</v>
      </c>
      <c r="B2" s="17"/>
      <c r="E2" s="2" t="s">
        <v>4</v>
      </c>
      <c r="F2" s="33" t="s">
        <v>57</v>
      </c>
      <c r="O2" s="17"/>
      <c r="Q2" s="29" t="s">
        <v>5</v>
      </c>
      <c r="R2" s="1">
        <v>3</v>
      </c>
    </row>
    <row r="3" spans="1:18" s="1" customFormat="1" ht="18" customHeight="1">
      <c r="B3" s="17"/>
      <c r="E3" s="2" t="s">
        <v>288</v>
      </c>
      <c r="F3" s="2"/>
      <c r="H3" s="24"/>
      <c r="I3" s="2"/>
      <c r="K3" s="17"/>
      <c r="O3" s="17"/>
      <c r="Q3" s="29"/>
    </row>
    <row r="4" spans="1:18" s="1" customFormat="1" ht="18" customHeight="1">
      <c r="A4" s="25" t="s">
        <v>289</v>
      </c>
      <c r="B4" s="17"/>
      <c r="O4" s="17"/>
      <c r="Q4" s="29" t="s">
        <v>6</v>
      </c>
      <c r="R4" s="1">
        <v>2</v>
      </c>
    </row>
    <row r="5" spans="1:18" s="3" customFormat="1" ht="15" customHeight="1">
      <c r="A5" s="93" t="s">
        <v>2</v>
      </c>
      <c r="B5" s="96" t="s">
        <v>3</v>
      </c>
      <c r="C5" s="99" t="s">
        <v>10</v>
      </c>
      <c r="D5" s="100"/>
      <c r="E5" s="96" t="s">
        <v>40</v>
      </c>
      <c r="F5" s="90" t="s">
        <v>41</v>
      </c>
      <c r="G5" s="105" t="s">
        <v>11</v>
      </c>
      <c r="H5" s="106"/>
      <c r="I5" s="106"/>
      <c r="J5" s="106"/>
      <c r="K5" s="106"/>
      <c r="L5" s="106"/>
      <c r="M5" s="106"/>
      <c r="N5" s="106"/>
      <c r="O5" s="107"/>
      <c r="P5" s="105" t="s">
        <v>12</v>
      </c>
      <c r="Q5" s="107"/>
      <c r="R5" s="90" t="s">
        <v>0</v>
      </c>
    </row>
    <row r="6" spans="1:18" s="3" customFormat="1" ht="15" customHeight="1">
      <c r="A6" s="94"/>
      <c r="B6" s="97"/>
      <c r="C6" s="101"/>
      <c r="D6" s="102"/>
      <c r="E6" s="97"/>
      <c r="F6" s="91"/>
      <c r="G6" s="4" t="s">
        <v>13</v>
      </c>
      <c r="H6" s="4" t="s">
        <v>14</v>
      </c>
      <c r="I6" s="4" t="s">
        <v>15</v>
      </c>
      <c r="J6" s="4"/>
      <c r="K6" s="4"/>
      <c r="L6" s="4"/>
      <c r="M6" s="4"/>
      <c r="N6" s="4"/>
      <c r="O6" s="4" t="s">
        <v>39</v>
      </c>
      <c r="P6" s="5" t="s">
        <v>38</v>
      </c>
      <c r="Q6" s="5" t="s">
        <v>7</v>
      </c>
      <c r="R6" s="91"/>
    </row>
    <row r="7" spans="1:18" s="8" customFormat="1" ht="15.75" customHeight="1">
      <c r="A7" s="95"/>
      <c r="B7" s="98"/>
      <c r="C7" s="103"/>
      <c r="D7" s="104"/>
      <c r="E7" s="98"/>
      <c r="F7" s="92"/>
      <c r="G7" s="6">
        <v>15</v>
      </c>
      <c r="H7" s="6">
        <v>10</v>
      </c>
      <c r="I7" s="6">
        <v>20</v>
      </c>
      <c r="J7" s="6"/>
      <c r="K7" s="6"/>
      <c r="L7" s="6"/>
      <c r="M7" s="6"/>
      <c r="N7" s="6"/>
      <c r="O7" s="6">
        <v>55</v>
      </c>
      <c r="P7" s="6">
        <f>SUM(G7:O7)</f>
        <v>100</v>
      </c>
      <c r="Q7" s="7"/>
      <c r="R7" s="92"/>
    </row>
    <row r="8" spans="1:18" s="9" customFormat="1" ht="21.75" customHeight="1">
      <c r="A8" s="15">
        <v>1</v>
      </c>
      <c r="B8" s="53">
        <v>162133099</v>
      </c>
      <c r="C8" s="37" t="s">
        <v>52</v>
      </c>
      <c r="D8" s="38" t="s">
        <v>84</v>
      </c>
      <c r="E8" s="41" t="s">
        <v>85</v>
      </c>
      <c r="F8" s="43" t="s">
        <v>86</v>
      </c>
      <c r="G8" s="32">
        <v>9</v>
      </c>
      <c r="H8" s="32">
        <v>8</v>
      </c>
      <c r="I8" s="32">
        <v>7</v>
      </c>
      <c r="J8" s="32"/>
      <c r="K8" s="21"/>
      <c r="L8" s="21"/>
      <c r="M8" s="21"/>
      <c r="N8" s="21"/>
      <c r="O8" s="27">
        <v>9</v>
      </c>
      <c r="P8" s="26">
        <v>8.5</v>
      </c>
      <c r="Q8" s="18" t="s">
        <v>37</v>
      </c>
      <c r="R8" s="35" t="s">
        <v>303</v>
      </c>
    </row>
    <row r="9" spans="1:18" s="9" customFormat="1" ht="21.75" customHeight="1">
      <c r="A9" s="16">
        <f>A8+1</f>
        <v>2</v>
      </c>
      <c r="B9" s="54">
        <v>172127572</v>
      </c>
      <c r="C9" s="30" t="s">
        <v>139</v>
      </c>
      <c r="D9" s="31" t="s">
        <v>87</v>
      </c>
      <c r="E9" s="42" t="s">
        <v>231</v>
      </c>
      <c r="F9" s="34" t="s">
        <v>220</v>
      </c>
      <c r="G9" s="22">
        <v>0</v>
      </c>
      <c r="H9" s="22">
        <v>0</v>
      </c>
      <c r="I9" s="22">
        <v>0</v>
      </c>
      <c r="J9" s="22"/>
      <c r="K9" s="23"/>
      <c r="L9" s="23"/>
      <c r="M9" s="23"/>
      <c r="N9" s="23"/>
      <c r="O9" s="27" t="s">
        <v>54</v>
      </c>
      <c r="P9" s="28">
        <v>0</v>
      </c>
      <c r="Q9" s="19" t="s">
        <v>16</v>
      </c>
      <c r="R9" s="35" t="s">
        <v>8</v>
      </c>
    </row>
    <row r="10" spans="1:18" s="9" customFormat="1" ht="21.75" customHeight="1">
      <c r="A10" s="16">
        <f t="shared" ref="A10:A73" si="0">A9+1</f>
        <v>3</v>
      </c>
      <c r="B10" s="54">
        <v>172327982</v>
      </c>
      <c r="C10" s="30" t="s">
        <v>170</v>
      </c>
      <c r="D10" s="31" t="s">
        <v>42</v>
      </c>
      <c r="E10" s="42" t="s">
        <v>169</v>
      </c>
      <c r="F10" s="34" t="s">
        <v>123</v>
      </c>
      <c r="G10" s="22">
        <v>7</v>
      </c>
      <c r="H10" s="22">
        <v>6</v>
      </c>
      <c r="I10" s="22">
        <v>7</v>
      </c>
      <c r="J10" s="22"/>
      <c r="K10" s="23"/>
      <c r="L10" s="23"/>
      <c r="M10" s="23"/>
      <c r="N10" s="23"/>
      <c r="O10" s="27" t="s">
        <v>54</v>
      </c>
      <c r="P10" s="28">
        <v>0</v>
      </c>
      <c r="Q10" s="19" t="s">
        <v>16</v>
      </c>
      <c r="R10" s="35" t="s">
        <v>8</v>
      </c>
    </row>
    <row r="11" spans="1:18" s="9" customFormat="1" ht="21.75" customHeight="1">
      <c r="A11" s="16">
        <f t="shared" si="0"/>
        <v>4</v>
      </c>
      <c r="B11" s="54">
        <v>142231374</v>
      </c>
      <c r="C11" s="30" t="s">
        <v>207</v>
      </c>
      <c r="D11" s="31" t="s">
        <v>42</v>
      </c>
      <c r="E11" s="42" t="s">
        <v>231</v>
      </c>
      <c r="F11" s="34" t="s">
        <v>232</v>
      </c>
      <c r="G11" s="22">
        <v>8</v>
      </c>
      <c r="H11" s="22">
        <v>8</v>
      </c>
      <c r="I11" s="22">
        <v>5</v>
      </c>
      <c r="J11" s="22"/>
      <c r="K11" s="23"/>
      <c r="L11" s="23"/>
      <c r="M11" s="23"/>
      <c r="N11" s="23"/>
      <c r="O11" s="27">
        <v>4</v>
      </c>
      <c r="P11" s="28">
        <v>5.2</v>
      </c>
      <c r="Q11" s="19" t="s">
        <v>22</v>
      </c>
      <c r="R11" s="35" t="s">
        <v>303</v>
      </c>
    </row>
    <row r="12" spans="1:18" s="9" customFormat="1" ht="21.75" customHeight="1">
      <c r="A12" s="16">
        <f t="shared" si="0"/>
        <v>5</v>
      </c>
      <c r="B12" s="54">
        <v>172247546</v>
      </c>
      <c r="C12" s="30" t="s">
        <v>108</v>
      </c>
      <c r="D12" s="31" t="s">
        <v>42</v>
      </c>
      <c r="E12" s="42" t="s">
        <v>204</v>
      </c>
      <c r="F12" s="34" t="s">
        <v>86</v>
      </c>
      <c r="G12" s="22">
        <v>8</v>
      </c>
      <c r="H12" s="22">
        <v>5</v>
      </c>
      <c r="I12" s="22">
        <v>6</v>
      </c>
      <c r="J12" s="22"/>
      <c r="K12" s="23"/>
      <c r="L12" s="23"/>
      <c r="M12" s="23"/>
      <c r="N12" s="23"/>
      <c r="O12" s="27" t="s">
        <v>287</v>
      </c>
      <c r="P12" s="28">
        <v>0</v>
      </c>
      <c r="Q12" s="19" t="s">
        <v>16</v>
      </c>
      <c r="R12" s="35" t="s">
        <v>19</v>
      </c>
    </row>
    <row r="13" spans="1:18" s="9" customFormat="1" ht="21.75" customHeight="1">
      <c r="A13" s="16">
        <f t="shared" si="0"/>
        <v>6</v>
      </c>
      <c r="B13" s="54">
        <v>172237357</v>
      </c>
      <c r="C13" s="30" t="s">
        <v>171</v>
      </c>
      <c r="D13" s="31" t="s">
        <v>55</v>
      </c>
      <c r="E13" s="42" t="s">
        <v>169</v>
      </c>
      <c r="F13" s="34" t="s">
        <v>115</v>
      </c>
      <c r="G13" s="22">
        <v>8</v>
      </c>
      <c r="H13" s="22">
        <v>8</v>
      </c>
      <c r="I13" s="22">
        <v>8</v>
      </c>
      <c r="J13" s="22"/>
      <c r="K13" s="23"/>
      <c r="L13" s="23"/>
      <c r="M13" s="23"/>
      <c r="N13" s="23"/>
      <c r="O13" s="27">
        <v>1</v>
      </c>
      <c r="P13" s="28">
        <v>0</v>
      </c>
      <c r="Q13" s="19" t="s">
        <v>16</v>
      </c>
      <c r="R13" s="35" t="s">
        <v>303</v>
      </c>
    </row>
    <row r="14" spans="1:18" s="9" customFormat="1" ht="21.75" customHeight="1">
      <c r="A14" s="16">
        <f t="shared" si="0"/>
        <v>7</v>
      </c>
      <c r="B14" s="54">
        <v>152232912</v>
      </c>
      <c r="C14" s="30" t="s">
        <v>172</v>
      </c>
      <c r="D14" s="31" t="s">
        <v>99</v>
      </c>
      <c r="E14" s="42" t="s">
        <v>169</v>
      </c>
      <c r="F14" s="34" t="s">
        <v>103</v>
      </c>
      <c r="G14" s="22">
        <v>6</v>
      </c>
      <c r="H14" s="22">
        <v>6</v>
      </c>
      <c r="I14" s="22">
        <v>5.5</v>
      </c>
      <c r="J14" s="22"/>
      <c r="K14" s="23"/>
      <c r="L14" s="23"/>
      <c r="M14" s="23"/>
      <c r="N14" s="23"/>
      <c r="O14" s="27" t="s">
        <v>54</v>
      </c>
      <c r="P14" s="28">
        <v>0</v>
      </c>
      <c r="Q14" s="19" t="s">
        <v>16</v>
      </c>
      <c r="R14" s="35" t="s">
        <v>8</v>
      </c>
    </row>
    <row r="15" spans="1:18" s="9" customFormat="1" ht="21.75" customHeight="1">
      <c r="A15" s="16">
        <f t="shared" si="0"/>
        <v>8</v>
      </c>
      <c r="B15" s="55">
        <v>172348315</v>
      </c>
      <c r="C15" s="39" t="s">
        <v>255</v>
      </c>
      <c r="D15" s="40" t="s">
        <v>99</v>
      </c>
      <c r="E15" s="44" t="s">
        <v>254</v>
      </c>
      <c r="F15" s="44" t="s">
        <v>117</v>
      </c>
      <c r="G15" s="22">
        <v>0</v>
      </c>
      <c r="H15" s="22">
        <v>0</v>
      </c>
      <c r="I15" s="22">
        <v>0</v>
      </c>
      <c r="J15" s="22"/>
      <c r="K15" s="23"/>
      <c r="L15" s="23"/>
      <c r="M15" s="23"/>
      <c r="N15" s="23"/>
      <c r="O15" s="27" t="s">
        <v>54</v>
      </c>
      <c r="P15" s="28">
        <v>0</v>
      </c>
      <c r="Q15" s="19" t="s">
        <v>16</v>
      </c>
      <c r="R15" s="35" t="s">
        <v>8</v>
      </c>
    </row>
    <row r="16" spans="1:18" s="9" customFormat="1" ht="21.75" customHeight="1">
      <c r="A16" s="16">
        <f t="shared" si="0"/>
        <v>9</v>
      </c>
      <c r="B16" s="54">
        <v>172249023</v>
      </c>
      <c r="C16" s="30" t="s">
        <v>206</v>
      </c>
      <c r="D16" s="31" t="s">
        <v>99</v>
      </c>
      <c r="E16" s="42" t="s">
        <v>204</v>
      </c>
      <c r="F16" s="34" t="s">
        <v>86</v>
      </c>
      <c r="G16" s="22">
        <v>0</v>
      </c>
      <c r="H16" s="22">
        <v>0</v>
      </c>
      <c r="I16" s="22">
        <v>0</v>
      </c>
      <c r="J16" s="22"/>
      <c r="K16" s="23"/>
      <c r="L16" s="23"/>
      <c r="M16" s="23"/>
      <c r="N16" s="23"/>
      <c r="O16" s="27" t="s">
        <v>287</v>
      </c>
      <c r="P16" s="28">
        <v>0</v>
      </c>
      <c r="Q16" s="19" t="s">
        <v>16</v>
      </c>
      <c r="R16" s="35" t="s">
        <v>19</v>
      </c>
    </row>
    <row r="17" spans="1:18" s="9" customFormat="1" ht="21.75" customHeight="1">
      <c r="A17" s="16">
        <f t="shared" si="0"/>
        <v>10</v>
      </c>
      <c r="B17" s="55">
        <v>152115972</v>
      </c>
      <c r="C17" s="39" t="s">
        <v>100</v>
      </c>
      <c r="D17" s="40" t="s">
        <v>60</v>
      </c>
      <c r="E17" s="36" t="s">
        <v>85</v>
      </c>
      <c r="F17" s="44" t="s">
        <v>101</v>
      </c>
      <c r="G17" s="22">
        <v>6</v>
      </c>
      <c r="H17" s="22">
        <v>6</v>
      </c>
      <c r="I17" s="22">
        <v>7</v>
      </c>
      <c r="J17" s="22"/>
      <c r="K17" s="23"/>
      <c r="L17" s="23"/>
      <c r="M17" s="23"/>
      <c r="N17" s="23"/>
      <c r="O17" s="27" t="s">
        <v>54</v>
      </c>
      <c r="P17" s="28">
        <v>0</v>
      </c>
      <c r="Q17" s="19" t="s">
        <v>16</v>
      </c>
      <c r="R17" s="35" t="s">
        <v>8</v>
      </c>
    </row>
    <row r="18" spans="1:18" s="9" customFormat="1" ht="21.75" customHeight="1">
      <c r="A18" s="16">
        <f t="shared" si="0"/>
        <v>11</v>
      </c>
      <c r="B18" s="54">
        <v>172237365</v>
      </c>
      <c r="C18" s="30" t="s">
        <v>236</v>
      </c>
      <c r="D18" s="31" t="s">
        <v>60</v>
      </c>
      <c r="E18" s="42" t="s">
        <v>231</v>
      </c>
      <c r="F18" s="34" t="s">
        <v>115</v>
      </c>
      <c r="G18" s="22">
        <v>5</v>
      </c>
      <c r="H18" s="22">
        <v>0</v>
      </c>
      <c r="I18" s="22">
        <v>5</v>
      </c>
      <c r="J18" s="22"/>
      <c r="K18" s="23"/>
      <c r="L18" s="23"/>
      <c r="M18" s="23"/>
      <c r="N18" s="23"/>
      <c r="O18" s="27">
        <v>0</v>
      </c>
      <c r="P18" s="28">
        <v>0</v>
      </c>
      <c r="Q18" s="19" t="s">
        <v>16</v>
      </c>
      <c r="R18" s="35" t="s">
        <v>303</v>
      </c>
    </row>
    <row r="19" spans="1:18" s="9" customFormat="1" ht="21.75" customHeight="1">
      <c r="A19" s="16">
        <f t="shared" si="0"/>
        <v>12</v>
      </c>
      <c r="B19" s="54">
        <v>172237361</v>
      </c>
      <c r="C19" s="30" t="s">
        <v>234</v>
      </c>
      <c r="D19" s="31" t="s">
        <v>235</v>
      </c>
      <c r="E19" s="42" t="s">
        <v>231</v>
      </c>
      <c r="F19" s="34" t="s">
        <v>115</v>
      </c>
      <c r="G19" s="22">
        <v>6</v>
      </c>
      <c r="H19" s="22">
        <v>5</v>
      </c>
      <c r="I19" s="22">
        <v>8</v>
      </c>
      <c r="J19" s="22"/>
      <c r="K19" s="23"/>
      <c r="L19" s="23"/>
      <c r="M19" s="23"/>
      <c r="N19" s="23"/>
      <c r="O19" s="27">
        <v>4</v>
      </c>
      <c r="P19" s="28">
        <v>5.2</v>
      </c>
      <c r="Q19" s="19" t="s">
        <v>22</v>
      </c>
      <c r="R19" s="35" t="s">
        <v>303</v>
      </c>
    </row>
    <row r="20" spans="1:18" s="9" customFormat="1" ht="21.75" customHeight="1">
      <c r="A20" s="16">
        <f t="shared" si="0"/>
        <v>13</v>
      </c>
      <c r="B20" s="55">
        <v>172348296</v>
      </c>
      <c r="C20" s="39" t="s">
        <v>80</v>
      </c>
      <c r="D20" s="40" t="s">
        <v>105</v>
      </c>
      <c r="E20" s="36" t="s">
        <v>85</v>
      </c>
      <c r="F20" s="44" t="s">
        <v>106</v>
      </c>
      <c r="G20" s="22">
        <v>6</v>
      </c>
      <c r="H20" s="22">
        <v>7.5</v>
      </c>
      <c r="I20" s="22">
        <v>7</v>
      </c>
      <c r="J20" s="22"/>
      <c r="K20" s="23"/>
      <c r="L20" s="23"/>
      <c r="M20" s="23"/>
      <c r="N20" s="23"/>
      <c r="O20" s="27" t="s">
        <v>54</v>
      </c>
      <c r="P20" s="28">
        <v>0</v>
      </c>
      <c r="Q20" s="19" t="s">
        <v>16</v>
      </c>
      <c r="R20" s="35" t="s">
        <v>8</v>
      </c>
    </row>
    <row r="21" spans="1:18" s="9" customFormat="1" ht="21.75" customHeight="1">
      <c r="A21" s="16">
        <f t="shared" si="0"/>
        <v>14</v>
      </c>
      <c r="B21" s="54">
        <v>1821214227</v>
      </c>
      <c r="C21" s="30" t="s">
        <v>174</v>
      </c>
      <c r="D21" s="31" t="s">
        <v>111</v>
      </c>
      <c r="E21" s="42" t="s">
        <v>169</v>
      </c>
      <c r="F21" s="34" t="s">
        <v>94</v>
      </c>
      <c r="G21" s="22">
        <v>5</v>
      </c>
      <c r="H21" s="22">
        <v>6</v>
      </c>
      <c r="I21" s="22">
        <v>7</v>
      </c>
      <c r="J21" s="22"/>
      <c r="K21" s="23"/>
      <c r="L21" s="23"/>
      <c r="M21" s="23"/>
      <c r="N21" s="23"/>
      <c r="O21" s="27" t="s">
        <v>54</v>
      </c>
      <c r="P21" s="28">
        <v>0</v>
      </c>
      <c r="Q21" s="19" t="s">
        <v>16</v>
      </c>
      <c r="R21" s="35" t="s">
        <v>8</v>
      </c>
    </row>
    <row r="22" spans="1:18" s="9" customFormat="1" ht="21.75" customHeight="1">
      <c r="A22" s="16">
        <f t="shared" si="0"/>
        <v>15</v>
      </c>
      <c r="B22" s="54">
        <v>1821724419</v>
      </c>
      <c r="C22" s="30" t="s">
        <v>207</v>
      </c>
      <c r="D22" s="31" t="s">
        <v>61</v>
      </c>
      <c r="E22" s="42" t="s">
        <v>204</v>
      </c>
      <c r="F22" s="34" t="s">
        <v>113</v>
      </c>
      <c r="G22" s="22">
        <v>6</v>
      </c>
      <c r="H22" s="22">
        <v>7</v>
      </c>
      <c r="I22" s="22">
        <v>2</v>
      </c>
      <c r="J22" s="22"/>
      <c r="K22" s="23"/>
      <c r="L22" s="23"/>
      <c r="M22" s="23"/>
      <c r="N22" s="23"/>
      <c r="O22" s="27">
        <v>3</v>
      </c>
      <c r="P22" s="28">
        <v>0</v>
      </c>
      <c r="Q22" s="19" t="s">
        <v>16</v>
      </c>
      <c r="R22" s="35" t="s">
        <v>303</v>
      </c>
    </row>
    <row r="23" spans="1:18" s="9" customFormat="1" ht="21.75" customHeight="1">
      <c r="A23" s="16">
        <f t="shared" si="0"/>
        <v>16</v>
      </c>
      <c r="B23" s="54">
        <v>172217156</v>
      </c>
      <c r="C23" s="30" t="s">
        <v>208</v>
      </c>
      <c r="D23" s="31" t="s">
        <v>110</v>
      </c>
      <c r="E23" s="42" t="s">
        <v>204</v>
      </c>
      <c r="F23" s="34" t="s">
        <v>88</v>
      </c>
      <c r="G23" s="22">
        <v>0</v>
      </c>
      <c r="H23" s="22">
        <v>0</v>
      </c>
      <c r="I23" s="22">
        <v>0</v>
      </c>
      <c r="J23" s="22"/>
      <c r="K23" s="23"/>
      <c r="L23" s="23"/>
      <c r="M23" s="23"/>
      <c r="N23" s="23"/>
      <c r="O23" s="27" t="s">
        <v>54</v>
      </c>
      <c r="P23" s="28">
        <v>0</v>
      </c>
      <c r="Q23" s="19" t="s">
        <v>16</v>
      </c>
      <c r="R23" s="35" t="s">
        <v>8</v>
      </c>
    </row>
    <row r="24" spans="1:18" s="9" customFormat="1" ht="21.75" customHeight="1">
      <c r="A24" s="16">
        <f t="shared" si="0"/>
        <v>17</v>
      </c>
      <c r="B24" s="54">
        <v>1821214848</v>
      </c>
      <c r="C24" s="30" t="s">
        <v>159</v>
      </c>
      <c r="D24" s="31" t="s">
        <v>63</v>
      </c>
      <c r="E24" s="42" t="s">
        <v>169</v>
      </c>
      <c r="F24" s="34" t="s">
        <v>94</v>
      </c>
      <c r="G24" s="22">
        <v>8</v>
      </c>
      <c r="H24" s="22">
        <v>7</v>
      </c>
      <c r="I24" s="22">
        <v>6</v>
      </c>
      <c r="J24" s="22"/>
      <c r="K24" s="23"/>
      <c r="L24" s="23"/>
      <c r="M24" s="23"/>
      <c r="N24" s="23"/>
      <c r="O24" s="27">
        <v>6.5</v>
      </c>
      <c r="P24" s="28">
        <v>6.7</v>
      </c>
      <c r="Q24" s="19" t="s">
        <v>31</v>
      </c>
      <c r="R24" s="35" t="s">
        <v>303</v>
      </c>
    </row>
    <row r="25" spans="1:18" s="9" customFormat="1" ht="21.75" customHeight="1">
      <c r="A25" s="16">
        <f t="shared" si="0"/>
        <v>18</v>
      </c>
      <c r="B25" s="55">
        <v>172318874</v>
      </c>
      <c r="C25" s="39" t="s">
        <v>62</v>
      </c>
      <c r="D25" s="40" t="s">
        <v>63</v>
      </c>
      <c r="E25" s="48" t="s">
        <v>273</v>
      </c>
      <c r="F25" s="48" t="s">
        <v>59</v>
      </c>
      <c r="G25" s="22">
        <v>9</v>
      </c>
      <c r="H25" s="22">
        <v>8</v>
      </c>
      <c r="I25" s="22">
        <v>7</v>
      </c>
      <c r="J25" s="22"/>
      <c r="K25" s="23"/>
      <c r="L25" s="23"/>
      <c r="M25" s="23"/>
      <c r="N25" s="23"/>
      <c r="O25" s="27" t="s">
        <v>287</v>
      </c>
      <c r="P25" s="28">
        <v>0</v>
      </c>
      <c r="Q25" s="19" t="s">
        <v>16</v>
      </c>
      <c r="R25" s="35" t="s">
        <v>19</v>
      </c>
    </row>
    <row r="26" spans="1:18" s="9" customFormat="1" ht="21.75" customHeight="1">
      <c r="A26" s="16">
        <f t="shared" si="0"/>
        <v>19</v>
      </c>
      <c r="B26" s="55">
        <v>1821723915</v>
      </c>
      <c r="C26" s="39" t="s">
        <v>114</v>
      </c>
      <c r="D26" s="40" t="s">
        <v>64</v>
      </c>
      <c r="E26" s="36" t="s">
        <v>85</v>
      </c>
      <c r="F26" s="44" t="s">
        <v>113</v>
      </c>
      <c r="G26" s="22">
        <v>8</v>
      </c>
      <c r="H26" s="22">
        <v>6.5</v>
      </c>
      <c r="I26" s="22">
        <v>6.5</v>
      </c>
      <c r="J26" s="22"/>
      <c r="K26" s="23"/>
      <c r="L26" s="23"/>
      <c r="M26" s="23"/>
      <c r="N26" s="23"/>
      <c r="O26" s="27">
        <v>3</v>
      </c>
      <c r="P26" s="28">
        <v>0</v>
      </c>
      <c r="Q26" s="19" t="s">
        <v>16</v>
      </c>
      <c r="R26" s="35" t="s">
        <v>303</v>
      </c>
    </row>
    <row r="27" spans="1:18" s="9" customFormat="1" ht="21.75" customHeight="1">
      <c r="A27" s="16">
        <f t="shared" si="0"/>
        <v>20</v>
      </c>
      <c r="B27" s="54">
        <v>172247537</v>
      </c>
      <c r="C27" s="30" t="s">
        <v>209</v>
      </c>
      <c r="D27" s="31" t="s">
        <v>64</v>
      </c>
      <c r="E27" s="42" t="s">
        <v>204</v>
      </c>
      <c r="F27" s="34" t="s">
        <v>86</v>
      </c>
      <c r="G27" s="22">
        <v>7</v>
      </c>
      <c r="H27" s="22">
        <v>0</v>
      </c>
      <c r="I27" s="22">
        <v>6</v>
      </c>
      <c r="J27" s="22"/>
      <c r="K27" s="23"/>
      <c r="L27" s="23"/>
      <c r="M27" s="23"/>
      <c r="N27" s="23"/>
      <c r="O27" s="27" t="s">
        <v>54</v>
      </c>
      <c r="P27" s="28">
        <v>0</v>
      </c>
      <c r="Q27" s="19" t="s">
        <v>16</v>
      </c>
      <c r="R27" s="35" t="s">
        <v>8</v>
      </c>
    </row>
    <row r="28" spans="1:18" s="9" customFormat="1" ht="21.75" customHeight="1">
      <c r="A28" s="16">
        <f t="shared" si="0"/>
        <v>21</v>
      </c>
      <c r="B28" s="54">
        <v>172348332</v>
      </c>
      <c r="C28" s="30" t="s">
        <v>173</v>
      </c>
      <c r="D28" s="31" t="s">
        <v>65</v>
      </c>
      <c r="E28" s="42" t="s">
        <v>169</v>
      </c>
      <c r="F28" s="34" t="s">
        <v>117</v>
      </c>
      <c r="G28" s="22">
        <v>9</v>
      </c>
      <c r="H28" s="22">
        <v>8.5</v>
      </c>
      <c r="I28" s="22">
        <v>8</v>
      </c>
      <c r="J28" s="22"/>
      <c r="K28" s="23"/>
      <c r="L28" s="23"/>
      <c r="M28" s="23"/>
      <c r="N28" s="23"/>
      <c r="O28" s="27" t="s">
        <v>54</v>
      </c>
      <c r="P28" s="28">
        <v>0</v>
      </c>
      <c r="Q28" s="19" t="s">
        <v>16</v>
      </c>
      <c r="R28" s="35" t="s">
        <v>8</v>
      </c>
    </row>
    <row r="29" spans="1:18" s="9" customFormat="1" ht="21.75" customHeight="1">
      <c r="A29" s="16">
        <f t="shared" si="0"/>
        <v>22</v>
      </c>
      <c r="B29" s="55">
        <v>172526934</v>
      </c>
      <c r="C29" s="39" t="s">
        <v>257</v>
      </c>
      <c r="D29" s="40" t="s">
        <v>258</v>
      </c>
      <c r="E29" s="44" t="s">
        <v>254</v>
      </c>
      <c r="F29" s="48" t="s">
        <v>58</v>
      </c>
      <c r="G29" s="22">
        <v>9</v>
      </c>
      <c r="H29" s="22">
        <v>9</v>
      </c>
      <c r="I29" s="22">
        <v>6.5</v>
      </c>
      <c r="J29" s="22"/>
      <c r="K29" s="23"/>
      <c r="L29" s="23"/>
      <c r="M29" s="23"/>
      <c r="N29" s="23"/>
      <c r="O29" s="27">
        <v>6</v>
      </c>
      <c r="P29" s="28">
        <v>6.9</v>
      </c>
      <c r="Q29" s="19" t="s">
        <v>33</v>
      </c>
      <c r="R29" s="35" t="s">
        <v>303</v>
      </c>
    </row>
    <row r="30" spans="1:18" s="9" customFormat="1" ht="21.75" customHeight="1">
      <c r="A30" s="16">
        <f t="shared" si="0"/>
        <v>23</v>
      </c>
      <c r="B30" s="55">
        <v>172348337</v>
      </c>
      <c r="C30" s="39" t="s">
        <v>119</v>
      </c>
      <c r="D30" s="40" t="s">
        <v>66</v>
      </c>
      <c r="E30" s="36" t="s">
        <v>85</v>
      </c>
      <c r="F30" s="44" t="s">
        <v>120</v>
      </c>
      <c r="G30" s="22">
        <v>5</v>
      </c>
      <c r="H30" s="22">
        <v>6.5</v>
      </c>
      <c r="I30" s="22">
        <v>7.5</v>
      </c>
      <c r="J30" s="22"/>
      <c r="K30" s="23"/>
      <c r="L30" s="23"/>
      <c r="M30" s="23"/>
      <c r="N30" s="23"/>
      <c r="O30" s="27">
        <v>6</v>
      </c>
      <c r="P30" s="28">
        <v>6.2</v>
      </c>
      <c r="Q30" s="19" t="s">
        <v>28</v>
      </c>
      <c r="R30" s="35" t="s">
        <v>303</v>
      </c>
    </row>
    <row r="31" spans="1:18" s="9" customFormat="1" ht="21.75" customHeight="1">
      <c r="A31" s="16">
        <f t="shared" si="0"/>
        <v>24</v>
      </c>
      <c r="B31" s="54">
        <v>172238891</v>
      </c>
      <c r="C31" s="30" t="s">
        <v>176</v>
      </c>
      <c r="D31" s="31" t="s">
        <v>177</v>
      </c>
      <c r="E31" s="42" t="s">
        <v>169</v>
      </c>
      <c r="F31" s="34" t="s">
        <v>103</v>
      </c>
      <c r="G31" s="22">
        <v>7</v>
      </c>
      <c r="H31" s="22">
        <v>7.5</v>
      </c>
      <c r="I31" s="22">
        <v>7</v>
      </c>
      <c r="J31" s="22"/>
      <c r="K31" s="23"/>
      <c r="L31" s="23"/>
      <c r="M31" s="23"/>
      <c r="N31" s="23"/>
      <c r="O31" s="27">
        <v>6.5</v>
      </c>
      <c r="P31" s="28">
        <v>6.8</v>
      </c>
      <c r="Q31" s="19" t="s">
        <v>32</v>
      </c>
      <c r="R31" s="35" t="s">
        <v>303</v>
      </c>
    </row>
    <row r="32" spans="1:18" s="9" customFormat="1" ht="21.75" customHeight="1">
      <c r="A32" s="16">
        <f t="shared" si="0"/>
        <v>25</v>
      </c>
      <c r="B32" s="54">
        <v>172328006</v>
      </c>
      <c r="C32" s="30" t="s">
        <v>178</v>
      </c>
      <c r="D32" s="31" t="s">
        <v>67</v>
      </c>
      <c r="E32" s="42" t="s">
        <v>169</v>
      </c>
      <c r="F32" s="34" t="s">
        <v>123</v>
      </c>
      <c r="G32" s="22">
        <v>6</v>
      </c>
      <c r="H32" s="22">
        <v>6.5</v>
      </c>
      <c r="I32" s="22">
        <v>5.5</v>
      </c>
      <c r="J32" s="22"/>
      <c r="K32" s="23"/>
      <c r="L32" s="23"/>
      <c r="M32" s="23"/>
      <c r="N32" s="23"/>
      <c r="O32" s="27" t="s">
        <v>54</v>
      </c>
      <c r="P32" s="28">
        <v>0</v>
      </c>
      <c r="Q32" s="19" t="s">
        <v>16</v>
      </c>
      <c r="R32" s="35" t="s">
        <v>8</v>
      </c>
    </row>
    <row r="33" spans="1:18" s="9" customFormat="1" ht="21.75" customHeight="1">
      <c r="A33" s="16">
        <f t="shared" si="0"/>
        <v>26</v>
      </c>
      <c r="B33" s="54">
        <v>172348939</v>
      </c>
      <c r="C33" s="30" t="s">
        <v>210</v>
      </c>
      <c r="D33" s="31" t="s">
        <v>68</v>
      </c>
      <c r="E33" s="42" t="s">
        <v>204</v>
      </c>
      <c r="F33" s="34" t="s">
        <v>106</v>
      </c>
      <c r="G33" s="22">
        <v>7</v>
      </c>
      <c r="H33" s="22">
        <v>6</v>
      </c>
      <c r="I33" s="22">
        <v>0</v>
      </c>
      <c r="J33" s="22"/>
      <c r="K33" s="23"/>
      <c r="L33" s="23"/>
      <c r="M33" s="23"/>
      <c r="N33" s="23"/>
      <c r="O33" s="27" t="s">
        <v>287</v>
      </c>
      <c r="P33" s="28">
        <v>0</v>
      </c>
      <c r="Q33" s="19" t="s">
        <v>16</v>
      </c>
      <c r="R33" s="35" t="s">
        <v>19</v>
      </c>
    </row>
    <row r="34" spans="1:18" s="9" customFormat="1" ht="21.75" customHeight="1">
      <c r="A34" s="16">
        <f t="shared" si="0"/>
        <v>27</v>
      </c>
      <c r="B34" s="55">
        <v>172348284</v>
      </c>
      <c r="C34" s="39" t="s">
        <v>259</v>
      </c>
      <c r="D34" s="40" t="s">
        <v>260</v>
      </c>
      <c r="E34" s="44" t="s">
        <v>254</v>
      </c>
      <c r="F34" s="44" t="s">
        <v>106</v>
      </c>
      <c r="G34" s="22">
        <v>6</v>
      </c>
      <c r="H34" s="22">
        <v>0</v>
      </c>
      <c r="I34" s="22">
        <v>0</v>
      </c>
      <c r="J34" s="22"/>
      <c r="K34" s="23"/>
      <c r="L34" s="23"/>
      <c r="M34" s="23"/>
      <c r="N34" s="23"/>
      <c r="O34" s="27" t="s">
        <v>54</v>
      </c>
      <c r="P34" s="28">
        <v>0</v>
      </c>
      <c r="Q34" s="19" t="s">
        <v>16</v>
      </c>
      <c r="R34" s="35" t="s">
        <v>8</v>
      </c>
    </row>
    <row r="35" spans="1:18" s="9" customFormat="1" ht="21.75" customHeight="1">
      <c r="A35" s="16">
        <f t="shared" si="0"/>
        <v>28</v>
      </c>
      <c r="B35" s="54">
        <v>172237410</v>
      </c>
      <c r="C35" s="30" t="s">
        <v>211</v>
      </c>
      <c r="D35" s="31" t="s">
        <v>212</v>
      </c>
      <c r="E35" s="42" t="s">
        <v>204</v>
      </c>
      <c r="F35" s="34" t="s">
        <v>115</v>
      </c>
      <c r="G35" s="22">
        <v>7</v>
      </c>
      <c r="H35" s="22">
        <v>8.5</v>
      </c>
      <c r="I35" s="22">
        <v>7</v>
      </c>
      <c r="J35" s="22"/>
      <c r="K35" s="23"/>
      <c r="L35" s="23"/>
      <c r="M35" s="23"/>
      <c r="N35" s="23"/>
      <c r="O35" s="27">
        <v>3</v>
      </c>
      <c r="P35" s="28">
        <v>0</v>
      </c>
      <c r="Q35" s="19" t="s">
        <v>16</v>
      </c>
      <c r="R35" s="35" t="s">
        <v>303</v>
      </c>
    </row>
    <row r="36" spans="1:18" s="9" customFormat="1" ht="21.75" customHeight="1">
      <c r="A36" s="16">
        <f t="shared" si="0"/>
        <v>29</v>
      </c>
      <c r="B36" s="54">
        <v>172217184</v>
      </c>
      <c r="C36" s="30" t="s">
        <v>179</v>
      </c>
      <c r="D36" s="31" t="s">
        <v>69</v>
      </c>
      <c r="E36" s="42" t="s">
        <v>169</v>
      </c>
      <c r="F36" s="34" t="s">
        <v>88</v>
      </c>
      <c r="G36" s="22">
        <v>9</v>
      </c>
      <c r="H36" s="22">
        <v>7</v>
      </c>
      <c r="I36" s="22">
        <v>7</v>
      </c>
      <c r="J36" s="22"/>
      <c r="K36" s="23"/>
      <c r="L36" s="23"/>
      <c r="M36" s="23"/>
      <c r="N36" s="23"/>
      <c r="O36" s="27">
        <v>4</v>
      </c>
      <c r="P36" s="28">
        <v>5.7</v>
      </c>
      <c r="Q36" s="19" t="s">
        <v>25</v>
      </c>
      <c r="R36" s="35" t="s">
        <v>303</v>
      </c>
    </row>
    <row r="37" spans="1:18" s="9" customFormat="1" ht="21.75" customHeight="1">
      <c r="A37" s="16">
        <f t="shared" si="0"/>
        <v>30</v>
      </c>
      <c r="B37" s="54">
        <v>172528538</v>
      </c>
      <c r="C37" s="30" t="s">
        <v>180</v>
      </c>
      <c r="D37" s="31" t="s">
        <v>69</v>
      </c>
      <c r="E37" s="42" t="s">
        <v>169</v>
      </c>
      <c r="F37" s="34" t="s">
        <v>181</v>
      </c>
      <c r="G37" s="22">
        <v>7</v>
      </c>
      <c r="H37" s="22">
        <v>6</v>
      </c>
      <c r="I37" s="22">
        <v>5.5</v>
      </c>
      <c r="J37" s="22"/>
      <c r="K37" s="23"/>
      <c r="L37" s="23"/>
      <c r="M37" s="23"/>
      <c r="N37" s="23"/>
      <c r="O37" s="27">
        <v>5</v>
      </c>
      <c r="P37" s="28">
        <v>5.5</v>
      </c>
      <c r="Q37" s="19" t="s">
        <v>24</v>
      </c>
      <c r="R37" s="35" t="s">
        <v>303</v>
      </c>
    </row>
    <row r="38" spans="1:18" s="9" customFormat="1" ht="21.75" customHeight="1">
      <c r="A38" s="16">
        <f t="shared" si="0"/>
        <v>31</v>
      </c>
      <c r="B38" s="54">
        <v>172237412</v>
      </c>
      <c r="C38" s="30" t="s">
        <v>237</v>
      </c>
      <c r="D38" s="31" t="s">
        <v>69</v>
      </c>
      <c r="E38" s="42" t="s">
        <v>231</v>
      </c>
      <c r="F38" s="34" t="s">
        <v>103</v>
      </c>
      <c r="G38" s="22">
        <v>0</v>
      </c>
      <c r="H38" s="22">
        <v>0</v>
      </c>
      <c r="I38" s="22">
        <v>0</v>
      </c>
      <c r="J38" s="22"/>
      <c r="K38" s="23"/>
      <c r="L38" s="23"/>
      <c r="M38" s="23"/>
      <c r="N38" s="23"/>
      <c r="O38" s="27">
        <v>3</v>
      </c>
      <c r="P38" s="28">
        <v>0</v>
      </c>
      <c r="Q38" s="19" t="s">
        <v>16</v>
      </c>
      <c r="R38" s="35" t="s">
        <v>303</v>
      </c>
    </row>
    <row r="39" spans="1:18" s="9" customFormat="1" ht="21.75" customHeight="1">
      <c r="A39" s="16">
        <f t="shared" si="0"/>
        <v>32</v>
      </c>
      <c r="B39" s="55">
        <v>172216568</v>
      </c>
      <c r="C39" s="39" t="s">
        <v>275</v>
      </c>
      <c r="D39" s="40" t="s">
        <v>69</v>
      </c>
      <c r="E39" s="48" t="s">
        <v>273</v>
      </c>
      <c r="F39" s="48" t="s">
        <v>274</v>
      </c>
      <c r="G39" s="22">
        <v>8.5</v>
      </c>
      <c r="H39" s="22">
        <v>5.5</v>
      </c>
      <c r="I39" s="22">
        <v>6</v>
      </c>
      <c r="J39" s="22"/>
      <c r="K39" s="23"/>
      <c r="L39" s="23"/>
      <c r="M39" s="23"/>
      <c r="N39" s="23"/>
      <c r="O39" s="27">
        <v>6</v>
      </c>
      <c r="P39" s="28">
        <v>6.3</v>
      </c>
      <c r="Q39" s="19" t="s">
        <v>29</v>
      </c>
      <c r="R39" s="35" t="s">
        <v>303</v>
      </c>
    </row>
    <row r="40" spans="1:18" s="9" customFormat="1" ht="21.75" customHeight="1">
      <c r="A40" s="16">
        <f t="shared" si="0"/>
        <v>33</v>
      </c>
      <c r="B40" s="54">
        <v>172348349</v>
      </c>
      <c r="C40" s="30" t="s">
        <v>213</v>
      </c>
      <c r="D40" s="31" t="s">
        <v>121</v>
      </c>
      <c r="E40" s="42" t="s">
        <v>204</v>
      </c>
      <c r="F40" s="34" t="s">
        <v>168</v>
      </c>
      <c r="G40" s="22">
        <v>8</v>
      </c>
      <c r="H40" s="22">
        <v>7</v>
      </c>
      <c r="I40" s="22">
        <v>7</v>
      </c>
      <c r="J40" s="22"/>
      <c r="K40" s="23"/>
      <c r="L40" s="23"/>
      <c r="M40" s="23"/>
      <c r="N40" s="23"/>
      <c r="O40" s="27">
        <v>4</v>
      </c>
      <c r="P40" s="28">
        <v>5.5</v>
      </c>
      <c r="Q40" s="19" t="s">
        <v>24</v>
      </c>
      <c r="R40" s="35" t="s">
        <v>303</v>
      </c>
    </row>
    <row r="41" spans="1:18" s="9" customFormat="1" ht="21.75" customHeight="1">
      <c r="A41" s="16">
        <f t="shared" si="0"/>
        <v>34</v>
      </c>
      <c r="B41" s="54">
        <v>162233506</v>
      </c>
      <c r="C41" s="30" t="s">
        <v>238</v>
      </c>
      <c r="D41" s="31" t="s">
        <v>121</v>
      </c>
      <c r="E41" s="42" t="s">
        <v>231</v>
      </c>
      <c r="F41" s="34" t="s">
        <v>115</v>
      </c>
      <c r="G41" s="22">
        <v>5</v>
      </c>
      <c r="H41" s="22">
        <v>8</v>
      </c>
      <c r="I41" s="22">
        <v>7</v>
      </c>
      <c r="J41" s="22"/>
      <c r="K41" s="23"/>
      <c r="L41" s="23"/>
      <c r="M41" s="23"/>
      <c r="N41" s="23"/>
      <c r="O41" s="27">
        <v>2</v>
      </c>
      <c r="P41" s="28">
        <v>0</v>
      </c>
      <c r="Q41" s="19" t="s">
        <v>16</v>
      </c>
      <c r="R41" s="35" t="s">
        <v>303</v>
      </c>
    </row>
    <row r="42" spans="1:18" s="9" customFormat="1" ht="21.75" customHeight="1">
      <c r="A42" s="16">
        <f t="shared" si="0"/>
        <v>35</v>
      </c>
      <c r="B42" s="55">
        <v>172216542</v>
      </c>
      <c r="C42" s="39" t="s">
        <v>277</v>
      </c>
      <c r="D42" s="40" t="s">
        <v>71</v>
      </c>
      <c r="E42" s="48" t="s">
        <v>273</v>
      </c>
      <c r="F42" s="48" t="s">
        <v>274</v>
      </c>
      <c r="G42" s="22">
        <v>7</v>
      </c>
      <c r="H42" s="22">
        <v>7.5</v>
      </c>
      <c r="I42" s="22">
        <v>7.5</v>
      </c>
      <c r="J42" s="22"/>
      <c r="K42" s="23"/>
      <c r="L42" s="23"/>
      <c r="M42" s="23"/>
      <c r="N42" s="23"/>
      <c r="O42" s="27">
        <v>8</v>
      </c>
      <c r="P42" s="28">
        <v>7.7</v>
      </c>
      <c r="Q42" s="19" t="s">
        <v>35</v>
      </c>
      <c r="R42" s="35" t="s">
        <v>303</v>
      </c>
    </row>
    <row r="43" spans="1:18" s="9" customFormat="1" ht="21.75" customHeight="1">
      <c r="A43" s="16">
        <f t="shared" si="0"/>
        <v>36</v>
      </c>
      <c r="B43" s="54">
        <v>172217189</v>
      </c>
      <c r="C43" s="30" t="s">
        <v>182</v>
      </c>
      <c r="D43" s="31" t="s">
        <v>70</v>
      </c>
      <c r="E43" s="42" t="s">
        <v>169</v>
      </c>
      <c r="F43" s="34" t="s">
        <v>89</v>
      </c>
      <c r="G43" s="22">
        <v>9</v>
      </c>
      <c r="H43" s="22">
        <v>5</v>
      </c>
      <c r="I43" s="22">
        <v>7</v>
      </c>
      <c r="J43" s="22"/>
      <c r="K43" s="23"/>
      <c r="L43" s="23"/>
      <c r="M43" s="23"/>
      <c r="N43" s="23"/>
      <c r="O43" s="27">
        <v>4</v>
      </c>
      <c r="P43" s="28">
        <v>5.5</v>
      </c>
      <c r="Q43" s="19" t="s">
        <v>24</v>
      </c>
      <c r="R43" s="35" t="s">
        <v>303</v>
      </c>
    </row>
    <row r="44" spans="1:18" s="9" customFormat="1" ht="21.75" customHeight="1">
      <c r="A44" s="16">
        <f t="shared" si="0"/>
        <v>37</v>
      </c>
      <c r="B44" s="54">
        <v>172217191</v>
      </c>
      <c r="C44" s="30" t="s">
        <v>183</v>
      </c>
      <c r="D44" s="31" t="s">
        <v>70</v>
      </c>
      <c r="E44" s="42" t="s">
        <v>169</v>
      </c>
      <c r="F44" s="34" t="s">
        <v>102</v>
      </c>
      <c r="G44" s="22">
        <v>5</v>
      </c>
      <c r="H44" s="22">
        <v>6.3</v>
      </c>
      <c r="I44" s="22">
        <v>6.5</v>
      </c>
      <c r="J44" s="22"/>
      <c r="K44" s="23"/>
      <c r="L44" s="23"/>
      <c r="M44" s="23"/>
      <c r="N44" s="23"/>
      <c r="O44" s="27" t="s">
        <v>287</v>
      </c>
      <c r="P44" s="28">
        <v>0</v>
      </c>
      <c r="Q44" s="19" t="s">
        <v>16</v>
      </c>
      <c r="R44" s="35" t="s">
        <v>19</v>
      </c>
    </row>
    <row r="45" spans="1:18" s="9" customFormat="1" ht="21.75" customHeight="1">
      <c r="A45" s="16">
        <f t="shared" si="0"/>
        <v>38</v>
      </c>
      <c r="B45" s="54">
        <v>172237414</v>
      </c>
      <c r="C45" s="30" t="s">
        <v>184</v>
      </c>
      <c r="D45" s="31" t="s">
        <v>70</v>
      </c>
      <c r="E45" s="42" t="s">
        <v>169</v>
      </c>
      <c r="F45" s="34" t="s">
        <v>95</v>
      </c>
      <c r="G45" s="22">
        <v>8</v>
      </c>
      <c r="H45" s="22">
        <v>7</v>
      </c>
      <c r="I45" s="22">
        <v>7</v>
      </c>
      <c r="J45" s="22"/>
      <c r="K45" s="23"/>
      <c r="L45" s="23"/>
      <c r="M45" s="23"/>
      <c r="N45" s="23"/>
      <c r="O45" s="27">
        <v>5.5</v>
      </c>
      <c r="P45" s="28">
        <v>6.3</v>
      </c>
      <c r="Q45" s="19" t="s">
        <v>29</v>
      </c>
      <c r="R45" s="35" t="s">
        <v>303</v>
      </c>
    </row>
    <row r="46" spans="1:18" s="9" customFormat="1" ht="21.75" customHeight="1">
      <c r="A46" s="16">
        <f t="shared" si="0"/>
        <v>39</v>
      </c>
      <c r="B46" s="55">
        <v>172336854</v>
      </c>
      <c r="C46" s="39" t="s">
        <v>276</v>
      </c>
      <c r="D46" s="40" t="s">
        <v>70</v>
      </c>
      <c r="E46" s="48" t="s">
        <v>273</v>
      </c>
      <c r="F46" s="48" t="s">
        <v>256</v>
      </c>
      <c r="G46" s="22">
        <v>5</v>
      </c>
      <c r="H46" s="22">
        <v>8</v>
      </c>
      <c r="I46" s="22">
        <v>3</v>
      </c>
      <c r="J46" s="22"/>
      <c r="K46" s="23"/>
      <c r="L46" s="23"/>
      <c r="M46" s="23"/>
      <c r="N46" s="23"/>
      <c r="O46" s="27" t="s">
        <v>287</v>
      </c>
      <c r="P46" s="28">
        <v>0</v>
      </c>
      <c r="Q46" s="19" t="s">
        <v>16</v>
      </c>
      <c r="R46" s="35" t="s">
        <v>19</v>
      </c>
    </row>
    <row r="47" spans="1:18" s="9" customFormat="1" ht="21.75" customHeight="1">
      <c r="A47" s="16">
        <f t="shared" si="0"/>
        <v>40</v>
      </c>
      <c r="B47" s="54">
        <v>172237426</v>
      </c>
      <c r="C47" s="30" t="s">
        <v>242</v>
      </c>
      <c r="D47" s="31" t="s">
        <v>127</v>
      </c>
      <c r="E47" s="42" t="s">
        <v>231</v>
      </c>
      <c r="F47" s="34" t="s">
        <v>95</v>
      </c>
      <c r="G47" s="22">
        <v>8</v>
      </c>
      <c r="H47" s="22">
        <v>7</v>
      </c>
      <c r="I47" s="22">
        <v>7.5</v>
      </c>
      <c r="J47" s="22"/>
      <c r="K47" s="23"/>
      <c r="L47" s="23"/>
      <c r="M47" s="23"/>
      <c r="N47" s="23"/>
      <c r="O47" s="27">
        <v>2.5</v>
      </c>
      <c r="P47" s="28">
        <v>0</v>
      </c>
      <c r="Q47" s="19" t="s">
        <v>16</v>
      </c>
      <c r="R47" s="35" t="s">
        <v>303</v>
      </c>
    </row>
    <row r="48" spans="1:18" s="9" customFormat="1" ht="21.75" customHeight="1">
      <c r="A48" s="16">
        <f t="shared" si="0"/>
        <v>41</v>
      </c>
      <c r="B48" s="54">
        <v>152614386</v>
      </c>
      <c r="C48" s="30" t="s">
        <v>189</v>
      </c>
      <c r="D48" s="31" t="s">
        <v>128</v>
      </c>
      <c r="E48" s="42" t="s">
        <v>169</v>
      </c>
      <c r="F48" s="34" t="s">
        <v>107</v>
      </c>
      <c r="G48" s="22">
        <v>6</v>
      </c>
      <c r="H48" s="22">
        <v>8.3000000000000007</v>
      </c>
      <c r="I48" s="22">
        <v>7</v>
      </c>
      <c r="J48" s="22"/>
      <c r="K48" s="23"/>
      <c r="L48" s="23"/>
      <c r="M48" s="23"/>
      <c r="N48" s="23"/>
      <c r="O48" s="27" t="s">
        <v>54</v>
      </c>
      <c r="P48" s="28">
        <v>0</v>
      </c>
      <c r="Q48" s="19" t="s">
        <v>16</v>
      </c>
      <c r="R48" s="35" t="s">
        <v>8</v>
      </c>
    </row>
    <row r="49" spans="1:18" s="9" customFormat="1" ht="21.75" customHeight="1">
      <c r="A49" s="16">
        <f t="shared" si="0"/>
        <v>42</v>
      </c>
      <c r="B49" s="54">
        <v>1821214236</v>
      </c>
      <c r="C49" s="30" t="s">
        <v>129</v>
      </c>
      <c r="D49" s="31" t="s">
        <v>130</v>
      </c>
      <c r="E49" s="42" t="s">
        <v>85</v>
      </c>
      <c r="F49" s="34" t="s">
        <v>94</v>
      </c>
      <c r="G49" s="22">
        <v>6</v>
      </c>
      <c r="H49" s="22">
        <v>6.5</v>
      </c>
      <c r="I49" s="22">
        <v>7</v>
      </c>
      <c r="J49" s="22"/>
      <c r="K49" s="23"/>
      <c r="L49" s="23"/>
      <c r="M49" s="23"/>
      <c r="N49" s="23"/>
      <c r="O49" s="27" t="s">
        <v>54</v>
      </c>
      <c r="P49" s="28">
        <v>0</v>
      </c>
      <c r="Q49" s="19" t="s">
        <v>16</v>
      </c>
      <c r="R49" s="35" t="s">
        <v>8</v>
      </c>
    </row>
    <row r="50" spans="1:18" s="9" customFormat="1" ht="21.75" customHeight="1">
      <c r="A50" s="16">
        <f t="shared" si="0"/>
        <v>43</v>
      </c>
      <c r="B50" s="54">
        <v>1821115134</v>
      </c>
      <c r="C50" s="30" t="s">
        <v>239</v>
      </c>
      <c r="D50" s="31" t="s">
        <v>240</v>
      </c>
      <c r="E50" s="42" t="s">
        <v>231</v>
      </c>
      <c r="F50" s="34" t="s">
        <v>104</v>
      </c>
      <c r="G50" s="22">
        <v>8</v>
      </c>
      <c r="H50" s="22">
        <v>6.5</v>
      </c>
      <c r="I50" s="22">
        <v>0</v>
      </c>
      <c r="J50" s="22"/>
      <c r="K50" s="23"/>
      <c r="L50" s="23"/>
      <c r="M50" s="23"/>
      <c r="N50" s="23"/>
      <c r="O50" s="27" t="s">
        <v>287</v>
      </c>
      <c r="P50" s="28">
        <v>0</v>
      </c>
      <c r="Q50" s="19" t="s">
        <v>16</v>
      </c>
      <c r="R50" s="35" t="s">
        <v>19</v>
      </c>
    </row>
    <row r="51" spans="1:18" s="9" customFormat="1" ht="21.75" customHeight="1">
      <c r="A51" s="16">
        <f t="shared" si="0"/>
        <v>44</v>
      </c>
      <c r="B51" s="55">
        <v>172217196</v>
      </c>
      <c r="C51" s="39" t="s">
        <v>124</v>
      </c>
      <c r="D51" s="40" t="s">
        <v>72</v>
      </c>
      <c r="E51" s="36" t="s">
        <v>85</v>
      </c>
      <c r="F51" s="44" t="s">
        <v>88</v>
      </c>
      <c r="G51" s="22">
        <v>8</v>
      </c>
      <c r="H51" s="22">
        <v>6.5</v>
      </c>
      <c r="I51" s="22">
        <v>7</v>
      </c>
      <c r="J51" s="22"/>
      <c r="K51" s="23"/>
      <c r="L51" s="23"/>
      <c r="M51" s="23"/>
      <c r="N51" s="23"/>
      <c r="O51" s="27">
        <v>5.5</v>
      </c>
      <c r="P51" s="28">
        <v>6.3</v>
      </c>
      <c r="Q51" s="19" t="s">
        <v>29</v>
      </c>
      <c r="R51" s="35" t="s">
        <v>303</v>
      </c>
    </row>
    <row r="52" spans="1:18" s="9" customFormat="1" ht="21.75" customHeight="1">
      <c r="A52" s="16">
        <f t="shared" si="0"/>
        <v>45</v>
      </c>
      <c r="B52" s="54">
        <v>172338238</v>
      </c>
      <c r="C52" s="30" t="s">
        <v>185</v>
      </c>
      <c r="D52" s="31" t="s">
        <v>72</v>
      </c>
      <c r="E52" s="42" t="s">
        <v>169</v>
      </c>
      <c r="F52" s="34" t="s">
        <v>186</v>
      </c>
      <c r="G52" s="22">
        <v>8</v>
      </c>
      <c r="H52" s="22">
        <v>7.5</v>
      </c>
      <c r="I52" s="22">
        <v>6.5</v>
      </c>
      <c r="J52" s="22"/>
      <c r="K52" s="23"/>
      <c r="L52" s="23"/>
      <c r="M52" s="23"/>
      <c r="N52" s="23"/>
      <c r="O52" s="27">
        <v>3</v>
      </c>
      <c r="P52" s="28">
        <v>0</v>
      </c>
      <c r="Q52" s="19" t="s">
        <v>16</v>
      </c>
      <c r="R52" s="35" t="s">
        <v>303</v>
      </c>
    </row>
    <row r="53" spans="1:18" s="9" customFormat="1" ht="21.75" customHeight="1">
      <c r="A53" s="16">
        <f t="shared" si="0"/>
        <v>46</v>
      </c>
      <c r="B53" s="55">
        <v>172316812</v>
      </c>
      <c r="C53" s="39" t="s">
        <v>278</v>
      </c>
      <c r="D53" s="40" t="s">
        <v>72</v>
      </c>
      <c r="E53" s="48" t="s">
        <v>273</v>
      </c>
      <c r="F53" s="48" t="s">
        <v>59</v>
      </c>
      <c r="G53" s="22">
        <v>4</v>
      </c>
      <c r="H53" s="22">
        <v>8</v>
      </c>
      <c r="I53" s="22">
        <v>5</v>
      </c>
      <c r="J53" s="22"/>
      <c r="K53" s="23"/>
      <c r="L53" s="23"/>
      <c r="M53" s="23"/>
      <c r="N53" s="23"/>
      <c r="O53" s="27" t="s">
        <v>54</v>
      </c>
      <c r="P53" s="28">
        <v>0</v>
      </c>
      <c r="Q53" s="19" t="s">
        <v>16</v>
      </c>
      <c r="R53" s="35" t="s">
        <v>8</v>
      </c>
    </row>
    <row r="54" spans="1:18" s="9" customFormat="1" ht="21.75" customHeight="1">
      <c r="A54" s="16">
        <f t="shared" si="0"/>
        <v>47</v>
      </c>
      <c r="B54" s="55">
        <v>172348353</v>
      </c>
      <c r="C54" s="39" t="s">
        <v>125</v>
      </c>
      <c r="D54" s="40" t="s">
        <v>126</v>
      </c>
      <c r="E54" s="36" t="s">
        <v>85</v>
      </c>
      <c r="F54" s="44" t="s">
        <v>117</v>
      </c>
      <c r="G54" s="22">
        <v>9</v>
      </c>
      <c r="H54" s="22">
        <v>7.5</v>
      </c>
      <c r="I54" s="22">
        <v>8.5</v>
      </c>
      <c r="J54" s="22"/>
      <c r="K54" s="23"/>
      <c r="L54" s="23"/>
      <c r="M54" s="23"/>
      <c r="N54" s="23"/>
      <c r="O54" s="27">
        <v>4</v>
      </c>
      <c r="P54" s="28">
        <v>6</v>
      </c>
      <c r="Q54" s="19" t="s">
        <v>17</v>
      </c>
      <c r="R54" s="35" t="s">
        <v>303</v>
      </c>
    </row>
    <row r="55" spans="1:18" s="9" customFormat="1" ht="21.75" customHeight="1">
      <c r="A55" s="16">
        <f t="shared" si="0"/>
        <v>48</v>
      </c>
      <c r="B55" s="54">
        <v>172257337</v>
      </c>
      <c r="C55" s="30" t="s">
        <v>241</v>
      </c>
      <c r="D55" s="31" t="s">
        <v>126</v>
      </c>
      <c r="E55" s="42" t="s">
        <v>231</v>
      </c>
      <c r="F55" s="34" t="s">
        <v>233</v>
      </c>
      <c r="G55" s="22">
        <v>5</v>
      </c>
      <c r="H55" s="22">
        <v>7</v>
      </c>
      <c r="I55" s="22">
        <v>4</v>
      </c>
      <c r="J55" s="22"/>
      <c r="K55" s="23"/>
      <c r="L55" s="23"/>
      <c r="M55" s="23"/>
      <c r="N55" s="23"/>
      <c r="O55" s="27" t="s">
        <v>287</v>
      </c>
      <c r="P55" s="28">
        <v>0</v>
      </c>
      <c r="Q55" s="19" t="s">
        <v>16</v>
      </c>
      <c r="R55" s="35" t="s">
        <v>19</v>
      </c>
    </row>
    <row r="56" spans="1:18" s="9" customFormat="1" ht="21.75" customHeight="1">
      <c r="A56" s="16">
        <f t="shared" si="0"/>
        <v>49</v>
      </c>
      <c r="B56" s="54">
        <v>172348356</v>
      </c>
      <c r="C56" s="30" t="s">
        <v>187</v>
      </c>
      <c r="D56" s="31" t="s">
        <v>188</v>
      </c>
      <c r="E56" s="42" t="s">
        <v>169</v>
      </c>
      <c r="F56" s="34" t="s">
        <v>120</v>
      </c>
      <c r="G56" s="22">
        <v>9</v>
      </c>
      <c r="H56" s="22">
        <v>7</v>
      </c>
      <c r="I56" s="22">
        <v>8</v>
      </c>
      <c r="J56" s="22"/>
      <c r="K56" s="23"/>
      <c r="L56" s="23"/>
      <c r="M56" s="23"/>
      <c r="N56" s="23"/>
      <c r="O56" s="27">
        <v>7.5</v>
      </c>
      <c r="P56" s="28">
        <v>7.8</v>
      </c>
      <c r="Q56" s="19" t="s">
        <v>36</v>
      </c>
      <c r="R56" s="35" t="s">
        <v>303</v>
      </c>
    </row>
    <row r="57" spans="1:18" s="9" customFormat="1" ht="21.75" customHeight="1">
      <c r="A57" s="16">
        <f t="shared" si="0"/>
        <v>50</v>
      </c>
      <c r="B57" s="54">
        <v>1820256667</v>
      </c>
      <c r="C57" s="30" t="s">
        <v>243</v>
      </c>
      <c r="D57" s="31" t="s">
        <v>73</v>
      </c>
      <c r="E57" s="42" t="s">
        <v>231</v>
      </c>
      <c r="F57" s="34" t="s">
        <v>98</v>
      </c>
      <c r="G57" s="22">
        <v>8</v>
      </c>
      <c r="H57" s="22">
        <v>7</v>
      </c>
      <c r="I57" s="22">
        <v>5</v>
      </c>
      <c r="J57" s="22"/>
      <c r="K57" s="23"/>
      <c r="L57" s="23"/>
      <c r="M57" s="23"/>
      <c r="N57" s="23"/>
      <c r="O57" s="27" t="s">
        <v>287</v>
      </c>
      <c r="P57" s="28">
        <v>0</v>
      </c>
      <c r="Q57" s="19" t="s">
        <v>16</v>
      </c>
      <c r="R57" s="35" t="s">
        <v>19</v>
      </c>
    </row>
    <row r="58" spans="1:18" s="9" customFormat="1" ht="21.75" customHeight="1">
      <c r="A58" s="16">
        <f t="shared" si="0"/>
        <v>51</v>
      </c>
      <c r="B58" s="54">
        <v>172339044</v>
      </c>
      <c r="C58" s="30" t="s">
        <v>244</v>
      </c>
      <c r="D58" s="31" t="s">
        <v>245</v>
      </c>
      <c r="E58" s="42" t="s">
        <v>231</v>
      </c>
      <c r="F58" s="34" t="s">
        <v>246</v>
      </c>
      <c r="G58" s="22">
        <v>2</v>
      </c>
      <c r="H58" s="22">
        <v>7</v>
      </c>
      <c r="I58" s="22">
        <v>0</v>
      </c>
      <c r="J58" s="22"/>
      <c r="K58" s="23"/>
      <c r="L58" s="23"/>
      <c r="M58" s="23"/>
      <c r="N58" s="23"/>
      <c r="O58" s="27" t="s">
        <v>287</v>
      </c>
      <c r="P58" s="28">
        <v>0</v>
      </c>
      <c r="Q58" s="19" t="s">
        <v>16</v>
      </c>
      <c r="R58" s="35" t="s">
        <v>19</v>
      </c>
    </row>
    <row r="59" spans="1:18" s="9" customFormat="1" ht="21.75" customHeight="1">
      <c r="A59" s="16">
        <f t="shared" si="0"/>
        <v>52</v>
      </c>
      <c r="B59" s="54">
        <v>172237431</v>
      </c>
      <c r="C59" s="30" t="s">
        <v>247</v>
      </c>
      <c r="D59" s="31" t="s">
        <v>190</v>
      </c>
      <c r="E59" s="42" t="s">
        <v>231</v>
      </c>
      <c r="F59" s="34" t="s">
        <v>97</v>
      </c>
      <c r="G59" s="22">
        <v>4</v>
      </c>
      <c r="H59" s="22">
        <v>0</v>
      </c>
      <c r="I59" s="22">
        <v>6</v>
      </c>
      <c r="J59" s="22"/>
      <c r="K59" s="23"/>
      <c r="L59" s="23"/>
      <c r="M59" s="23"/>
      <c r="N59" s="23"/>
      <c r="O59" s="27" t="s">
        <v>287</v>
      </c>
      <c r="P59" s="28">
        <v>0</v>
      </c>
      <c r="Q59" s="19" t="s">
        <v>16</v>
      </c>
      <c r="R59" s="35" t="s">
        <v>19</v>
      </c>
    </row>
    <row r="60" spans="1:18" s="9" customFormat="1" ht="21.75" customHeight="1">
      <c r="A60" s="16">
        <f t="shared" si="0"/>
        <v>53</v>
      </c>
      <c r="B60" s="55">
        <v>151135069</v>
      </c>
      <c r="C60" s="39" t="s">
        <v>262</v>
      </c>
      <c r="D60" s="40" t="s">
        <v>214</v>
      </c>
      <c r="E60" s="44" t="s">
        <v>254</v>
      </c>
      <c r="F60" s="44" t="s">
        <v>205</v>
      </c>
      <c r="G60" s="22">
        <v>0</v>
      </c>
      <c r="H60" s="22">
        <v>0</v>
      </c>
      <c r="I60" s="22">
        <v>0</v>
      </c>
      <c r="J60" s="22"/>
      <c r="K60" s="23"/>
      <c r="L60" s="23"/>
      <c r="M60" s="23"/>
      <c r="N60" s="23"/>
      <c r="O60" s="27" t="s">
        <v>54</v>
      </c>
      <c r="P60" s="28">
        <v>0</v>
      </c>
      <c r="Q60" s="19" t="s">
        <v>16</v>
      </c>
      <c r="R60" s="35" t="s">
        <v>8</v>
      </c>
    </row>
    <row r="61" spans="1:18" s="9" customFormat="1" ht="21.75" customHeight="1">
      <c r="A61" s="16">
        <f t="shared" si="0"/>
        <v>54</v>
      </c>
      <c r="B61" s="56">
        <v>172219054</v>
      </c>
      <c r="C61" s="39" t="s">
        <v>263</v>
      </c>
      <c r="D61" s="40" t="s">
        <v>214</v>
      </c>
      <c r="E61" s="44" t="s">
        <v>254</v>
      </c>
      <c r="F61" s="47"/>
      <c r="G61" s="22">
        <v>0</v>
      </c>
      <c r="H61" s="22">
        <v>0</v>
      </c>
      <c r="I61" s="22">
        <v>0</v>
      </c>
      <c r="J61" s="22"/>
      <c r="K61" s="23"/>
      <c r="L61" s="23"/>
      <c r="M61" s="23"/>
      <c r="N61" s="23"/>
      <c r="O61" s="27" t="s">
        <v>287</v>
      </c>
      <c r="P61" s="28">
        <v>0</v>
      </c>
      <c r="Q61" s="19" t="s">
        <v>16</v>
      </c>
      <c r="R61" s="35" t="s">
        <v>19</v>
      </c>
    </row>
    <row r="62" spans="1:18" s="9" customFormat="1" ht="21.75" customHeight="1">
      <c r="A62" s="16">
        <f t="shared" si="0"/>
        <v>55</v>
      </c>
      <c r="B62" s="54">
        <v>172237433</v>
      </c>
      <c r="C62" s="30" t="s">
        <v>109</v>
      </c>
      <c r="D62" s="31" t="s">
        <v>74</v>
      </c>
      <c r="E62" s="42" t="s">
        <v>85</v>
      </c>
      <c r="F62" s="34" t="s">
        <v>115</v>
      </c>
      <c r="G62" s="22">
        <v>6</v>
      </c>
      <c r="H62" s="22">
        <v>7</v>
      </c>
      <c r="I62" s="22">
        <v>6</v>
      </c>
      <c r="J62" s="22"/>
      <c r="K62" s="23"/>
      <c r="L62" s="23"/>
      <c r="M62" s="23"/>
      <c r="N62" s="23"/>
      <c r="O62" s="27" t="s">
        <v>287</v>
      </c>
      <c r="P62" s="28">
        <v>0</v>
      </c>
      <c r="Q62" s="19" t="s">
        <v>16</v>
      </c>
      <c r="R62" s="35" t="s">
        <v>19</v>
      </c>
    </row>
    <row r="63" spans="1:18" s="9" customFormat="1" ht="21.75" customHeight="1">
      <c r="A63" s="16">
        <f t="shared" si="0"/>
        <v>56</v>
      </c>
      <c r="B63" s="55">
        <v>1820246583</v>
      </c>
      <c r="C63" s="39" t="s">
        <v>261</v>
      </c>
      <c r="D63" s="40" t="s">
        <v>74</v>
      </c>
      <c r="E63" s="44" t="s">
        <v>254</v>
      </c>
      <c r="F63" s="44" t="s">
        <v>91</v>
      </c>
      <c r="G63" s="22">
        <v>0</v>
      </c>
      <c r="H63" s="22">
        <v>0</v>
      </c>
      <c r="I63" s="22">
        <v>0</v>
      </c>
      <c r="J63" s="22"/>
      <c r="K63" s="23"/>
      <c r="L63" s="23"/>
      <c r="M63" s="23"/>
      <c r="N63" s="23"/>
      <c r="O63" s="27" t="s">
        <v>54</v>
      </c>
      <c r="P63" s="28">
        <v>0</v>
      </c>
      <c r="Q63" s="19" t="s">
        <v>16</v>
      </c>
      <c r="R63" s="35" t="s">
        <v>8</v>
      </c>
    </row>
    <row r="64" spans="1:18" s="9" customFormat="1" ht="21.75" customHeight="1">
      <c r="A64" s="16">
        <f t="shared" si="0"/>
        <v>57</v>
      </c>
      <c r="B64" s="54">
        <v>172237435</v>
      </c>
      <c r="C64" s="30" t="s">
        <v>248</v>
      </c>
      <c r="D64" s="31" t="s">
        <v>131</v>
      </c>
      <c r="E64" s="42" t="s">
        <v>231</v>
      </c>
      <c r="F64" s="34" t="s">
        <v>97</v>
      </c>
      <c r="G64" s="22">
        <v>8</v>
      </c>
      <c r="H64" s="22">
        <v>8</v>
      </c>
      <c r="I64" s="22">
        <v>5</v>
      </c>
      <c r="J64" s="22"/>
      <c r="K64" s="23"/>
      <c r="L64" s="23"/>
      <c r="M64" s="23"/>
      <c r="N64" s="23"/>
      <c r="O64" s="27">
        <v>4</v>
      </c>
      <c r="P64" s="28">
        <v>5.2</v>
      </c>
      <c r="Q64" s="19" t="s">
        <v>22</v>
      </c>
      <c r="R64" s="35" t="s">
        <v>303</v>
      </c>
    </row>
    <row r="65" spans="1:18" s="9" customFormat="1" ht="21.75" customHeight="1">
      <c r="A65" s="16">
        <f t="shared" si="0"/>
        <v>58</v>
      </c>
      <c r="B65" s="55">
        <v>1821165254</v>
      </c>
      <c r="C65" s="39" t="s">
        <v>264</v>
      </c>
      <c r="D65" s="40" t="s">
        <v>215</v>
      </c>
      <c r="E65" s="44" t="s">
        <v>254</v>
      </c>
      <c r="F65" s="44" t="s">
        <v>91</v>
      </c>
      <c r="G65" s="22">
        <v>8</v>
      </c>
      <c r="H65" s="22">
        <v>7</v>
      </c>
      <c r="I65" s="22">
        <v>5</v>
      </c>
      <c r="J65" s="22"/>
      <c r="K65" s="23"/>
      <c r="L65" s="23"/>
      <c r="M65" s="23"/>
      <c r="N65" s="23"/>
      <c r="O65" s="27" t="s">
        <v>287</v>
      </c>
      <c r="P65" s="28">
        <v>0</v>
      </c>
      <c r="Q65" s="19" t="s">
        <v>16</v>
      </c>
      <c r="R65" s="35" t="s">
        <v>19</v>
      </c>
    </row>
    <row r="66" spans="1:18" s="9" customFormat="1" ht="21.75" customHeight="1">
      <c r="A66" s="16">
        <f t="shared" si="0"/>
        <v>59</v>
      </c>
      <c r="B66" s="54">
        <v>172237444</v>
      </c>
      <c r="C66" s="30" t="s">
        <v>133</v>
      </c>
      <c r="D66" s="31" t="s">
        <v>134</v>
      </c>
      <c r="E66" s="42" t="s">
        <v>85</v>
      </c>
      <c r="F66" s="34" t="s">
        <v>103</v>
      </c>
      <c r="G66" s="22">
        <v>5</v>
      </c>
      <c r="H66" s="22">
        <v>7</v>
      </c>
      <c r="I66" s="22">
        <v>7.5</v>
      </c>
      <c r="J66" s="22"/>
      <c r="K66" s="23"/>
      <c r="L66" s="23"/>
      <c r="M66" s="23"/>
      <c r="N66" s="23"/>
      <c r="O66" s="27">
        <v>2</v>
      </c>
      <c r="P66" s="28">
        <v>0</v>
      </c>
      <c r="Q66" s="19" t="s">
        <v>16</v>
      </c>
      <c r="R66" s="35" t="s">
        <v>303</v>
      </c>
    </row>
    <row r="67" spans="1:18" s="9" customFormat="1" ht="21.75" customHeight="1">
      <c r="A67" s="16">
        <f t="shared" si="0"/>
        <v>60</v>
      </c>
      <c r="B67" s="54">
        <v>172217218</v>
      </c>
      <c r="C67" s="30" t="s">
        <v>216</v>
      </c>
      <c r="D67" s="31" t="s">
        <v>134</v>
      </c>
      <c r="E67" s="42" t="s">
        <v>204</v>
      </c>
      <c r="F67" s="34" t="s">
        <v>192</v>
      </c>
      <c r="G67" s="22">
        <v>8</v>
      </c>
      <c r="H67" s="22">
        <v>5</v>
      </c>
      <c r="I67" s="22">
        <v>7</v>
      </c>
      <c r="J67" s="22"/>
      <c r="K67" s="23"/>
      <c r="L67" s="23"/>
      <c r="M67" s="23"/>
      <c r="N67" s="23"/>
      <c r="O67" s="27" t="s">
        <v>287</v>
      </c>
      <c r="P67" s="28">
        <v>0</v>
      </c>
      <c r="Q67" s="19" t="s">
        <v>16</v>
      </c>
      <c r="R67" s="35" t="s">
        <v>19</v>
      </c>
    </row>
    <row r="68" spans="1:18" s="9" customFormat="1" ht="21.75" customHeight="1">
      <c r="A68" s="16">
        <f t="shared" si="0"/>
        <v>61</v>
      </c>
      <c r="B68" s="55">
        <v>172258887</v>
      </c>
      <c r="C68" s="39" t="s">
        <v>265</v>
      </c>
      <c r="D68" s="40" t="s">
        <v>43</v>
      </c>
      <c r="E68" s="44" t="s">
        <v>254</v>
      </c>
      <c r="F68" s="44" t="s">
        <v>233</v>
      </c>
      <c r="G68" s="22">
        <v>7</v>
      </c>
      <c r="H68" s="22">
        <v>8.5</v>
      </c>
      <c r="I68" s="22">
        <v>8</v>
      </c>
      <c r="J68" s="22"/>
      <c r="K68" s="23"/>
      <c r="L68" s="23"/>
      <c r="M68" s="23"/>
      <c r="N68" s="23"/>
      <c r="O68" s="27" t="s">
        <v>287</v>
      </c>
      <c r="P68" s="28">
        <v>0</v>
      </c>
      <c r="Q68" s="19" t="s">
        <v>16</v>
      </c>
      <c r="R68" s="35" t="s">
        <v>19</v>
      </c>
    </row>
    <row r="69" spans="1:18" s="9" customFormat="1" ht="21.75" customHeight="1">
      <c r="A69" s="16">
        <f t="shared" si="0"/>
        <v>62</v>
      </c>
      <c r="B69" s="54">
        <v>172217223</v>
      </c>
      <c r="C69" s="30" t="s">
        <v>191</v>
      </c>
      <c r="D69" s="31" t="s">
        <v>76</v>
      </c>
      <c r="E69" s="42" t="s">
        <v>169</v>
      </c>
      <c r="F69" s="34" t="s">
        <v>102</v>
      </c>
      <c r="G69" s="22">
        <v>8</v>
      </c>
      <c r="H69" s="22">
        <v>6.5</v>
      </c>
      <c r="I69" s="22">
        <v>7.5</v>
      </c>
      <c r="J69" s="22"/>
      <c r="K69" s="23"/>
      <c r="L69" s="23"/>
      <c r="M69" s="23"/>
      <c r="N69" s="23"/>
      <c r="O69" s="27">
        <v>6</v>
      </c>
      <c r="P69" s="28">
        <v>6.7</v>
      </c>
      <c r="Q69" s="19" t="s">
        <v>31</v>
      </c>
      <c r="R69" s="35" t="s">
        <v>303</v>
      </c>
    </row>
    <row r="70" spans="1:18" s="9" customFormat="1" ht="21.75" customHeight="1">
      <c r="A70" s="16">
        <f t="shared" si="0"/>
        <v>63</v>
      </c>
      <c r="B70" s="54">
        <v>172237352</v>
      </c>
      <c r="C70" s="30" t="s">
        <v>116</v>
      </c>
      <c r="D70" s="31" t="s">
        <v>135</v>
      </c>
      <c r="E70" s="42" t="s">
        <v>85</v>
      </c>
      <c r="F70" s="34" t="s">
        <v>103</v>
      </c>
      <c r="G70" s="22">
        <v>5</v>
      </c>
      <c r="H70" s="22">
        <v>7</v>
      </c>
      <c r="I70" s="22">
        <v>6</v>
      </c>
      <c r="J70" s="22"/>
      <c r="K70" s="23"/>
      <c r="L70" s="23"/>
      <c r="M70" s="23"/>
      <c r="N70" s="23"/>
      <c r="O70" s="27">
        <v>2</v>
      </c>
      <c r="P70" s="28">
        <v>0</v>
      </c>
      <c r="Q70" s="19" t="s">
        <v>16</v>
      </c>
      <c r="R70" s="35" t="s">
        <v>303</v>
      </c>
    </row>
    <row r="71" spans="1:18" s="9" customFormat="1" ht="21.75" customHeight="1">
      <c r="A71" s="16">
        <f t="shared" si="0"/>
        <v>64</v>
      </c>
      <c r="B71" s="54">
        <v>172237451</v>
      </c>
      <c r="C71" s="30" t="s">
        <v>217</v>
      </c>
      <c r="D71" s="31" t="s">
        <v>51</v>
      </c>
      <c r="E71" s="42" t="s">
        <v>204</v>
      </c>
      <c r="F71" s="34" t="s">
        <v>97</v>
      </c>
      <c r="G71" s="22">
        <v>7</v>
      </c>
      <c r="H71" s="22">
        <v>8</v>
      </c>
      <c r="I71" s="22">
        <v>7.5</v>
      </c>
      <c r="J71" s="22"/>
      <c r="K71" s="23"/>
      <c r="L71" s="23"/>
      <c r="M71" s="23"/>
      <c r="N71" s="23"/>
      <c r="O71" s="27">
        <v>6</v>
      </c>
      <c r="P71" s="28">
        <v>6.7</v>
      </c>
      <c r="Q71" s="19" t="s">
        <v>31</v>
      </c>
      <c r="R71" s="35" t="s">
        <v>303</v>
      </c>
    </row>
    <row r="72" spans="1:18" s="9" customFormat="1" ht="21.75" customHeight="1">
      <c r="A72" s="16">
        <f t="shared" si="0"/>
        <v>65</v>
      </c>
      <c r="B72" s="55">
        <v>172526961</v>
      </c>
      <c r="C72" s="39" t="s">
        <v>280</v>
      </c>
      <c r="D72" s="40" t="s">
        <v>51</v>
      </c>
      <c r="E72" s="48" t="s">
        <v>273</v>
      </c>
      <c r="F72" s="48" t="s">
        <v>279</v>
      </c>
      <c r="G72" s="22">
        <v>6</v>
      </c>
      <c r="H72" s="22">
        <v>6.5</v>
      </c>
      <c r="I72" s="22">
        <v>8</v>
      </c>
      <c r="J72" s="22"/>
      <c r="K72" s="23"/>
      <c r="L72" s="23"/>
      <c r="M72" s="23"/>
      <c r="N72" s="23"/>
      <c r="O72" s="27">
        <v>1.5</v>
      </c>
      <c r="P72" s="28">
        <v>0</v>
      </c>
      <c r="Q72" s="19" t="s">
        <v>16</v>
      </c>
      <c r="R72" s="35" t="s">
        <v>303</v>
      </c>
    </row>
    <row r="73" spans="1:18" s="9" customFormat="1" ht="21.75" customHeight="1">
      <c r="A73" s="16">
        <f t="shared" si="0"/>
        <v>66</v>
      </c>
      <c r="B73" s="54">
        <v>172328930</v>
      </c>
      <c r="C73" s="30" t="s">
        <v>75</v>
      </c>
      <c r="D73" s="31" t="s">
        <v>136</v>
      </c>
      <c r="E73" s="42" t="s">
        <v>204</v>
      </c>
      <c r="F73" s="34" t="s">
        <v>93</v>
      </c>
      <c r="G73" s="22">
        <v>8</v>
      </c>
      <c r="H73" s="22">
        <v>8</v>
      </c>
      <c r="I73" s="22">
        <v>8</v>
      </c>
      <c r="J73" s="22"/>
      <c r="K73" s="23"/>
      <c r="L73" s="23"/>
      <c r="M73" s="23"/>
      <c r="N73" s="23"/>
      <c r="O73" s="27">
        <v>7</v>
      </c>
      <c r="P73" s="28">
        <v>7.5</v>
      </c>
      <c r="Q73" s="19" t="s">
        <v>34</v>
      </c>
      <c r="R73" s="35" t="s">
        <v>303</v>
      </c>
    </row>
    <row r="74" spans="1:18" s="9" customFormat="1" ht="21.75" customHeight="1">
      <c r="A74" s="16">
        <f t="shared" ref="A74:A124" si="1">A73+1</f>
        <v>67</v>
      </c>
      <c r="B74" s="54">
        <v>172127603</v>
      </c>
      <c r="C74" s="30" t="s">
        <v>218</v>
      </c>
      <c r="D74" s="31" t="s">
        <v>219</v>
      </c>
      <c r="E74" s="42" t="s">
        <v>204</v>
      </c>
      <c r="F74" s="34" t="s">
        <v>220</v>
      </c>
      <c r="G74" s="22">
        <v>7</v>
      </c>
      <c r="H74" s="22">
        <v>8</v>
      </c>
      <c r="I74" s="22">
        <v>0</v>
      </c>
      <c r="J74" s="22"/>
      <c r="K74" s="23"/>
      <c r="L74" s="23"/>
      <c r="M74" s="23"/>
      <c r="N74" s="23"/>
      <c r="O74" s="27" t="s">
        <v>287</v>
      </c>
      <c r="P74" s="28">
        <v>0</v>
      </c>
      <c r="Q74" s="19" t="s">
        <v>16</v>
      </c>
      <c r="R74" s="35" t="s">
        <v>19</v>
      </c>
    </row>
    <row r="75" spans="1:18" s="9" customFormat="1" ht="21.75" customHeight="1">
      <c r="A75" s="16">
        <f t="shared" si="1"/>
        <v>68</v>
      </c>
      <c r="B75" s="54">
        <v>172328063</v>
      </c>
      <c r="C75" s="30" t="s">
        <v>221</v>
      </c>
      <c r="D75" s="31" t="s">
        <v>44</v>
      </c>
      <c r="E75" s="42" t="s">
        <v>204</v>
      </c>
      <c r="F75" s="34" t="s">
        <v>175</v>
      </c>
      <c r="G75" s="22">
        <v>7</v>
      </c>
      <c r="H75" s="22">
        <v>7.5</v>
      </c>
      <c r="I75" s="22">
        <v>6.5</v>
      </c>
      <c r="J75" s="22"/>
      <c r="K75" s="23"/>
      <c r="L75" s="23"/>
      <c r="M75" s="23"/>
      <c r="N75" s="23"/>
      <c r="O75" s="27">
        <v>5</v>
      </c>
      <c r="P75" s="28">
        <v>5.9</v>
      </c>
      <c r="Q75" s="19" t="s">
        <v>26</v>
      </c>
      <c r="R75" s="35" t="s">
        <v>303</v>
      </c>
    </row>
    <row r="76" spans="1:18" s="9" customFormat="1" ht="21.75" customHeight="1">
      <c r="A76" s="16">
        <f t="shared" si="1"/>
        <v>69</v>
      </c>
      <c r="B76" s="55">
        <v>172216546</v>
      </c>
      <c r="C76" s="39" t="s">
        <v>281</v>
      </c>
      <c r="D76" s="40" t="s">
        <v>44</v>
      </c>
      <c r="E76" s="48" t="s">
        <v>273</v>
      </c>
      <c r="F76" s="48" t="s">
        <v>274</v>
      </c>
      <c r="G76" s="22">
        <v>7</v>
      </c>
      <c r="H76" s="22">
        <v>7.5</v>
      </c>
      <c r="I76" s="22">
        <v>3</v>
      </c>
      <c r="J76" s="22"/>
      <c r="K76" s="23"/>
      <c r="L76" s="23"/>
      <c r="M76" s="23"/>
      <c r="N76" s="23"/>
      <c r="O76" s="27">
        <v>7</v>
      </c>
      <c r="P76" s="28">
        <v>6.3</v>
      </c>
      <c r="Q76" s="19" t="s">
        <v>29</v>
      </c>
      <c r="R76" s="35" t="s">
        <v>303</v>
      </c>
    </row>
    <row r="77" spans="1:18" s="9" customFormat="1" ht="21.75" customHeight="1">
      <c r="A77" s="16">
        <f t="shared" si="1"/>
        <v>70</v>
      </c>
      <c r="B77" s="55">
        <v>172127606</v>
      </c>
      <c r="C77" s="39" t="s">
        <v>266</v>
      </c>
      <c r="D77" s="40" t="s">
        <v>193</v>
      </c>
      <c r="E77" s="44" t="s">
        <v>254</v>
      </c>
      <c r="F77" s="44" t="s">
        <v>220</v>
      </c>
      <c r="G77" s="22">
        <v>7</v>
      </c>
      <c r="H77" s="22">
        <v>7</v>
      </c>
      <c r="I77" s="22">
        <v>6</v>
      </c>
      <c r="J77" s="22"/>
      <c r="K77" s="23"/>
      <c r="L77" s="23"/>
      <c r="M77" s="23"/>
      <c r="N77" s="23"/>
      <c r="O77" s="27" t="s">
        <v>287</v>
      </c>
      <c r="P77" s="28">
        <v>0</v>
      </c>
      <c r="Q77" s="19" t="s">
        <v>16</v>
      </c>
      <c r="R77" s="35" t="s">
        <v>19</v>
      </c>
    </row>
    <row r="78" spans="1:18" s="9" customFormat="1" ht="21.75" customHeight="1">
      <c r="A78" s="16">
        <f t="shared" si="1"/>
        <v>71</v>
      </c>
      <c r="B78" s="55">
        <v>172348408</v>
      </c>
      <c r="C78" s="39" t="s">
        <v>267</v>
      </c>
      <c r="D78" s="40" t="s">
        <v>137</v>
      </c>
      <c r="E78" s="44" t="s">
        <v>254</v>
      </c>
      <c r="F78" s="44" t="s">
        <v>117</v>
      </c>
      <c r="G78" s="22">
        <v>0</v>
      </c>
      <c r="H78" s="22">
        <v>0</v>
      </c>
      <c r="I78" s="22">
        <v>0</v>
      </c>
      <c r="J78" s="22"/>
      <c r="K78" s="23"/>
      <c r="L78" s="23"/>
      <c r="M78" s="23"/>
      <c r="N78" s="23"/>
      <c r="O78" s="27" t="s">
        <v>287</v>
      </c>
      <c r="P78" s="28">
        <v>0</v>
      </c>
      <c r="Q78" s="19" t="s">
        <v>16</v>
      </c>
      <c r="R78" s="35" t="s">
        <v>19</v>
      </c>
    </row>
    <row r="79" spans="1:18" s="9" customFormat="1" ht="21.75" customHeight="1">
      <c r="A79" s="16">
        <f t="shared" si="1"/>
        <v>72</v>
      </c>
      <c r="B79" s="54">
        <v>1820254906</v>
      </c>
      <c r="C79" s="30" t="s">
        <v>138</v>
      </c>
      <c r="D79" s="31" t="s">
        <v>45</v>
      </c>
      <c r="E79" s="42" t="s">
        <v>85</v>
      </c>
      <c r="F79" s="34" t="s">
        <v>92</v>
      </c>
      <c r="G79" s="22">
        <v>8</v>
      </c>
      <c r="H79" s="22">
        <v>7</v>
      </c>
      <c r="I79" s="22">
        <v>7</v>
      </c>
      <c r="J79" s="22"/>
      <c r="K79" s="23"/>
      <c r="L79" s="23"/>
      <c r="M79" s="23"/>
      <c r="N79" s="23"/>
      <c r="O79" s="27">
        <v>5</v>
      </c>
      <c r="P79" s="28">
        <v>6.1</v>
      </c>
      <c r="Q79" s="19" t="s">
        <v>27</v>
      </c>
      <c r="R79" s="35" t="s">
        <v>303</v>
      </c>
    </row>
    <row r="80" spans="1:18" s="9" customFormat="1" ht="21.75" customHeight="1">
      <c r="A80" s="16">
        <f t="shared" si="1"/>
        <v>73</v>
      </c>
      <c r="B80" s="54">
        <v>172617018</v>
      </c>
      <c r="C80" s="30" t="s">
        <v>194</v>
      </c>
      <c r="D80" s="31" t="s">
        <v>45</v>
      </c>
      <c r="E80" s="42" t="s">
        <v>169</v>
      </c>
      <c r="F80" s="34" t="s">
        <v>107</v>
      </c>
      <c r="G80" s="22">
        <v>9</v>
      </c>
      <c r="H80" s="22">
        <v>7.8</v>
      </c>
      <c r="I80" s="22">
        <v>7</v>
      </c>
      <c r="J80" s="22"/>
      <c r="K80" s="23"/>
      <c r="L80" s="23"/>
      <c r="M80" s="23"/>
      <c r="N80" s="23"/>
      <c r="O80" s="27">
        <v>6</v>
      </c>
      <c r="P80" s="28">
        <v>6.8</v>
      </c>
      <c r="Q80" s="19" t="s">
        <v>32</v>
      </c>
      <c r="R80" s="35" t="s">
        <v>303</v>
      </c>
    </row>
    <row r="81" spans="1:18" s="9" customFormat="1" ht="21.75" customHeight="1">
      <c r="A81" s="16">
        <f t="shared" si="1"/>
        <v>74</v>
      </c>
      <c r="B81" s="54">
        <v>172217247</v>
      </c>
      <c r="C81" s="30" t="s">
        <v>216</v>
      </c>
      <c r="D81" s="31" t="s">
        <v>45</v>
      </c>
      <c r="E81" s="42" t="s">
        <v>204</v>
      </c>
      <c r="F81" s="34" t="s">
        <v>89</v>
      </c>
      <c r="G81" s="22">
        <v>8</v>
      </c>
      <c r="H81" s="22">
        <v>7</v>
      </c>
      <c r="I81" s="22">
        <v>7</v>
      </c>
      <c r="J81" s="22"/>
      <c r="K81" s="23"/>
      <c r="L81" s="23"/>
      <c r="M81" s="23"/>
      <c r="N81" s="23"/>
      <c r="O81" s="27">
        <v>3</v>
      </c>
      <c r="P81" s="28">
        <v>0</v>
      </c>
      <c r="Q81" s="19" t="s">
        <v>16</v>
      </c>
      <c r="R81" s="35" t="s">
        <v>303</v>
      </c>
    </row>
    <row r="82" spans="1:18" s="9" customFormat="1" ht="21.75" customHeight="1">
      <c r="A82" s="16">
        <f t="shared" si="1"/>
        <v>75</v>
      </c>
      <c r="B82" s="54">
        <v>172338159</v>
      </c>
      <c r="C82" s="30" t="s">
        <v>250</v>
      </c>
      <c r="D82" s="31" t="s">
        <v>45</v>
      </c>
      <c r="E82" s="42" t="s">
        <v>231</v>
      </c>
      <c r="F82" s="34" t="s">
        <v>94</v>
      </c>
      <c r="G82" s="22">
        <v>8</v>
      </c>
      <c r="H82" s="22">
        <v>7</v>
      </c>
      <c r="I82" s="22">
        <v>0</v>
      </c>
      <c r="J82" s="22"/>
      <c r="K82" s="23"/>
      <c r="L82" s="23"/>
      <c r="M82" s="23"/>
      <c r="N82" s="23"/>
      <c r="O82" s="27" t="s">
        <v>287</v>
      </c>
      <c r="P82" s="28">
        <v>0</v>
      </c>
      <c r="Q82" s="19" t="s">
        <v>16</v>
      </c>
      <c r="R82" s="35" t="s">
        <v>19</v>
      </c>
    </row>
    <row r="83" spans="1:18" s="9" customFormat="1" ht="21.75" customHeight="1">
      <c r="A83" s="16">
        <f t="shared" si="1"/>
        <v>76</v>
      </c>
      <c r="B83" s="55">
        <v>172526968</v>
      </c>
      <c r="C83" s="39" t="s">
        <v>282</v>
      </c>
      <c r="D83" s="40" t="s">
        <v>53</v>
      </c>
      <c r="E83" s="48" t="s">
        <v>273</v>
      </c>
      <c r="F83" s="48" t="s">
        <v>279</v>
      </c>
      <c r="G83" s="22">
        <v>6</v>
      </c>
      <c r="H83" s="22">
        <v>7</v>
      </c>
      <c r="I83" s="22">
        <v>8</v>
      </c>
      <c r="J83" s="22"/>
      <c r="K83" s="23"/>
      <c r="L83" s="23"/>
      <c r="M83" s="23"/>
      <c r="N83" s="23"/>
      <c r="O83" s="27">
        <v>0</v>
      </c>
      <c r="P83" s="28">
        <v>0</v>
      </c>
      <c r="Q83" s="19" t="s">
        <v>16</v>
      </c>
      <c r="R83" s="35" t="s">
        <v>303</v>
      </c>
    </row>
    <row r="84" spans="1:18" s="9" customFormat="1" ht="21.75" customHeight="1">
      <c r="A84" s="16">
        <f t="shared" si="1"/>
        <v>77</v>
      </c>
      <c r="B84" s="54">
        <v>172247523</v>
      </c>
      <c r="C84" s="30" t="s">
        <v>222</v>
      </c>
      <c r="D84" s="31" t="s">
        <v>223</v>
      </c>
      <c r="E84" s="42" t="s">
        <v>204</v>
      </c>
      <c r="F84" s="34" t="s">
        <v>86</v>
      </c>
      <c r="G84" s="22">
        <v>6</v>
      </c>
      <c r="H84" s="22">
        <v>4</v>
      </c>
      <c r="I84" s="22">
        <v>6</v>
      </c>
      <c r="J84" s="22"/>
      <c r="K84" s="23"/>
      <c r="L84" s="23"/>
      <c r="M84" s="23"/>
      <c r="N84" s="23"/>
      <c r="O84" s="27">
        <v>4</v>
      </c>
      <c r="P84" s="28">
        <v>4.7</v>
      </c>
      <c r="Q84" s="19" t="s">
        <v>20</v>
      </c>
      <c r="R84" s="35" t="s">
        <v>303</v>
      </c>
    </row>
    <row r="85" spans="1:18" s="9" customFormat="1" ht="21.75" customHeight="1">
      <c r="A85" s="16">
        <f t="shared" si="1"/>
        <v>78</v>
      </c>
      <c r="B85" s="54">
        <v>162163183</v>
      </c>
      <c r="C85" s="30" t="s">
        <v>140</v>
      </c>
      <c r="D85" s="31" t="s">
        <v>141</v>
      </c>
      <c r="E85" s="42" t="s">
        <v>85</v>
      </c>
      <c r="F85" s="34" t="s">
        <v>86</v>
      </c>
      <c r="G85" s="22">
        <v>5</v>
      </c>
      <c r="H85" s="22">
        <v>5</v>
      </c>
      <c r="I85" s="22">
        <v>7</v>
      </c>
      <c r="J85" s="22"/>
      <c r="K85" s="23"/>
      <c r="L85" s="23"/>
      <c r="M85" s="23"/>
      <c r="N85" s="23"/>
      <c r="O85" s="27" t="s">
        <v>54</v>
      </c>
      <c r="P85" s="28">
        <v>0</v>
      </c>
      <c r="Q85" s="19" t="s">
        <v>16</v>
      </c>
      <c r="R85" s="35" t="s">
        <v>8</v>
      </c>
    </row>
    <row r="86" spans="1:18" s="9" customFormat="1" ht="21.75" customHeight="1">
      <c r="A86" s="16">
        <f t="shared" si="1"/>
        <v>79</v>
      </c>
      <c r="B86" s="57">
        <v>152236462</v>
      </c>
      <c r="C86" s="49" t="s">
        <v>199</v>
      </c>
      <c r="D86" s="50" t="s">
        <v>141</v>
      </c>
      <c r="E86" s="52"/>
      <c r="F86" s="51" t="s">
        <v>272</v>
      </c>
      <c r="G86" s="22">
        <v>6</v>
      </c>
      <c r="H86" s="22">
        <v>8</v>
      </c>
      <c r="I86" s="22">
        <v>0</v>
      </c>
      <c r="J86" s="22"/>
      <c r="K86" s="23"/>
      <c r="L86" s="23"/>
      <c r="M86" s="23"/>
      <c r="N86" s="23"/>
      <c r="O86" s="27" t="s">
        <v>287</v>
      </c>
      <c r="P86" s="28">
        <v>0</v>
      </c>
      <c r="Q86" s="19" t="s">
        <v>16</v>
      </c>
      <c r="R86" s="35" t="s">
        <v>19</v>
      </c>
    </row>
    <row r="87" spans="1:18" s="9" customFormat="1" ht="21.75" customHeight="1">
      <c r="A87" s="16">
        <f t="shared" si="1"/>
        <v>80</v>
      </c>
      <c r="B87" s="54">
        <v>1820244298</v>
      </c>
      <c r="C87" s="30" t="s">
        <v>224</v>
      </c>
      <c r="D87" s="31" t="s">
        <v>225</v>
      </c>
      <c r="E87" s="42" t="s">
        <v>204</v>
      </c>
      <c r="F87" s="34" t="s">
        <v>91</v>
      </c>
      <c r="G87" s="22">
        <v>7</v>
      </c>
      <c r="H87" s="22">
        <v>9</v>
      </c>
      <c r="I87" s="22">
        <v>7</v>
      </c>
      <c r="J87" s="22"/>
      <c r="K87" s="23"/>
      <c r="L87" s="23"/>
      <c r="M87" s="23"/>
      <c r="N87" s="23"/>
      <c r="O87" s="27">
        <v>6.5</v>
      </c>
      <c r="P87" s="28">
        <v>6.9</v>
      </c>
      <c r="Q87" s="19" t="s">
        <v>33</v>
      </c>
      <c r="R87" s="35" t="s">
        <v>303</v>
      </c>
    </row>
    <row r="88" spans="1:18" s="9" customFormat="1" ht="21.75" customHeight="1">
      <c r="A88" s="16">
        <f t="shared" si="1"/>
        <v>81</v>
      </c>
      <c r="B88" s="54">
        <v>162213294</v>
      </c>
      <c r="C88" s="30" t="s">
        <v>251</v>
      </c>
      <c r="D88" s="31" t="s">
        <v>226</v>
      </c>
      <c r="E88" s="42" t="s">
        <v>231</v>
      </c>
      <c r="F88" s="34" t="s">
        <v>88</v>
      </c>
      <c r="G88" s="22">
        <v>0</v>
      </c>
      <c r="H88" s="22">
        <v>0</v>
      </c>
      <c r="I88" s="22">
        <v>0</v>
      </c>
      <c r="J88" s="22"/>
      <c r="K88" s="23"/>
      <c r="L88" s="23"/>
      <c r="M88" s="23"/>
      <c r="N88" s="23"/>
      <c r="O88" s="27" t="s">
        <v>287</v>
      </c>
      <c r="P88" s="28">
        <v>0</v>
      </c>
      <c r="Q88" s="19" t="s">
        <v>16</v>
      </c>
      <c r="R88" s="35" t="s">
        <v>19</v>
      </c>
    </row>
    <row r="89" spans="1:18" s="9" customFormat="1" ht="21.75" customHeight="1">
      <c r="A89" s="16">
        <f t="shared" si="1"/>
        <v>82</v>
      </c>
      <c r="B89" s="54">
        <v>172238894</v>
      </c>
      <c r="C89" s="30" t="s">
        <v>197</v>
      </c>
      <c r="D89" s="31" t="s">
        <v>198</v>
      </c>
      <c r="E89" s="42" t="s">
        <v>169</v>
      </c>
      <c r="F89" s="34" t="s">
        <v>103</v>
      </c>
      <c r="G89" s="22">
        <v>6</v>
      </c>
      <c r="H89" s="22">
        <v>6</v>
      </c>
      <c r="I89" s="22">
        <v>7</v>
      </c>
      <c r="J89" s="22"/>
      <c r="K89" s="23"/>
      <c r="L89" s="23"/>
      <c r="M89" s="23"/>
      <c r="N89" s="23"/>
      <c r="O89" s="27">
        <v>4</v>
      </c>
      <c r="P89" s="28">
        <v>5.0999999999999996</v>
      </c>
      <c r="Q89" s="19" t="s">
        <v>21</v>
      </c>
      <c r="R89" s="35" t="s">
        <v>303</v>
      </c>
    </row>
    <row r="90" spans="1:18" s="9" customFormat="1" ht="21.75" customHeight="1">
      <c r="A90" s="16">
        <f t="shared" si="1"/>
        <v>83</v>
      </c>
      <c r="B90" s="54">
        <v>172217297</v>
      </c>
      <c r="C90" s="30" t="s">
        <v>96</v>
      </c>
      <c r="D90" s="31" t="s">
        <v>148</v>
      </c>
      <c r="E90" s="42" t="s">
        <v>85</v>
      </c>
      <c r="F90" s="34" t="s">
        <v>89</v>
      </c>
      <c r="G90" s="22">
        <v>4</v>
      </c>
      <c r="H90" s="22">
        <v>5</v>
      </c>
      <c r="I90" s="22">
        <v>7</v>
      </c>
      <c r="J90" s="22"/>
      <c r="K90" s="23"/>
      <c r="L90" s="23"/>
      <c r="M90" s="23"/>
      <c r="N90" s="23"/>
      <c r="O90" s="27">
        <v>1.5</v>
      </c>
      <c r="P90" s="28">
        <v>0</v>
      </c>
      <c r="Q90" s="19" t="s">
        <v>16</v>
      </c>
      <c r="R90" s="35" t="s">
        <v>303</v>
      </c>
    </row>
    <row r="91" spans="1:18" s="9" customFormat="1" ht="21.75" customHeight="1">
      <c r="A91" s="16">
        <f t="shared" si="1"/>
        <v>84</v>
      </c>
      <c r="B91" s="55">
        <v>172336872</v>
      </c>
      <c r="C91" s="39" t="s">
        <v>80</v>
      </c>
      <c r="D91" s="40" t="s">
        <v>286</v>
      </c>
      <c r="E91" s="48" t="s">
        <v>273</v>
      </c>
      <c r="F91" s="48" t="s">
        <v>256</v>
      </c>
      <c r="G91" s="22">
        <v>8</v>
      </c>
      <c r="H91" s="22">
        <v>6</v>
      </c>
      <c r="I91" s="22">
        <v>7</v>
      </c>
      <c r="J91" s="22"/>
      <c r="K91" s="23"/>
      <c r="L91" s="23"/>
      <c r="M91" s="23"/>
      <c r="N91" s="23"/>
      <c r="O91" s="27">
        <v>4</v>
      </c>
      <c r="P91" s="28">
        <v>5.4</v>
      </c>
      <c r="Q91" s="19" t="s">
        <v>23</v>
      </c>
      <c r="R91" s="35" t="s">
        <v>303</v>
      </c>
    </row>
    <row r="92" spans="1:18" s="9" customFormat="1" ht="21.75" customHeight="1">
      <c r="A92" s="16">
        <f t="shared" si="1"/>
        <v>85</v>
      </c>
      <c r="B92" s="54">
        <v>1821724423</v>
      </c>
      <c r="C92" s="30" t="s">
        <v>149</v>
      </c>
      <c r="D92" s="31" t="s">
        <v>150</v>
      </c>
      <c r="E92" s="42" t="s">
        <v>85</v>
      </c>
      <c r="F92" s="34" t="s">
        <v>113</v>
      </c>
      <c r="G92" s="22">
        <v>5</v>
      </c>
      <c r="H92" s="22">
        <v>7</v>
      </c>
      <c r="I92" s="22">
        <v>7</v>
      </c>
      <c r="J92" s="22"/>
      <c r="K92" s="23"/>
      <c r="L92" s="23"/>
      <c r="M92" s="23"/>
      <c r="N92" s="23"/>
      <c r="O92" s="27" t="s">
        <v>287</v>
      </c>
      <c r="P92" s="28">
        <v>0</v>
      </c>
      <c r="Q92" s="19" t="s">
        <v>16</v>
      </c>
      <c r="R92" s="35" t="s">
        <v>19</v>
      </c>
    </row>
    <row r="93" spans="1:18" s="9" customFormat="1" ht="21.75" customHeight="1">
      <c r="A93" s="16">
        <f t="shared" si="1"/>
        <v>86</v>
      </c>
      <c r="B93" s="54">
        <v>172237496</v>
      </c>
      <c r="C93" s="30" t="s">
        <v>199</v>
      </c>
      <c r="D93" s="31" t="s">
        <v>151</v>
      </c>
      <c r="E93" s="42" t="s">
        <v>169</v>
      </c>
      <c r="F93" s="34" t="s">
        <v>103</v>
      </c>
      <c r="G93" s="22">
        <v>0</v>
      </c>
      <c r="H93" s="22">
        <v>6</v>
      </c>
      <c r="I93" s="22">
        <v>5</v>
      </c>
      <c r="J93" s="22"/>
      <c r="K93" s="23"/>
      <c r="L93" s="23"/>
      <c r="M93" s="23"/>
      <c r="N93" s="23"/>
      <c r="O93" s="27" t="s">
        <v>287</v>
      </c>
      <c r="P93" s="28">
        <v>0</v>
      </c>
      <c r="Q93" s="19" t="s">
        <v>16</v>
      </c>
      <c r="R93" s="35" t="s">
        <v>19</v>
      </c>
    </row>
    <row r="94" spans="1:18" s="9" customFormat="1" ht="21.75" customHeight="1">
      <c r="A94" s="16">
        <f t="shared" si="1"/>
        <v>87</v>
      </c>
      <c r="B94" s="54">
        <v>172237504</v>
      </c>
      <c r="C94" s="30" t="s">
        <v>159</v>
      </c>
      <c r="D94" s="31" t="s">
        <v>160</v>
      </c>
      <c r="E94" s="42" t="s">
        <v>85</v>
      </c>
      <c r="F94" s="34" t="s">
        <v>95</v>
      </c>
      <c r="G94" s="22">
        <v>9</v>
      </c>
      <c r="H94" s="22">
        <v>5</v>
      </c>
      <c r="I94" s="22">
        <v>7</v>
      </c>
      <c r="J94" s="22"/>
      <c r="K94" s="23"/>
      <c r="L94" s="23"/>
      <c r="M94" s="23"/>
      <c r="N94" s="23"/>
      <c r="O94" s="27">
        <v>0.5</v>
      </c>
      <c r="P94" s="28">
        <v>0</v>
      </c>
      <c r="Q94" s="19" t="s">
        <v>16</v>
      </c>
      <c r="R94" s="35" t="s">
        <v>303</v>
      </c>
    </row>
    <row r="95" spans="1:18" s="9" customFormat="1" ht="21.75" customHeight="1">
      <c r="A95" s="16">
        <f t="shared" si="1"/>
        <v>88</v>
      </c>
      <c r="B95" s="54">
        <v>172237505</v>
      </c>
      <c r="C95" s="30" t="s">
        <v>161</v>
      </c>
      <c r="D95" s="31" t="s">
        <v>49</v>
      </c>
      <c r="E95" s="42" t="s">
        <v>85</v>
      </c>
      <c r="F95" s="34" t="s">
        <v>115</v>
      </c>
      <c r="G95" s="22">
        <v>9</v>
      </c>
      <c r="H95" s="22">
        <v>7</v>
      </c>
      <c r="I95" s="22">
        <v>7</v>
      </c>
      <c r="J95" s="22"/>
      <c r="K95" s="23"/>
      <c r="L95" s="23"/>
      <c r="M95" s="23"/>
      <c r="N95" s="23"/>
      <c r="O95" s="27">
        <v>6</v>
      </c>
      <c r="P95" s="28">
        <v>6.8</v>
      </c>
      <c r="Q95" s="19" t="s">
        <v>32</v>
      </c>
      <c r="R95" s="35" t="s">
        <v>303</v>
      </c>
    </row>
    <row r="96" spans="1:18" s="9" customFormat="1" ht="21.75" customHeight="1">
      <c r="A96" s="16">
        <f t="shared" si="1"/>
        <v>89</v>
      </c>
      <c r="B96" s="54">
        <v>172217317</v>
      </c>
      <c r="C96" s="30" t="s">
        <v>201</v>
      </c>
      <c r="D96" s="31" t="s">
        <v>49</v>
      </c>
      <c r="E96" s="42" t="s">
        <v>169</v>
      </c>
      <c r="F96" s="34" t="s">
        <v>89</v>
      </c>
      <c r="G96" s="22">
        <v>9</v>
      </c>
      <c r="H96" s="22">
        <v>7</v>
      </c>
      <c r="I96" s="22">
        <v>7.5</v>
      </c>
      <c r="J96" s="22"/>
      <c r="K96" s="23"/>
      <c r="L96" s="23"/>
      <c r="M96" s="23"/>
      <c r="N96" s="23"/>
      <c r="O96" s="27">
        <v>6</v>
      </c>
      <c r="P96" s="28">
        <v>6.9</v>
      </c>
      <c r="Q96" s="19" t="s">
        <v>33</v>
      </c>
      <c r="R96" s="35" t="s">
        <v>303</v>
      </c>
    </row>
    <row r="97" spans="1:18" s="9" customFormat="1" ht="21.75" customHeight="1">
      <c r="A97" s="16">
        <f t="shared" si="1"/>
        <v>90</v>
      </c>
      <c r="B97" s="55">
        <v>172216563</v>
      </c>
      <c r="C97" s="39" t="s">
        <v>285</v>
      </c>
      <c r="D97" s="40" t="s">
        <v>49</v>
      </c>
      <c r="E97" s="48" t="s">
        <v>273</v>
      </c>
      <c r="F97" s="48" t="s">
        <v>274</v>
      </c>
      <c r="G97" s="22">
        <v>7</v>
      </c>
      <c r="H97" s="22">
        <v>7</v>
      </c>
      <c r="I97" s="22">
        <v>7</v>
      </c>
      <c r="J97" s="22"/>
      <c r="K97" s="23"/>
      <c r="L97" s="23"/>
      <c r="M97" s="23"/>
      <c r="N97" s="23"/>
      <c r="O97" s="27">
        <v>7</v>
      </c>
      <c r="P97" s="28">
        <v>7</v>
      </c>
      <c r="Q97" s="19" t="s">
        <v>18</v>
      </c>
      <c r="R97" s="35" t="s">
        <v>303</v>
      </c>
    </row>
    <row r="98" spans="1:18" s="9" customFormat="1" ht="21.75" customHeight="1">
      <c r="A98" s="16">
        <f t="shared" si="1"/>
        <v>91</v>
      </c>
      <c r="B98" s="54">
        <v>172237511</v>
      </c>
      <c r="C98" s="30" t="s">
        <v>229</v>
      </c>
      <c r="D98" s="31" t="s">
        <v>162</v>
      </c>
      <c r="E98" s="42" t="s">
        <v>204</v>
      </c>
      <c r="F98" s="34" t="s">
        <v>97</v>
      </c>
      <c r="G98" s="22">
        <v>7</v>
      </c>
      <c r="H98" s="22">
        <v>7</v>
      </c>
      <c r="I98" s="22">
        <v>7.5</v>
      </c>
      <c r="J98" s="22"/>
      <c r="K98" s="23"/>
      <c r="L98" s="23"/>
      <c r="M98" s="23"/>
      <c r="N98" s="23"/>
      <c r="O98" s="27" t="s">
        <v>287</v>
      </c>
      <c r="P98" s="28">
        <v>0</v>
      </c>
      <c r="Q98" s="19" t="s">
        <v>16</v>
      </c>
      <c r="R98" s="35" t="s">
        <v>19</v>
      </c>
    </row>
    <row r="99" spans="1:18" s="9" customFormat="1" ht="21.75" customHeight="1">
      <c r="A99" s="16">
        <f t="shared" si="1"/>
        <v>92</v>
      </c>
      <c r="B99" s="55">
        <v>172216567</v>
      </c>
      <c r="C99" s="39" t="s">
        <v>283</v>
      </c>
      <c r="D99" s="40" t="s">
        <v>77</v>
      </c>
      <c r="E99" s="48" t="s">
        <v>273</v>
      </c>
      <c r="F99" s="48" t="s">
        <v>274</v>
      </c>
      <c r="G99" s="22">
        <v>7</v>
      </c>
      <c r="H99" s="22">
        <v>7</v>
      </c>
      <c r="I99" s="22">
        <v>7</v>
      </c>
      <c r="J99" s="22"/>
      <c r="K99" s="23"/>
      <c r="L99" s="23"/>
      <c r="M99" s="23"/>
      <c r="N99" s="23"/>
      <c r="O99" s="27">
        <v>5.5</v>
      </c>
      <c r="P99" s="28">
        <v>6.2</v>
      </c>
      <c r="Q99" s="19" t="s">
        <v>28</v>
      </c>
      <c r="R99" s="35" t="s">
        <v>303</v>
      </c>
    </row>
    <row r="100" spans="1:18" s="9" customFormat="1" ht="21.75" customHeight="1">
      <c r="A100" s="16">
        <f t="shared" si="1"/>
        <v>93</v>
      </c>
      <c r="B100" s="54">
        <v>172217265</v>
      </c>
      <c r="C100" s="30" t="s">
        <v>122</v>
      </c>
      <c r="D100" s="31" t="s">
        <v>78</v>
      </c>
      <c r="E100" s="42" t="s">
        <v>204</v>
      </c>
      <c r="F100" s="34" t="s">
        <v>89</v>
      </c>
      <c r="G100" s="22">
        <v>5</v>
      </c>
      <c r="H100" s="22">
        <v>7</v>
      </c>
      <c r="I100" s="22">
        <v>0</v>
      </c>
      <c r="J100" s="22"/>
      <c r="K100" s="23"/>
      <c r="L100" s="23"/>
      <c r="M100" s="23"/>
      <c r="N100" s="23"/>
      <c r="O100" s="27" t="s">
        <v>287</v>
      </c>
      <c r="P100" s="28">
        <v>0</v>
      </c>
      <c r="Q100" s="19" t="s">
        <v>16</v>
      </c>
      <c r="R100" s="35" t="s">
        <v>19</v>
      </c>
    </row>
    <row r="101" spans="1:18" s="9" customFormat="1" ht="21.75" customHeight="1">
      <c r="A101" s="16">
        <f t="shared" si="1"/>
        <v>94</v>
      </c>
      <c r="B101" s="54">
        <v>172317825</v>
      </c>
      <c r="C101" s="30" t="s">
        <v>195</v>
      </c>
      <c r="D101" s="31" t="s">
        <v>81</v>
      </c>
      <c r="E101" s="42" t="s">
        <v>169</v>
      </c>
      <c r="F101" s="34" t="s">
        <v>175</v>
      </c>
      <c r="G101" s="22">
        <v>5</v>
      </c>
      <c r="H101" s="22">
        <v>6.5</v>
      </c>
      <c r="I101" s="22">
        <v>6.5</v>
      </c>
      <c r="J101" s="22"/>
      <c r="K101" s="23"/>
      <c r="L101" s="23"/>
      <c r="M101" s="23"/>
      <c r="N101" s="23"/>
      <c r="O101" s="27" t="s">
        <v>287</v>
      </c>
      <c r="P101" s="28">
        <v>0</v>
      </c>
      <c r="Q101" s="19" t="s">
        <v>16</v>
      </c>
      <c r="R101" s="35" t="s">
        <v>19</v>
      </c>
    </row>
    <row r="102" spans="1:18" s="9" customFormat="1" ht="21.75" customHeight="1">
      <c r="A102" s="16">
        <f t="shared" si="1"/>
        <v>95</v>
      </c>
      <c r="B102" s="54">
        <v>172328098</v>
      </c>
      <c r="C102" s="30" t="s">
        <v>142</v>
      </c>
      <c r="D102" s="31" t="s">
        <v>46</v>
      </c>
      <c r="E102" s="42" t="s">
        <v>85</v>
      </c>
      <c r="F102" s="34" t="s">
        <v>90</v>
      </c>
      <c r="G102" s="22">
        <v>7</v>
      </c>
      <c r="H102" s="22">
        <v>8</v>
      </c>
      <c r="I102" s="22">
        <v>8</v>
      </c>
      <c r="J102" s="22"/>
      <c r="K102" s="23"/>
      <c r="L102" s="23"/>
      <c r="M102" s="23"/>
      <c r="N102" s="23"/>
      <c r="O102" s="27" t="s">
        <v>287</v>
      </c>
      <c r="P102" s="28">
        <v>0</v>
      </c>
      <c r="Q102" s="19" t="s">
        <v>16</v>
      </c>
      <c r="R102" s="35" t="s">
        <v>19</v>
      </c>
    </row>
    <row r="103" spans="1:18" s="9" customFormat="1" ht="21.75" customHeight="1">
      <c r="A103" s="16">
        <f t="shared" si="1"/>
        <v>96</v>
      </c>
      <c r="B103" s="55">
        <v>172216550</v>
      </c>
      <c r="C103" s="39" t="s">
        <v>284</v>
      </c>
      <c r="D103" s="40" t="s">
        <v>79</v>
      </c>
      <c r="E103" s="48" t="s">
        <v>273</v>
      </c>
      <c r="F103" s="48" t="s">
        <v>274</v>
      </c>
      <c r="G103" s="22">
        <v>4</v>
      </c>
      <c r="H103" s="22">
        <v>8</v>
      </c>
      <c r="I103" s="22">
        <v>7</v>
      </c>
      <c r="J103" s="22"/>
      <c r="K103" s="23"/>
      <c r="L103" s="23"/>
      <c r="M103" s="23"/>
      <c r="N103" s="23"/>
      <c r="O103" s="27">
        <v>3</v>
      </c>
      <c r="P103" s="28">
        <v>0</v>
      </c>
      <c r="Q103" s="19" t="s">
        <v>16</v>
      </c>
      <c r="R103" s="35" t="s">
        <v>303</v>
      </c>
    </row>
    <row r="104" spans="1:18" s="9" customFormat="1" ht="21.75" customHeight="1">
      <c r="A104" s="16">
        <f t="shared" si="1"/>
        <v>97</v>
      </c>
      <c r="B104" s="54">
        <v>172526983</v>
      </c>
      <c r="C104" s="30" t="s">
        <v>252</v>
      </c>
      <c r="D104" s="31" t="s">
        <v>227</v>
      </c>
      <c r="E104" s="42" t="s">
        <v>231</v>
      </c>
      <c r="F104" s="34" t="s">
        <v>58</v>
      </c>
      <c r="G104" s="22">
        <v>7</v>
      </c>
      <c r="H104" s="22">
        <v>7</v>
      </c>
      <c r="I104" s="22">
        <v>7.5</v>
      </c>
      <c r="J104" s="22"/>
      <c r="K104" s="23"/>
      <c r="L104" s="23"/>
      <c r="M104" s="23"/>
      <c r="N104" s="23"/>
      <c r="O104" s="27">
        <v>6</v>
      </c>
      <c r="P104" s="28">
        <v>6.6</v>
      </c>
      <c r="Q104" s="19" t="s">
        <v>30</v>
      </c>
      <c r="R104" s="35" t="s">
        <v>303</v>
      </c>
    </row>
    <row r="105" spans="1:18" s="9" customFormat="1" ht="21.75" customHeight="1">
      <c r="A105" s="16">
        <f t="shared" si="1"/>
        <v>98</v>
      </c>
      <c r="B105" s="54">
        <v>1821116190</v>
      </c>
      <c r="C105" s="30" t="s">
        <v>143</v>
      </c>
      <c r="D105" s="31" t="s">
        <v>144</v>
      </c>
      <c r="E105" s="42" t="s">
        <v>85</v>
      </c>
      <c r="F105" s="34" t="s">
        <v>104</v>
      </c>
      <c r="G105" s="22">
        <v>9</v>
      </c>
      <c r="H105" s="22">
        <v>6.5</v>
      </c>
      <c r="I105" s="22">
        <v>7</v>
      </c>
      <c r="J105" s="22"/>
      <c r="K105" s="23"/>
      <c r="L105" s="23"/>
      <c r="M105" s="23"/>
      <c r="N105" s="23"/>
      <c r="O105" s="27">
        <v>6</v>
      </c>
      <c r="P105" s="28">
        <v>6.7</v>
      </c>
      <c r="Q105" s="19" t="s">
        <v>31</v>
      </c>
      <c r="R105" s="35" t="s">
        <v>303</v>
      </c>
    </row>
    <row r="106" spans="1:18" s="9" customFormat="1" ht="21.75" customHeight="1">
      <c r="A106" s="16">
        <f t="shared" si="1"/>
        <v>99</v>
      </c>
      <c r="B106" s="58">
        <v>142231442</v>
      </c>
      <c r="C106" s="45" t="s">
        <v>268</v>
      </c>
      <c r="D106" s="46" t="s">
        <v>196</v>
      </c>
      <c r="E106" s="47" t="s">
        <v>254</v>
      </c>
      <c r="F106" s="47" t="s">
        <v>232</v>
      </c>
      <c r="G106" s="22">
        <v>6</v>
      </c>
      <c r="H106" s="22">
        <v>8</v>
      </c>
      <c r="I106" s="22">
        <v>5</v>
      </c>
      <c r="J106" s="22"/>
      <c r="K106" s="23"/>
      <c r="L106" s="23"/>
      <c r="M106" s="23"/>
      <c r="N106" s="23"/>
      <c r="O106" s="27">
        <v>5.5</v>
      </c>
      <c r="P106" s="28">
        <v>5.7</v>
      </c>
      <c r="Q106" s="19" t="s">
        <v>25</v>
      </c>
      <c r="R106" s="35" t="s">
        <v>303</v>
      </c>
    </row>
    <row r="107" spans="1:18" s="9" customFormat="1" ht="21.75" customHeight="1">
      <c r="A107" s="16">
        <f t="shared" si="1"/>
        <v>100</v>
      </c>
      <c r="B107" s="58">
        <v>152232847</v>
      </c>
      <c r="C107" s="45" t="s">
        <v>269</v>
      </c>
      <c r="D107" s="46" t="s">
        <v>196</v>
      </c>
      <c r="E107" s="47" t="s">
        <v>254</v>
      </c>
      <c r="F107" s="47" t="s">
        <v>270</v>
      </c>
      <c r="G107" s="22">
        <v>0</v>
      </c>
      <c r="H107" s="22">
        <v>0</v>
      </c>
      <c r="I107" s="22">
        <v>0</v>
      </c>
      <c r="J107" s="22"/>
      <c r="K107" s="23"/>
      <c r="L107" s="23"/>
      <c r="M107" s="23"/>
      <c r="N107" s="23"/>
      <c r="O107" s="27" t="s">
        <v>287</v>
      </c>
      <c r="P107" s="28">
        <v>0</v>
      </c>
      <c r="Q107" s="19" t="s">
        <v>16</v>
      </c>
      <c r="R107" s="35" t="s">
        <v>19</v>
      </c>
    </row>
    <row r="108" spans="1:18" s="9" customFormat="1" ht="21.75" customHeight="1">
      <c r="A108" s="16">
        <f t="shared" si="1"/>
        <v>101</v>
      </c>
      <c r="B108" s="54">
        <v>162333801</v>
      </c>
      <c r="C108" s="30" t="s">
        <v>271</v>
      </c>
      <c r="D108" s="31" t="s">
        <v>196</v>
      </c>
      <c r="E108" s="34" t="s">
        <v>254</v>
      </c>
      <c r="F108" s="34" t="s">
        <v>230</v>
      </c>
      <c r="G108" s="22">
        <v>0</v>
      </c>
      <c r="H108" s="22">
        <v>0</v>
      </c>
      <c r="I108" s="22">
        <v>0</v>
      </c>
      <c r="J108" s="22"/>
      <c r="K108" s="23"/>
      <c r="L108" s="23"/>
      <c r="M108" s="23"/>
      <c r="N108" s="23"/>
      <c r="O108" s="27" t="s">
        <v>54</v>
      </c>
      <c r="P108" s="28">
        <v>0</v>
      </c>
      <c r="Q108" s="19" t="s">
        <v>16</v>
      </c>
      <c r="R108" s="35" t="s">
        <v>8</v>
      </c>
    </row>
    <row r="109" spans="1:18" s="9" customFormat="1" ht="21.75" customHeight="1">
      <c r="A109" s="16">
        <f t="shared" si="1"/>
        <v>102</v>
      </c>
      <c r="B109" s="54">
        <v>1820256327</v>
      </c>
      <c r="C109" s="30" t="s">
        <v>145</v>
      </c>
      <c r="D109" s="31" t="s">
        <v>146</v>
      </c>
      <c r="E109" s="42" t="s">
        <v>85</v>
      </c>
      <c r="F109" s="34" t="s">
        <v>118</v>
      </c>
      <c r="G109" s="22">
        <v>9</v>
      </c>
      <c r="H109" s="22">
        <v>6</v>
      </c>
      <c r="I109" s="22">
        <v>7</v>
      </c>
      <c r="J109" s="22"/>
      <c r="K109" s="23"/>
      <c r="L109" s="23"/>
      <c r="M109" s="23"/>
      <c r="N109" s="23"/>
      <c r="O109" s="27" t="s">
        <v>287</v>
      </c>
      <c r="P109" s="28">
        <v>0</v>
      </c>
      <c r="Q109" s="19" t="s">
        <v>16</v>
      </c>
      <c r="R109" s="35" t="s">
        <v>19</v>
      </c>
    </row>
    <row r="110" spans="1:18" s="9" customFormat="1" ht="21.75" customHeight="1">
      <c r="A110" s="16">
        <f t="shared" si="1"/>
        <v>103</v>
      </c>
      <c r="B110" s="54">
        <v>172348439</v>
      </c>
      <c r="C110" s="30" t="s">
        <v>132</v>
      </c>
      <c r="D110" s="31" t="s">
        <v>147</v>
      </c>
      <c r="E110" s="42" t="s">
        <v>169</v>
      </c>
      <c r="F110" s="34" t="s">
        <v>112</v>
      </c>
      <c r="G110" s="22">
        <v>5</v>
      </c>
      <c r="H110" s="22">
        <v>7</v>
      </c>
      <c r="I110" s="22">
        <v>7</v>
      </c>
      <c r="J110" s="22"/>
      <c r="K110" s="23"/>
      <c r="L110" s="23"/>
      <c r="M110" s="23"/>
      <c r="N110" s="23"/>
      <c r="O110" s="27" t="s">
        <v>287</v>
      </c>
      <c r="P110" s="28">
        <v>0</v>
      </c>
      <c r="Q110" s="19" t="s">
        <v>16</v>
      </c>
      <c r="R110" s="35" t="s">
        <v>19</v>
      </c>
    </row>
    <row r="111" spans="1:18" s="9" customFormat="1" ht="21.75" customHeight="1">
      <c r="A111" s="16">
        <f t="shared" si="1"/>
        <v>104</v>
      </c>
      <c r="B111" s="54">
        <v>152212673</v>
      </c>
      <c r="C111" s="30" t="s">
        <v>152</v>
      </c>
      <c r="D111" s="31" t="s">
        <v>153</v>
      </c>
      <c r="E111" s="42" t="s">
        <v>85</v>
      </c>
      <c r="F111" s="34" t="s">
        <v>102</v>
      </c>
      <c r="G111" s="22">
        <v>6</v>
      </c>
      <c r="H111" s="22">
        <v>6.5</v>
      </c>
      <c r="I111" s="22">
        <v>5.5</v>
      </c>
      <c r="J111" s="22"/>
      <c r="K111" s="23"/>
      <c r="L111" s="23"/>
      <c r="M111" s="23"/>
      <c r="N111" s="23"/>
      <c r="O111" s="27" t="s">
        <v>287</v>
      </c>
      <c r="P111" s="28">
        <v>0</v>
      </c>
      <c r="Q111" s="19" t="s">
        <v>16</v>
      </c>
      <c r="R111" s="35" t="s">
        <v>19</v>
      </c>
    </row>
    <row r="112" spans="1:18" s="9" customFormat="1" ht="21.75" customHeight="1">
      <c r="A112" s="16">
        <f t="shared" si="1"/>
        <v>105</v>
      </c>
      <c r="B112" s="54">
        <v>1820254333</v>
      </c>
      <c r="C112" s="30" t="s">
        <v>154</v>
      </c>
      <c r="D112" s="31" t="s">
        <v>47</v>
      </c>
      <c r="E112" s="42" t="s">
        <v>85</v>
      </c>
      <c r="F112" s="34" t="s">
        <v>98</v>
      </c>
      <c r="G112" s="22">
        <v>6</v>
      </c>
      <c r="H112" s="22">
        <v>7</v>
      </c>
      <c r="I112" s="22">
        <v>8</v>
      </c>
      <c r="J112" s="22"/>
      <c r="K112" s="23"/>
      <c r="L112" s="23"/>
      <c r="M112" s="23"/>
      <c r="N112" s="23"/>
      <c r="O112" s="27" t="s">
        <v>287</v>
      </c>
      <c r="P112" s="28">
        <v>0</v>
      </c>
      <c r="Q112" s="19" t="s">
        <v>16</v>
      </c>
      <c r="R112" s="35" t="s">
        <v>19</v>
      </c>
    </row>
    <row r="113" spans="1:18" s="9" customFormat="1" ht="21.75" customHeight="1">
      <c r="A113" s="16">
        <f t="shared" si="1"/>
        <v>106</v>
      </c>
      <c r="B113" s="54">
        <v>1820245350</v>
      </c>
      <c r="C113" s="30" t="s">
        <v>200</v>
      </c>
      <c r="D113" s="31" t="s">
        <v>47</v>
      </c>
      <c r="E113" s="42" t="s">
        <v>169</v>
      </c>
      <c r="F113" s="34" t="s">
        <v>91</v>
      </c>
      <c r="G113" s="22">
        <v>7</v>
      </c>
      <c r="H113" s="22">
        <v>6</v>
      </c>
      <c r="I113" s="22">
        <v>7</v>
      </c>
      <c r="J113" s="22"/>
      <c r="K113" s="23"/>
      <c r="L113" s="23"/>
      <c r="M113" s="23"/>
      <c r="N113" s="23"/>
      <c r="O113" s="27" t="s">
        <v>287</v>
      </c>
      <c r="P113" s="28">
        <v>0</v>
      </c>
      <c r="Q113" s="19" t="s">
        <v>16</v>
      </c>
      <c r="R113" s="35" t="s">
        <v>19</v>
      </c>
    </row>
    <row r="114" spans="1:18" s="9" customFormat="1" ht="21.75" customHeight="1">
      <c r="A114" s="16">
        <f t="shared" si="1"/>
        <v>107</v>
      </c>
      <c r="B114" s="54">
        <v>172328122</v>
      </c>
      <c r="C114" s="30" t="s">
        <v>253</v>
      </c>
      <c r="D114" s="31" t="s">
        <v>47</v>
      </c>
      <c r="E114" s="42" t="s">
        <v>231</v>
      </c>
      <c r="F114" s="34" t="s">
        <v>123</v>
      </c>
      <c r="G114" s="22">
        <v>8</v>
      </c>
      <c r="H114" s="22">
        <v>8</v>
      </c>
      <c r="I114" s="22">
        <v>7.5</v>
      </c>
      <c r="J114" s="22"/>
      <c r="K114" s="23"/>
      <c r="L114" s="23"/>
      <c r="M114" s="23"/>
      <c r="N114" s="23"/>
      <c r="O114" s="27" t="s">
        <v>287</v>
      </c>
      <c r="P114" s="28">
        <v>0</v>
      </c>
      <c r="Q114" s="19" t="s">
        <v>16</v>
      </c>
      <c r="R114" s="35" t="s">
        <v>19</v>
      </c>
    </row>
    <row r="115" spans="1:18" s="9" customFormat="1" ht="21.75" customHeight="1">
      <c r="A115" s="16">
        <f t="shared" si="1"/>
        <v>108</v>
      </c>
      <c r="B115" s="54">
        <v>172248900</v>
      </c>
      <c r="C115" s="30" t="s">
        <v>161</v>
      </c>
      <c r="D115" s="31" t="s">
        <v>228</v>
      </c>
      <c r="E115" s="42" t="s">
        <v>204</v>
      </c>
      <c r="F115" s="34" t="s">
        <v>86</v>
      </c>
      <c r="G115" s="22">
        <v>8</v>
      </c>
      <c r="H115" s="22">
        <v>8</v>
      </c>
      <c r="I115" s="22">
        <v>6</v>
      </c>
      <c r="J115" s="22"/>
      <c r="K115" s="23"/>
      <c r="L115" s="23"/>
      <c r="M115" s="23"/>
      <c r="N115" s="23"/>
      <c r="O115" s="27" t="s">
        <v>287</v>
      </c>
      <c r="P115" s="28">
        <v>0</v>
      </c>
      <c r="Q115" s="19" t="s">
        <v>16</v>
      </c>
      <c r="R115" s="35" t="s">
        <v>19</v>
      </c>
    </row>
    <row r="116" spans="1:18" s="9" customFormat="1" ht="21.75" customHeight="1">
      <c r="A116" s="16">
        <f t="shared" si="1"/>
        <v>109</v>
      </c>
      <c r="B116" s="54">
        <v>172217309</v>
      </c>
      <c r="C116" s="30" t="s">
        <v>155</v>
      </c>
      <c r="D116" s="31" t="s">
        <v>48</v>
      </c>
      <c r="E116" s="42" t="s">
        <v>85</v>
      </c>
      <c r="F116" s="34" t="s">
        <v>89</v>
      </c>
      <c r="G116" s="22">
        <v>7</v>
      </c>
      <c r="H116" s="22">
        <v>6.5</v>
      </c>
      <c r="I116" s="22">
        <v>6.5</v>
      </c>
      <c r="J116" s="22"/>
      <c r="K116" s="23"/>
      <c r="L116" s="23"/>
      <c r="M116" s="23"/>
      <c r="N116" s="23"/>
      <c r="O116" s="27" t="s">
        <v>287</v>
      </c>
      <c r="P116" s="28">
        <v>0</v>
      </c>
      <c r="Q116" s="19" t="s">
        <v>16</v>
      </c>
      <c r="R116" s="35" t="s">
        <v>19</v>
      </c>
    </row>
    <row r="117" spans="1:18" s="9" customFormat="1" ht="21.75" customHeight="1">
      <c r="A117" s="16">
        <f t="shared" si="1"/>
        <v>110</v>
      </c>
      <c r="B117" s="54">
        <v>172257343</v>
      </c>
      <c r="C117" s="30" t="s">
        <v>249</v>
      </c>
      <c r="D117" s="31" t="s">
        <v>48</v>
      </c>
      <c r="E117" s="42" t="s">
        <v>231</v>
      </c>
      <c r="F117" s="34" t="s">
        <v>233</v>
      </c>
      <c r="G117" s="22">
        <v>0</v>
      </c>
      <c r="H117" s="22">
        <v>0</v>
      </c>
      <c r="I117" s="22">
        <v>0</v>
      </c>
      <c r="J117" s="22"/>
      <c r="K117" s="23"/>
      <c r="L117" s="23"/>
      <c r="M117" s="23"/>
      <c r="N117" s="23"/>
      <c r="O117" s="27" t="s">
        <v>54</v>
      </c>
      <c r="P117" s="28">
        <v>0</v>
      </c>
      <c r="Q117" s="19" t="s">
        <v>16</v>
      </c>
      <c r="R117" s="35" t="s">
        <v>8</v>
      </c>
    </row>
    <row r="118" spans="1:18" s="9" customFormat="1" ht="21.75" customHeight="1">
      <c r="A118" s="16">
        <f t="shared" si="1"/>
        <v>111</v>
      </c>
      <c r="B118" s="54">
        <v>172217312</v>
      </c>
      <c r="C118" s="30" t="s">
        <v>157</v>
      </c>
      <c r="D118" s="31" t="s">
        <v>156</v>
      </c>
      <c r="E118" s="42" t="s">
        <v>85</v>
      </c>
      <c r="F118" s="34" t="s">
        <v>88</v>
      </c>
      <c r="G118" s="22">
        <v>7</v>
      </c>
      <c r="H118" s="22">
        <v>7.5</v>
      </c>
      <c r="I118" s="22">
        <v>5.5</v>
      </c>
      <c r="J118" s="22"/>
      <c r="K118" s="23"/>
      <c r="L118" s="23"/>
      <c r="M118" s="23"/>
      <c r="N118" s="23"/>
      <c r="O118" s="27">
        <v>7.5</v>
      </c>
      <c r="P118" s="28">
        <v>7</v>
      </c>
      <c r="Q118" s="19" t="s">
        <v>18</v>
      </c>
      <c r="R118" s="35" t="s">
        <v>303</v>
      </c>
    </row>
    <row r="119" spans="1:18" s="9" customFormat="1" ht="21.75" customHeight="1">
      <c r="A119" s="16">
        <f t="shared" si="1"/>
        <v>112</v>
      </c>
      <c r="B119" s="54">
        <v>172237500</v>
      </c>
      <c r="C119" s="30" t="s">
        <v>158</v>
      </c>
      <c r="D119" s="31" t="s">
        <v>156</v>
      </c>
      <c r="E119" s="42" t="s">
        <v>85</v>
      </c>
      <c r="F119" s="34" t="s">
        <v>103</v>
      </c>
      <c r="G119" s="22">
        <v>8</v>
      </c>
      <c r="H119" s="22">
        <v>7</v>
      </c>
      <c r="I119" s="22">
        <v>7</v>
      </c>
      <c r="J119" s="22"/>
      <c r="K119" s="23"/>
      <c r="L119" s="23"/>
      <c r="M119" s="23"/>
      <c r="N119" s="23"/>
      <c r="O119" s="27">
        <v>2</v>
      </c>
      <c r="P119" s="28">
        <v>0</v>
      </c>
      <c r="Q119" s="19" t="s">
        <v>16</v>
      </c>
      <c r="R119" s="35" t="s">
        <v>303</v>
      </c>
    </row>
    <row r="120" spans="1:18" s="9" customFormat="1" ht="21.75" customHeight="1">
      <c r="A120" s="16">
        <f t="shared" si="1"/>
        <v>113</v>
      </c>
      <c r="B120" s="54">
        <v>172237512</v>
      </c>
      <c r="C120" s="30" t="s">
        <v>163</v>
      </c>
      <c r="D120" s="31" t="s">
        <v>164</v>
      </c>
      <c r="E120" s="42" t="s">
        <v>85</v>
      </c>
      <c r="F120" s="34" t="s">
        <v>103</v>
      </c>
      <c r="G120" s="22">
        <v>5</v>
      </c>
      <c r="H120" s="22">
        <v>6.5</v>
      </c>
      <c r="I120" s="22">
        <v>7</v>
      </c>
      <c r="J120" s="22"/>
      <c r="K120" s="23"/>
      <c r="L120" s="23"/>
      <c r="M120" s="23"/>
      <c r="N120" s="23"/>
      <c r="O120" s="27">
        <v>2.5</v>
      </c>
      <c r="P120" s="28">
        <v>0</v>
      </c>
      <c r="Q120" s="19" t="s">
        <v>16</v>
      </c>
      <c r="R120" s="35" t="s">
        <v>303</v>
      </c>
    </row>
    <row r="121" spans="1:18" s="9" customFormat="1" ht="21.75" customHeight="1">
      <c r="A121" s="16">
        <f t="shared" si="1"/>
        <v>114</v>
      </c>
      <c r="B121" s="54">
        <v>172237514</v>
      </c>
      <c r="C121" s="30" t="s">
        <v>165</v>
      </c>
      <c r="D121" s="31" t="s">
        <v>166</v>
      </c>
      <c r="E121" s="42" t="s">
        <v>85</v>
      </c>
      <c r="F121" s="34" t="s">
        <v>95</v>
      </c>
      <c r="G121" s="22">
        <v>8</v>
      </c>
      <c r="H121" s="22">
        <v>7</v>
      </c>
      <c r="I121" s="22">
        <v>7</v>
      </c>
      <c r="J121" s="22"/>
      <c r="K121" s="23"/>
      <c r="L121" s="23"/>
      <c r="M121" s="23"/>
      <c r="N121" s="23"/>
      <c r="O121" s="27">
        <v>0</v>
      </c>
      <c r="P121" s="28">
        <v>0</v>
      </c>
      <c r="Q121" s="19" t="s">
        <v>16</v>
      </c>
      <c r="R121" s="35" t="s">
        <v>303</v>
      </c>
    </row>
    <row r="122" spans="1:18" s="9" customFormat="1" ht="21.75" customHeight="1">
      <c r="A122" s="16">
        <f t="shared" si="1"/>
        <v>115</v>
      </c>
      <c r="B122" s="54">
        <v>172237517</v>
      </c>
      <c r="C122" s="30" t="s">
        <v>167</v>
      </c>
      <c r="D122" s="31" t="s">
        <v>50</v>
      </c>
      <c r="E122" s="42" t="s">
        <v>85</v>
      </c>
      <c r="F122" s="34" t="s">
        <v>115</v>
      </c>
      <c r="G122" s="22">
        <v>7</v>
      </c>
      <c r="H122" s="22">
        <v>7</v>
      </c>
      <c r="I122" s="22">
        <v>7</v>
      </c>
      <c r="J122" s="22"/>
      <c r="K122" s="23"/>
      <c r="L122" s="23"/>
      <c r="M122" s="23"/>
      <c r="N122" s="23"/>
      <c r="O122" s="27" t="s">
        <v>287</v>
      </c>
      <c r="P122" s="28">
        <v>0</v>
      </c>
      <c r="Q122" s="19" t="s">
        <v>16</v>
      </c>
      <c r="R122" s="35" t="s">
        <v>19</v>
      </c>
    </row>
    <row r="123" spans="1:18" s="9" customFormat="1" ht="21.75" customHeight="1">
      <c r="A123" s="16">
        <f t="shared" si="1"/>
        <v>116</v>
      </c>
      <c r="B123" s="54">
        <v>1821213876</v>
      </c>
      <c r="C123" s="30" t="s">
        <v>83</v>
      </c>
      <c r="D123" s="31" t="s">
        <v>82</v>
      </c>
      <c r="E123" s="42" t="s">
        <v>231</v>
      </c>
      <c r="F123" s="34" t="s">
        <v>205</v>
      </c>
      <c r="G123" s="22">
        <v>6</v>
      </c>
      <c r="H123" s="22">
        <v>4</v>
      </c>
      <c r="I123" s="22">
        <v>6</v>
      </c>
      <c r="J123" s="22"/>
      <c r="K123" s="23"/>
      <c r="L123" s="23"/>
      <c r="M123" s="23"/>
      <c r="N123" s="23"/>
      <c r="O123" s="27">
        <v>6.5</v>
      </c>
      <c r="P123" s="28">
        <v>6.1</v>
      </c>
      <c r="Q123" s="19" t="s">
        <v>27</v>
      </c>
      <c r="R123" s="35" t="s">
        <v>303</v>
      </c>
    </row>
    <row r="124" spans="1:18" s="9" customFormat="1" ht="21.75" customHeight="1">
      <c r="A124" s="16">
        <f t="shared" si="1"/>
        <v>117</v>
      </c>
      <c r="B124" s="54">
        <v>1821255887</v>
      </c>
      <c r="C124" s="30" t="s">
        <v>202</v>
      </c>
      <c r="D124" s="31" t="s">
        <v>203</v>
      </c>
      <c r="E124" s="42" t="s">
        <v>231</v>
      </c>
      <c r="F124" s="34" t="s">
        <v>92</v>
      </c>
      <c r="G124" s="22">
        <v>0</v>
      </c>
      <c r="H124" s="22">
        <v>0</v>
      </c>
      <c r="I124" s="22">
        <v>0</v>
      </c>
      <c r="J124" s="22"/>
      <c r="K124" s="23"/>
      <c r="L124" s="23"/>
      <c r="M124" s="23"/>
      <c r="N124" s="23"/>
      <c r="O124" s="27" t="s">
        <v>287</v>
      </c>
      <c r="P124" s="28">
        <v>0</v>
      </c>
      <c r="Q124" s="19" t="s">
        <v>16</v>
      </c>
      <c r="R124" s="35" t="s">
        <v>19</v>
      </c>
    </row>
    <row r="125" spans="1:18" s="9" customFormat="1" ht="21.75" customHeight="1">
      <c r="A125" s="16"/>
      <c r="B125" s="80"/>
      <c r="C125" s="81"/>
      <c r="D125" s="82"/>
      <c r="E125" s="83"/>
      <c r="F125" s="84"/>
      <c r="G125" s="22"/>
      <c r="H125" s="22"/>
      <c r="I125" s="22"/>
      <c r="J125" s="22"/>
      <c r="K125" s="23"/>
      <c r="L125" s="23"/>
      <c r="M125" s="23"/>
      <c r="N125" s="23"/>
      <c r="O125" s="27"/>
      <c r="P125" s="28"/>
      <c r="Q125" s="19"/>
      <c r="R125" s="35"/>
    </row>
    <row r="126" spans="1:18" ht="15" customHeight="1">
      <c r="A126" s="85" t="s">
        <v>290</v>
      </c>
      <c r="B126" s="85"/>
      <c r="C126" s="85"/>
      <c r="D126" s="85"/>
      <c r="E126" s="85"/>
      <c r="F126" s="59"/>
      <c r="G126" s="59"/>
      <c r="H126" s="59"/>
      <c r="I126" s="59"/>
      <c r="J126" s="59"/>
      <c r="K126" s="59"/>
      <c r="L126" s="60"/>
      <c r="M126" s="60"/>
      <c r="N126" s="60"/>
      <c r="O126" s="60"/>
      <c r="P126" s="60"/>
      <c r="Q126" s="61"/>
      <c r="R126" s="62"/>
    </row>
    <row r="127" spans="1:18">
      <c r="A127" s="86" t="s">
        <v>291</v>
      </c>
      <c r="B127" s="87"/>
      <c r="C127" s="63" t="s">
        <v>292</v>
      </c>
      <c r="D127" s="64" t="s">
        <v>293</v>
      </c>
      <c r="E127" s="63" t="s">
        <v>0</v>
      </c>
      <c r="F127" s="65"/>
      <c r="G127" s="66"/>
      <c r="H127" s="66"/>
      <c r="I127" s="66"/>
      <c r="J127" s="65"/>
      <c r="K127" s="65"/>
      <c r="L127" s="60"/>
      <c r="M127" s="60"/>
      <c r="N127" s="60"/>
      <c r="O127" s="60"/>
      <c r="P127" s="60"/>
      <c r="Q127" s="61"/>
      <c r="R127" s="62"/>
    </row>
    <row r="128" spans="1:18">
      <c r="A128" s="88" t="s">
        <v>294</v>
      </c>
      <c r="B128" s="89"/>
      <c r="C128" s="67">
        <f>COUNTIF($P$8:$P$124,"&gt;=4")</f>
        <v>38</v>
      </c>
      <c r="D128" s="68">
        <f>C128/$C$130</f>
        <v>0.3247863247863248</v>
      </c>
      <c r="E128" s="67"/>
      <c r="F128" s="65"/>
      <c r="G128" s="66"/>
      <c r="H128" s="66"/>
      <c r="I128" s="66"/>
      <c r="J128" s="65"/>
      <c r="K128" s="65"/>
      <c r="L128" s="60"/>
      <c r="M128" s="60"/>
      <c r="N128" s="60"/>
      <c r="O128" s="60"/>
      <c r="P128" s="60"/>
      <c r="Q128" s="61"/>
      <c r="R128" s="62"/>
    </row>
    <row r="129" spans="1:18">
      <c r="A129" s="88" t="s">
        <v>295</v>
      </c>
      <c r="B129" s="89"/>
      <c r="C129" s="67">
        <f>COUNTIF($P$8:$P$124,"&lt;4")</f>
        <v>79</v>
      </c>
      <c r="D129" s="68">
        <f>C129/$C$130</f>
        <v>0.67521367521367526</v>
      </c>
      <c r="E129" s="67"/>
      <c r="F129" s="65"/>
      <c r="G129" s="66"/>
      <c r="H129" s="66"/>
      <c r="I129" s="66"/>
      <c r="J129" s="65"/>
      <c r="K129" s="65"/>
      <c r="L129" s="60"/>
      <c r="M129" s="60"/>
      <c r="N129" s="60"/>
      <c r="O129" s="60"/>
      <c r="P129" s="60"/>
      <c r="Q129" s="61"/>
      <c r="R129" s="62"/>
    </row>
    <row r="130" spans="1:18">
      <c r="A130" s="86" t="s">
        <v>296</v>
      </c>
      <c r="B130" s="87"/>
      <c r="C130" s="63">
        <f>C128+C129</f>
        <v>117</v>
      </c>
      <c r="D130" s="68">
        <f>D128+D129</f>
        <v>1</v>
      </c>
      <c r="E130" s="63"/>
      <c r="F130" s="65"/>
      <c r="G130" s="66"/>
      <c r="H130" s="66"/>
    </row>
    <row r="132" spans="1:18" ht="13.5">
      <c r="A132" s="69"/>
      <c r="C132" s="70"/>
      <c r="D132" s="71"/>
      <c r="E132" s="72"/>
      <c r="H132" s="73"/>
      <c r="I132" s="74" t="s">
        <v>297</v>
      </c>
      <c r="J132" s="65"/>
      <c r="K132" s="65"/>
      <c r="L132" s="60"/>
      <c r="M132" s="60"/>
      <c r="N132" s="60"/>
      <c r="O132" s="60"/>
      <c r="P132" s="60"/>
      <c r="Q132" s="61"/>
      <c r="R132" s="62"/>
    </row>
    <row r="133" spans="1:18" ht="16.5" customHeight="1">
      <c r="B133" s="72" t="s">
        <v>298</v>
      </c>
      <c r="H133" s="73"/>
      <c r="I133" s="75" t="s">
        <v>299</v>
      </c>
      <c r="J133" s="76"/>
      <c r="K133" s="76"/>
      <c r="L133" s="76"/>
      <c r="M133" s="75"/>
      <c r="N133" s="73"/>
      <c r="O133" s="73"/>
      <c r="P133" s="73"/>
      <c r="Q133" s="76"/>
      <c r="R133" s="77"/>
    </row>
    <row r="134" spans="1:18" ht="13.5">
      <c r="H134" s="73"/>
      <c r="I134" s="74"/>
      <c r="J134" s="74"/>
      <c r="K134" s="78"/>
      <c r="L134" s="79"/>
      <c r="M134" s="74"/>
      <c r="N134" s="73"/>
      <c r="O134" s="73"/>
      <c r="P134" s="73"/>
      <c r="Q134" s="76"/>
      <c r="R134" s="77"/>
    </row>
    <row r="135" spans="1:18" ht="13.5">
      <c r="H135" s="73"/>
      <c r="I135" s="74"/>
      <c r="J135" s="76"/>
      <c r="K135" s="76"/>
      <c r="L135" s="79"/>
      <c r="M135" s="74"/>
      <c r="N135" s="73"/>
      <c r="O135" s="73"/>
      <c r="P135" s="73"/>
      <c r="Q135" s="76"/>
      <c r="R135" s="77"/>
    </row>
    <row r="136" spans="1:18" ht="13.5">
      <c r="H136" s="73"/>
      <c r="I136" s="75"/>
      <c r="J136" s="75"/>
      <c r="K136" s="76"/>
      <c r="L136" s="79"/>
      <c r="M136" s="75"/>
      <c r="N136" s="73"/>
      <c r="O136" s="73"/>
      <c r="P136" s="73"/>
      <c r="Q136" s="76"/>
      <c r="R136" s="77"/>
    </row>
    <row r="137" spans="1:18" ht="25.5" customHeight="1">
      <c r="B137" s="75" t="s">
        <v>300</v>
      </c>
      <c r="I137" s="75"/>
      <c r="J137" s="75"/>
      <c r="K137" s="75" t="s">
        <v>301</v>
      </c>
      <c r="L137" s="75" t="s">
        <v>302</v>
      </c>
      <c r="M137" s="75"/>
      <c r="N137" s="73"/>
      <c r="O137" s="73"/>
      <c r="P137" s="73"/>
      <c r="Q137" s="76"/>
      <c r="R137" s="77"/>
    </row>
  </sheetData>
  <autoFilter ref="A7:R130">
    <filterColumn colId="2" showButton="0"/>
  </autoFilter>
  <sortState ref="B8:R124">
    <sortCondition ref="D8:D124"/>
  </sortState>
  <mergeCells count="13">
    <mergeCell ref="R5:R7"/>
    <mergeCell ref="A5:A7"/>
    <mergeCell ref="B5:B7"/>
    <mergeCell ref="C5:D7"/>
    <mergeCell ref="E5:E7"/>
    <mergeCell ref="G5:O5"/>
    <mergeCell ref="P5:Q5"/>
    <mergeCell ref="F5:F7"/>
    <mergeCell ref="A126:E126"/>
    <mergeCell ref="A127:B127"/>
    <mergeCell ref="A128:B128"/>
    <mergeCell ref="A129:B129"/>
    <mergeCell ref="A130:B130"/>
  </mergeCells>
  <conditionalFormatting sqref="H8:O12 G8:G122 L9:L122 K8:K122 J13:O122 G9:J122 G123:O125">
    <cfRule type="cellIs" dxfId="4" priority="18" stopIfTrue="1" operator="greaterThan">
      <formula>10</formula>
    </cfRule>
    <cfRule type="cellIs" dxfId="3" priority="19" stopIfTrue="1" operator="equal">
      <formula>0</formula>
    </cfRule>
  </conditionalFormatting>
  <conditionalFormatting sqref="O8:O125">
    <cfRule type="cellIs" dxfId="2" priority="17" stopIfTrue="1" operator="lessThan">
      <formula>4</formula>
    </cfRule>
  </conditionalFormatting>
  <conditionalFormatting sqref="P8:P125">
    <cfRule type="cellIs" dxfId="1" priority="16" stopIfTrue="1" operator="lessThan">
      <formula>4</formula>
    </cfRule>
  </conditionalFormatting>
  <pageMargins left="0.1" right="0" top="0.2" bottom="0" header="0.19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Mac Le Nin 2-Lan 2</vt:lpstr>
      <vt:lpstr>'Mac Le Nin 2-Lan 2'!Print_Titles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2013-08-09T09:15:53Z</cp:lastPrinted>
  <dcterms:created xsi:type="dcterms:W3CDTF">2006-09-20T08:20:56Z</dcterms:created>
  <dcterms:modified xsi:type="dcterms:W3CDTF">2013-08-11T07:26:28Z</dcterms:modified>
</cp:coreProperties>
</file>