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95" windowHeight="8445" tabRatio="613"/>
  </bookViews>
  <sheets>
    <sheet name="Ng li ke toan 2-Lan 1" sheetId="2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 localSheetId="0">#REF!</definedName>
    <definedName name="_1">#REF!</definedName>
    <definedName name="_1000A01">#N/A</definedName>
    <definedName name="_2" localSheetId="0">#REF!</definedName>
    <definedName name="_2">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'Ng li ke toan 2-Lan 1'!$A$7:$R$205</definedName>
    <definedName name="_JK4" localSheetId="0">#REF!</definedName>
    <definedName name="_JK4">#REF!</definedName>
    <definedName name="_k5">#REF!</definedName>
    <definedName name="_Key1" hidden="1">#REF!</definedName>
    <definedName name="_Key2" hidden="1">#REF!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 localSheetId="0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 localSheetId="0">#REF!</definedName>
    <definedName name="a277Print_Titles">#REF!</definedName>
    <definedName name="AA">#REF!</definedName>
    <definedName name="AD">#REF!</definedName>
    <definedName name="ADASD" localSheetId="0">#REF!</definedName>
    <definedName name="ADASD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 localSheetId="0">#REF!</definedName>
    <definedName name="ASEFAS">#REF!</definedName>
    <definedName name="assssssssss">#REF!</definedName>
    <definedName name="Ã­TÆE" localSheetId="0">#REF!</definedName>
    <definedName name="Ã­TÆE">#REF!</definedName>
    <definedName name="ÄUI" localSheetId="0">#REF!</definedName>
    <definedName name="ÄUI">#REF!</definedName>
    <definedName name="ẤĐFHJĐFJFH" localSheetId="0" hidden="1">#REF!</definedName>
    <definedName name="ẤĐFHJĐFJFH" hidden="1">#REF!</definedName>
    <definedName name="b1_">#REF!</definedName>
    <definedName name="b2_">#REF!</definedName>
    <definedName name="b3_">#REF!</definedName>
    <definedName name="b4_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angchu">#REF!</definedName>
    <definedName name="bb">#REF!</definedName>
    <definedName name="bc">#REF!</definedName>
    <definedName name="BD4HK" localSheetId="0">#REF!</definedName>
    <definedName name="BD4HK">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>#REF!</definedName>
    <definedName name="bdiem" localSheetId="0">#REF!</definedName>
    <definedName name="bdiem">#REF!</definedName>
    <definedName name="benuoc">#REF!</definedName>
    <definedName name="bengam">#REF!</definedName>
    <definedName name="BMB" localSheetId="0">#REF!</definedName>
    <definedName name="BMB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_">#REF!</definedName>
    <definedName name="C0" localSheetId="0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SYU">#N/A</definedName>
    <definedName name="CATREC">#N/A</definedName>
    <definedName name="Co" localSheetId="0">#REF!</definedName>
    <definedName name="Co">#REF!</definedName>
    <definedName name="cocbtct">#REF!</definedName>
    <definedName name="cocot">#REF!</definedName>
    <definedName name="cocott">#REF!</definedName>
    <definedName name="COMMON" localSheetId="0">#REF!</definedName>
    <definedName name="COMMON">#REF!</definedName>
    <definedName name="comong">#REF!</definedName>
    <definedName name="CON_EQP_COS" localSheetId="0">#REF!</definedName>
    <definedName name="CON_EQP_COS">#REF!</definedName>
    <definedName name="CON_EQP_COST">#REF!</definedName>
    <definedName name="CONST_EQ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gbenuoc">#REF!</definedName>
    <definedName name="congbengam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ttron">#REF!</definedName>
    <definedName name="cotvuong">#REF!</definedName>
    <definedName name="COVER" localSheetId="0">#REF!</definedName>
    <definedName name="COVER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RRENCY">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d" localSheetId="0" hidden="1">{"'Sheet1'!$L$16"}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 localSheetId="0">#REF!</definedName>
    <definedName name="_xlnm.Database">#REF!</definedName>
    <definedName name="dd" localSheetId="0" hidden="1">{"'Sheet1'!$L$16"}</definedName>
    <definedName name="dd" hidden="1">{"'Sheet1'!$L$16"}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">#REF!</definedName>
    <definedName name="FACTOR">#REF!</definedName>
    <definedName name="FGHFG" localSheetId="0">#REF!</definedName>
    <definedName name="FGHFG">#REF!</definedName>
    <definedName name="FGHKGFKGF" localSheetId="0">#REF!</definedName>
    <definedName name="FGHKGFKGF">#REF!</definedName>
    <definedName name="FJK" localSheetId="0">#REF!</definedName>
    <definedName name="FJK">#REF!</definedName>
    <definedName name="FJKJGHJ" localSheetId="0">#REF!</definedName>
    <definedName name="FJKJGHJ">#REF!</definedName>
    <definedName name="fs">#REF!</definedName>
    <definedName name="g" localSheetId="0" hidden="1">#REF!</definedName>
    <definedName name="g" hidden="1">#REF!</definedName>
    <definedName name="GFHG" localSheetId="0">#REF!</definedName>
    <definedName name="GFHG">#REF!</definedName>
    <definedName name="GFHKFFGJF" localSheetId="0">#REF!</definedName>
    <definedName name="GFHKFFGJF">#REF!</definedName>
    <definedName name="GHKJHJ" localSheetId="0">#REF!</definedName>
    <definedName name="GHKJHJ">#REF!</definedName>
    <definedName name="GJKGHJGJ" localSheetId="0">#REF!</definedName>
    <definedName name="GJKGHJGJ">#REF!</definedName>
    <definedName name="GJKL.JKGHJ" localSheetId="0">#REF!</definedName>
    <definedName name="GJKL.JKGHJ">#REF!</definedName>
    <definedName name="GJKLH" localSheetId="0">#REF!</definedName>
    <definedName name="GJKLH">#REF!</definedName>
    <definedName name="GKFGHF" localSheetId="0">#REF!</definedName>
    <definedName name="GKFGHF">#REF!</definedName>
    <definedName name="gs">#REF!</definedName>
    <definedName name="GTXL" localSheetId="0">#REF!</definedName>
    <definedName name="GTXL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" localSheetId="0" hidden="1">{"'Sheet1'!$L$16"}</definedName>
    <definedName name="h" hidden="1">{"'Sheet1'!$L$16"}</definedName>
    <definedName name="hc">#REF!</definedName>
    <definedName name="HGKH" localSheetId="0">#REF!</definedName>
    <definedName name="HGKH">#REF!</definedName>
    <definedName name="HH" localSheetId="0">#REF!</definedName>
    <definedName name="HH">#REF!</definedName>
    <definedName name="hien" localSheetId="0">#REF!</definedName>
    <definedName name="hien">#REF!</definedName>
    <definedName name="HJKJJGKLJKGJ" localSheetId="0">#REF!</definedName>
    <definedName name="HJKJJGKLJKGJ">#REF!</definedName>
    <definedName name="HLHKGLGJ" localSheetId="0">#REF!</definedName>
    <definedName name="HLHKGLGJ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_LAB">#REF!</definedName>
    <definedName name="INDMANP" localSheetId="0">#REF!</definedName>
    <definedName name="INDMANP">#REF!</definedName>
    <definedName name="Ip">#REF!</definedName>
    <definedName name="IUPUIOÅUPIOÅP" localSheetId="0">#REF!</definedName>
    <definedName name="IUPUIOÅUPIOÅP">#REF!</definedName>
    <definedName name="j" localSheetId="0" hidden="1">{"'Sheet1'!$L$16"}</definedName>
    <definedName name="j" hidden="1">{"'Sheet1'!$L$16"}</definedName>
    <definedName name="j356C8" localSheetId="0">#REF!</definedName>
    <definedName name="j356C8">#REF!</definedName>
    <definedName name="JHAH">#REF!</definedName>
    <definedName name="jjjjg">#REF!</definedName>
    <definedName name="JKGDF" localSheetId="0">#REF!</definedName>
    <definedName name="JKGDF">#REF!</definedName>
    <definedName name="JKHJKHK" localSheetId="0">#REF!</definedName>
    <definedName name="JKHJKHK">#REF!</definedName>
    <definedName name="k" localSheetId="0" hidden="1">{"'Sheet1'!$L$16"}</definedName>
    <definedName name="k" hidden="1">{"'Sheet1'!$L$16"}</definedName>
    <definedName name="KA">#REF!</definedName>
    <definedName name="KAE">#REF!</definedName>
    <definedName name="KAS">#REF!</definedName>
    <definedName name="kcong" localSheetId="0">#REF!</definedName>
    <definedName name="kcong">#REF!</definedName>
    <definedName name="KKJH" localSheetId="0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Np">#REF!</definedName>
    <definedName name="NH" localSheetId="0">#REF!</definedName>
    <definedName name="NH">#REF!</definedName>
    <definedName name="NHot" localSheetId="0">#REF!</definedName>
    <definedName name="NHot">#REF!</definedName>
    <definedName name="ojoo">#REF!</definedName>
    <definedName name="OUIUIYIOPIO" localSheetId="0">#REF!</definedName>
    <definedName name="OUIUIYIOPIO">#REF!</definedName>
    <definedName name="panen">#REF!</definedName>
    <definedName name="pm" localSheetId="0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'Ng li ke toan 2-Lan 1'!$1:$7</definedName>
    <definedName name="_xlnm.Print_Titles">#N/A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hu_luc_vua" localSheetId="0">#REF!</definedName>
    <definedName name="phu_luc_vua">#REF!</definedName>
    <definedName name="q">#REF!</definedName>
    <definedName name="QÆ" localSheetId="0">#REF!</definedName>
    <definedName name="QÆ">#REF!</definedName>
    <definedName name="qc">#REF!</definedName>
    <definedName name="QE" localSheetId="0">#REF!</definedName>
    <definedName name="QE">#REF!</definedName>
    <definedName name="QERTQWT" localSheetId="0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localSheetId="0" hidden="1">#REF!</definedName>
    <definedName name="SGFD" hidden="1">#REF!</definedName>
    <definedName name="SIZE">#REF!</definedName>
    <definedName name="slg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RFTTSDF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enck">#REF!</definedName>
    <definedName name="Tien" localSheetId="0">#REF!</definedName>
    <definedName name="Tien">#REF!</definedName>
    <definedName name="TITAN">#REF!</definedName>
    <definedName name="tkb" localSheetId="0" hidden="1">{"'Sheet1'!$L$16"}</definedName>
    <definedName name="tkb" hidden="1">{"'Sheet1'!$L$16"}</definedName>
    <definedName name="Tle" localSheetId="0">#REF!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URU" localSheetId="0">#REF!</definedName>
    <definedName name="TYURU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ADE2">#REF!</definedName>
    <definedName name="TRW" localSheetId="0">#REF!</definedName>
    <definedName name="TRW">#REF!</definedName>
    <definedName name="u">#REF!</definedName>
    <definedName name="UIOUIGyGF" localSheetId="0">#REF!</definedName>
    <definedName name="UIOUIGyGF">#REF!</definedName>
    <definedName name="uyt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WERQYUTIK" localSheetId="0">#REF!</definedName>
    <definedName name="WERQYUTIK">#REF!</definedName>
    <definedName name="WERTRQWETR" localSheetId="0">#REF!</definedName>
    <definedName name="WERTRQWETR">#REF!</definedName>
    <definedName name="X" localSheetId="0">#REF!</definedName>
    <definedName name="X">#REF!</definedName>
    <definedName name="x1_">#REF!</definedName>
    <definedName name="x2_">#REF!</definedName>
    <definedName name="xh" localSheetId="0">#REF!</definedName>
    <definedName name="xh">#REF!</definedName>
    <definedName name="xn" localSheetId="0">#REF!</definedName>
    <definedName name="xn">#REF!</definedName>
    <definedName name="YUIPYU" localSheetId="0">#REF!</definedName>
    <definedName name="YUIPYU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4519"/>
</workbook>
</file>

<file path=xl/calcChain.xml><?xml version="1.0" encoding="utf-8"?>
<calcChain xmlns="http://schemas.openxmlformats.org/spreadsheetml/2006/main">
  <c r="A9" i="22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P7"/>
  <c r="C210" l="1"/>
  <c r="C209"/>
  <c r="C211" l="1"/>
  <c r="D210" s="1"/>
  <c r="D209" l="1"/>
  <c r="D211" s="1"/>
</calcChain>
</file>

<file path=xl/sharedStrings.xml><?xml version="1.0" encoding="utf-8"?>
<sst xmlns="http://schemas.openxmlformats.org/spreadsheetml/2006/main" count="1232" uniqueCount="409">
  <si>
    <t>GHI CHÚ</t>
  </si>
  <si>
    <t>TRƯỜNG ĐẠI HỌC DUY TÂN</t>
  </si>
  <si>
    <t>STT</t>
  </si>
  <si>
    <t>MSV</t>
  </si>
  <si>
    <t xml:space="preserve">MÔN : </t>
  </si>
  <si>
    <t>SỐ TC :</t>
  </si>
  <si>
    <t>HỌC KỲ:</t>
  </si>
  <si>
    <t>LẦN THI:</t>
  </si>
  <si>
    <t>CHỮ</t>
  </si>
  <si>
    <t>Nợ HP</t>
  </si>
  <si>
    <t>PHÒNG ĐÀO TẠO</t>
  </si>
  <si>
    <t>HỌ VÀ                                        TÊN</t>
  </si>
  <si>
    <t>ĐIỂM QUÁ TRÌNH HỌC TẬP (%)</t>
  </si>
  <si>
    <t>ĐIỂM TỔNG KẾT</t>
  </si>
  <si>
    <t>A</t>
  </si>
  <si>
    <t>P</t>
  </si>
  <si>
    <t>M</t>
  </si>
  <si>
    <t>Không</t>
  </si>
  <si>
    <t>Sáu</t>
  </si>
  <si>
    <t>Bảy</t>
  </si>
  <si>
    <t>Tám</t>
  </si>
  <si>
    <t>Chín</t>
  </si>
  <si>
    <t>Mười</t>
  </si>
  <si>
    <t>Bốn Phẩy Hai</t>
  </si>
  <si>
    <t>Bốn Phẩy Ba</t>
  </si>
  <si>
    <t>Bốn Phẩy Năm</t>
  </si>
  <si>
    <t>Bốn Phẩy Tám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</si>
  <si>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</si>
  <si>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</si>
  <si>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</si>
  <si>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</si>
  <si>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</si>
  <si>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</si>
  <si>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</si>
  <si>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</si>
  <si>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</si>
  <si>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</si>
  <si>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</si>
  <si>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</si>
  <si>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</si>
  <si>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</si>
  <si>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</si>
  <si>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</si>
  <si>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</si>
  <si>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</si>
  <si>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</si>
  <si>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</si>
  <si>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</si>
  <si>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</si>
  <si>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</si>
  <si>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</si>
  <si>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</si>
  <si>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</si>
  <si>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</si>
  <si>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</si>
  <si>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</si>
  <si>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</si>
  <si>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</si>
  <si>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</si>
  <si>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</si>
  <si>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</si>
  <si>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</si>
  <si>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Hai</t>
  </si>
  <si>
    <t>ChínPhẩy Bốn</t>
  </si>
  <si>
    <t>Chín Phẩy Năm</t>
  </si>
  <si>
    <t>Chín Phẩy Sáu</t>
  </si>
  <si>
    <t>ChínPhẩy Bảy</t>
  </si>
  <si>
    <t>Chín  Phẩy Tám</t>
  </si>
  <si>
    <t>LẬP BẢNG</t>
  </si>
  <si>
    <t>Nguyễn Đắc Thăng</t>
  </si>
  <si>
    <t>Ths.Nguyễn Hữu Phú</t>
  </si>
  <si>
    <t>SỐ</t>
  </si>
  <si>
    <t>H</t>
  </si>
  <si>
    <t>F</t>
  </si>
  <si>
    <t>PHÒNG ĐÀO TẠO ĐH &amp; SAU ĐH</t>
  </si>
  <si>
    <t>LỚP MÔN HỌC</t>
  </si>
  <si>
    <t>LỚP SINH HOẠT</t>
  </si>
  <si>
    <t>ThS.Nguyễn Hữu Phú</t>
  </si>
  <si>
    <t>BẢNG THỐNG KÊ SỐ LIỆU</t>
  </si>
  <si>
    <t xml:space="preserve">NỘI DUNG </t>
  </si>
  <si>
    <t>SL</t>
  </si>
  <si>
    <t>TỈ LỆ</t>
  </si>
  <si>
    <t>Số Sinh viên đạt</t>
  </si>
  <si>
    <t>Số Sinh viên nợ</t>
  </si>
  <si>
    <t>TỔNG CỘNG</t>
  </si>
  <si>
    <t>An</t>
  </si>
  <si>
    <t>Anh</t>
  </si>
  <si>
    <t>K17KCD7</t>
  </si>
  <si>
    <t xml:space="preserve">Lâm Thị Ngọc </t>
  </si>
  <si>
    <t>Ánh</t>
  </si>
  <si>
    <t>Bích</t>
  </si>
  <si>
    <t>K17KCD4</t>
  </si>
  <si>
    <t xml:space="preserve">Nguyễn Hữu </t>
  </si>
  <si>
    <t>Công</t>
  </si>
  <si>
    <t>K17KKT5</t>
  </si>
  <si>
    <t>Đào</t>
  </si>
  <si>
    <t>Diệu</t>
  </si>
  <si>
    <t>Dung</t>
  </si>
  <si>
    <t>K17KCD6</t>
  </si>
  <si>
    <t>Duyên</t>
  </si>
  <si>
    <t>Giang</t>
  </si>
  <si>
    <t>Nguyễn Thị Thu</t>
  </si>
  <si>
    <t>Hiền</t>
  </si>
  <si>
    <t>Hiếu</t>
  </si>
  <si>
    <t>Hoài</t>
  </si>
  <si>
    <t xml:space="preserve">Hoàng Thị </t>
  </si>
  <si>
    <t>Hồng</t>
  </si>
  <si>
    <t>Nguyễn Thị</t>
  </si>
  <si>
    <t>Hưng</t>
  </si>
  <si>
    <t>Hương</t>
  </si>
  <si>
    <t>Nguyễn Thị Minh</t>
  </si>
  <si>
    <t>Huyền</t>
  </si>
  <si>
    <t>Đặng Thị</t>
  </si>
  <si>
    <t xml:space="preserve">Huỳnh Ngọc </t>
  </si>
  <si>
    <t xml:space="preserve">Nguyễn Thị Thanh </t>
  </si>
  <si>
    <t>Linh</t>
  </si>
  <si>
    <t xml:space="preserve">Nguyễn Thị Ngọc </t>
  </si>
  <si>
    <t>Lựu</t>
  </si>
  <si>
    <t>K17KCD5</t>
  </si>
  <si>
    <t xml:space="preserve">Nguyễn Thị </t>
  </si>
  <si>
    <t>Na</t>
  </si>
  <si>
    <t>K17KDN3</t>
  </si>
  <si>
    <t>Nam</t>
  </si>
  <si>
    <t>Nga</t>
  </si>
  <si>
    <t>Ngọc</t>
  </si>
  <si>
    <t>Nguyên</t>
  </si>
  <si>
    <t xml:space="preserve">Võ Thị </t>
  </si>
  <si>
    <t>Nhi</t>
  </si>
  <si>
    <t>Nhung</t>
  </si>
  <si>
    <t>Phúc</t>
  </si>
  <si>
    <t>Phương</t>
  </si>
  <si>
    <t xml:space="preserve">Nguyễn Thị Thu </t>
  </si>
  <si>
    <t>Phượng</t>
  </si>
  <si>
    <t xml:space="preserve">Nguyễn Thị Kim </t>
  </si>
  <si>
    <t>Quốc</t>
  </si>
  <si>
    <t>Thanh</t>
  </si>
  <si>
    <t>K17KCD</t>
  </si>
  <si>
    <t>Thảo</t>
  </si>
  <si>
    <t>Thu</t>
  </si>
  <si>
    <t>Thuận</t>
  </si>
  <si>
    <t>Thương</t>
  </si>
  <si>
    <t>Thuỷ</t>
  </si>
  <si>
    <t xml:space="preserve">Nguyễn Thị Hồng </t>
  </si>
  <si>
    <t>Thúy</t>
  </si>
  <si>
    <t>Trang</t>
  </si>
  <si>
    <t>K17KDN1</t>
  </si>
  <si>
    <t>Trinh</t>
  </si>
  <si>
    <t>Trung</t>
  </si>
  <si>
    <t>Tuấn</t>
  </si>
  <si>
    <t>Tuyền</t>
  </si>
  <si>
    <t>Tuyết</t>
  </si>
  <si>
    <t>Nguyễn Thị Ngọc</t>
  </si>
  <si>
    <t>Vân</t>
  </si>
  <si>
    <t xml:space="preserve">Nguyễn Thị Hoài </t>
  </si>
  <si>
    <t>K17KKT</t>
  </si>
  <si>
    <t>Lê Thị Ngọc</t>
  </si>
  <si>
    <t xml:space="preserve">Lê Thị Minh </t>
  </si>
  <si>
    <t>K17KCD2</t>
  </si>
  <si>
    <t xml:space="preserve">Nguyễn Công </t>
  </si>
  <si>
    <t>Đạt</t>
  </si>
  <si>
    <t>Diễm</t>
  </si>
  <si>
    <t>Đức</t>
  </si>
  <si>
    <t xml:space="preserve">Đoàn Thị </t>
  </si>
  <si>
    <t>Hà</t>
  </si>
  <si>
    <t>Hằng</t>
  </si>
  <si>
    <t xml:space="preserve">Lê Trung </t>
  </si>
  <si>
    <t>Hậu</t>
  </si>
  <si>
    <t xml:space="preserve">Nguyễn Tấn </t>
  </si>
  <si>
    <t>Nguyễn Văn</t>
  </si>
  <si>
    <t>Hoà</t>
  </si>
  <si>
    <t>Trần Thị Thu</t>
  </si>
  <si>
    <t>Hường</t>
  </si>
  <si>
    <t>Huy</t>
  </si>
  <si>
    <t xml:space="preserve">Lê Thị </t>
  </si>
  <si>
    <t xml:space="preserve">Trần Thị </t>
  </si>
  <si>
    <t>Nguyệt</t>
  </si>
  <si>
    <t>Nguyễn Thành</t>
  </si>
  <si>
    <t>Phong</t>
  </si>
  <si>
    <t>Quỳnh</t>
  </si>
  <si>
    <t>Tân</t>
  </si>
  <si>
    <t>Thủy</t>
  </si>
  <si>
    <t xml:space="preserve">Lê Thị Thu </t>
  </si>
  <si>
    <t xml:space="preserve">Võ Thị Hồng </t>
  </si>
  <si>
    <t>Uyên</t>
  </si>
  <si>
    <t>Vương</t>
  </si>
  <si>
    <t>Chi</t>
  </si>
  <si>
    <t>Nguyễn Thị Việt</t>
  </si>
  <si>
    <t>Dũng</t>
  </si>
  <si>
    <t>Hải</t>
  </si>
  <si>
    <t>Hạnh</t>
  </si>
  <si>
    <t>Hoàng</t>
  </si>
  <si>
    <t>Lan</t>
  </si>
  <si>
    <t>Loan</t>
  </si>
  <si>
    <t>Ly</t>
  </si>
  <si>
    <t>Nhân</t>
  </si>
  <si>
    <t>Tâm</t>
  </si>
  <si>
    <t xml:space="preserve">Huỳnh Thị Kim </t>
  </si>
  <si>
    <t>Tín</t>
  </si>
  <si>
    <t>Tình</t>
  </si>
  <si>
    <t>Vi</t>
  </si>
  <si>
    <t>Xuân</t>
  </si>
  <si>
    <t>Kiều</t>
  </si>
  <si>
    <t>Liên</t>
  </si>
  <si>
    <t xml:space="preserve">Nguyễn Thị Mỹ </t>
  </si>
  <si>
    <t>Lý</t>
  </si>
  <si>
    <t>Thắm</t>
  </si>
  <si>
    <t>Yên</t>
  </si>
  <si>
    <t>hp</t>
  </si>
  <si>
    <t>v</t>
  </si>
  <si>
    <t>Điểm</t>
  </si>
  <si>
    <t>Nguyên lí kế toán 2</t>
  </si>
  <si>
    <t>LỚP ACC 202(J-L)</t>
  </si>
  <si>
    <t>ACC 202 J</t>
  </si>
  <si>
    <t xml:space="preserve">Đinh Thị Thanh </t>
  </si>
  <si>
    <t>Bình</t>
  </si>
  <si>
    <t>K17DCD1</t>
  </si>
  <si>
    <t>Nguyễn Thị Khánh</t>
  </si>
  <si>
    <t>Nguyễn Duy</t>
  </si>
  <si>
    <t>K17DLL</t>
  </si>
  <si>
    <t>K17QNH4</t>
  </si>
  <si>
    <t xml:space="preserve">Nguyễn Thành </t>
  </si>
  <si>
    <t xml:space="preserve">Nguyễn Văn </t>
  </si>
  <si>
    <t>Dậu</t>
  </si>
  <si>
    <t>K17QNH3</t>
  </si>
  <si>
    <t xml:space="preserve">Lý Thị Thanh </t>
  </si>
  <si>
    <t>K17QTC1</t>
  </si>
  <si>
    <t>Nguyễn Tuấn</t>
  </si>
  <si>
    <t>K17TTT</t>
  </si>
  <si>
    <t xml:space="preserve">Lê Minh </t>
  </si>
  <si>
    <t>Lê Thị Thùy</t>
  </si>
  <si>
    <t>K17QNH2</t>
  </si>
  <si>
    <t xml:space="preserve">Trần Thị Đông </t>
  </si>
  <si>
    <t>K17QTH1</t>
  </si>
  <si>
    <t xml:space="preserve">Đặng Duy </t>
  </si>
  <si>
    <t xml:space="preserve">Hoàng Thị Thu </t>
  </si>
  <si>
    <t>Nguyễn Lê Ngọc</t>
  </si>
  <si>
    <t>K17QTC4</t>
  </si>
  <si>
    <t xml:space="preserve">Trần Phương </t>
  </si>
  <si>
    <t>Hiệu</t>
  </si>
  <si>
    <t>Trần Thị Thương</t>
  </si>
  <si>
    <t xml:space="preserve">Nguyễn Thị Tiên </t>
  </si>
  <si>
    <t>K17DCD4</t>
  </si>
  <si>
    <t xml:space="preserve">Lại Ngọc </t>
  </si>
  <si>
    <t>Ngô Hoàng Bảo</t>
  </si>
  <si>
    <t xml:space="preserve">Hoàng Thị Mỹ </t>
  </si>
  <si>
    <t>K17QTC2</t>
  </si>
  <si>
    <t>Trần Văn</t>
  </si>
  <si>
    <t>Phan Nhật</t>
  </si>
  <si>
    <t xml:space="preserve">Trần Công Anh </t>
  </si>
  <si>
    <t>Khoa</t>
  </si>
  <si>
    <t>K17QTH2</t>
  </si>
  <si>
    <t xml:space="preserve">Mai Thị Kim </t>
  </si>
  <si>
    <t xml:space="preserve">Nguyễn Nhật </t>
  </si>
  <si>
    <t xml:space="preserve">Đặng Trịnh Ngọc </t>
  </si>
  <si>
    <t>Phạm Lê Nhật</t>
  </si>
  <si>
    <t xml:space="preserve">Nguyễn Thùy </t>
  </si>
  <si>
    <t xml:space="preserve">Lê Nguyễn Kim </t>
  </si>
  <si>
    <t xml:space="preserve">Võ Văn Thành </t>
  </si>
  <si>
    <t>Long</t>
  </si>
  <si>
    <t xml:space="preserve">Dương Tấn Bảo </t>
  </si>
  <si>
    <t>Nguyễn Thị Ái</t>
  </si>
  <si>
    <t>Luyên</t>
  </si>
  <si>
    <t>Mênh</t>
  </si>
  <si>
    <t>Trịnh Phạm Văn</t>
  </si>
  <si>
    <t>Trần Nhật</t>
  </si>
  <si>
    <t xml:space="preserve">Huỳnh Vũ </t>
  </si>
  <si>
    <t xml:space="preserve">Nguyễn Thị Kiều </t>
  </si>
  <si>
    <t>K17DLK1</t>
  </si>
  <si>
    <t>Trần Lê Đại</t>
  </si>
  <si>
    <t>Huỳnh Công</t>
  </si>
  <si>
    <t xml:space="preserve">Lê Thành </t>
  </si>
  <si>
    <t>Nguyễn Thị Quỳnh</t>
  </si>
  <si>
    <t>K17QTC3</t>
  </si>
  <si>
    <t xml:space="preserve">Nguyễn Ngọc </t>
  </si>
  <si>
    <t xml:space="preserve">Nguyễn Thị Quế </t>
  </si>
  <si>
    <t>Võ Thị Anh</t>
  </si>
  <si>
    <t xml:space="preserve">Huỳnh Văn </t>
  </si>
  <si>
    <t>Bùi Viết Anh</t>
  </si>
  <si>
    <t xml:space="preserve">Đỗ Nhật </t>
  </si>
  <si>
    <t>Quý</t>
  </si>
  <si>
    <t>Sang</t>
  </si>
  <si>
    <t>Bùi Minh</t>
  </si>
  <si>
    <t>Hoàng Chính</t>
  </si>
  <si>
    <t xml:space="preserve">Nguyễn Thị          </t>
  </si>
  <si>
    <t>Thản</t>
  </si>
  <si>
    <t>Nguyễn Quyết</t>
  </si>
  <si>
    <t>Thắng</t>
  </si>
  <si>
    <t xml:space="preserve">Lê </t>
  </si>
  <si>
    <t>K17QNH1</t>
  </si>
  <si>
    <t xml:space="preserve">Lê Hoà </t>
  </si>
  <si>
    <t>Võ Thị</t>
  </si>
  <si>
    <t>Nguyễn Trung</t>
  </si>
  <si>
    <t xml:space="preserve">Hoàng Trần Đức </t>
  </si>
  <si>
    <t>Toàn</t>
  </si>
  <si>
    <t>Võ Đài</t>
  </si>
  <si>
    <t>K15CMU_TTT</t>
  </si>
  <si>
    <t xml:space="preserve">Nguyễn Minh </t>
  </si>
  <si>
    <t>Cáp Lê Hoài</t>
  </si>
  <si>
    <t>Nguyễn Song Duy</t>
  </si>
  <si>
    <t>Trực</t>
  </si>
  <si>
    <t>Truyền</t>
  </si>
  <si>
    <t xml:space="preserve">Trình Công </t>
  </si>
  <si>
    <t>Tú</t>
  </si>
  <si>
    <t xml:space="preserve">Lê Đình </t>
  </si>
  <si>
    <t xml:space="preserve">Trần Ngọc Cẩm </t>
  </si>
  <si>
    <t>Vũ Thị Ánh</t>
  </si>
  <si>
    <t xml:space="preserve">Trương Thị Khánh </t>
  </si>
  <si>
    <t>Viễn</t>
  </si>
  <si>
    <t xml:space="preserve">Đồng Thanh Hoàng </t>
  </si>
  <si>
    <t>Vũ</t>
  </si>
  <si>
    <t>Trần Thị Mỹ</t>
  </si>
  <si>
    <t xml:space="preserve">Ngô Thanh </t>
  </si>
  <si>
    <t xml:space="preserve">Trương Thị Hồ </t>
  </si>
  <si>
    <t xml:space="preserve">Trần Thị Bình </t>
  </si>
  <si>
    <t>ACC 202 L</t>
  </si>
  <si>
    <t xml:space="preserve">Nguyễn Sỹ Tuấn </t>
  </si>
  <si>
    <t>Hoàng Thị Ngọc</t>
  </si>
  <si>
    <t>Nguyễn Thị Kim</t>
  </si>
  <si>
    <t>K17DCD2</t>
  </si>
  <si>
    <t xml:space="preserve">Trương Quang Chí </t>
  </si>
  <si>
    <t>Nguyễn Hữu</t>
  </si>
  <si>
    <t>Đại</t>
  </si>
  <si>
    <t xml:space="preserve">Nguyễn Trường </t>
  </si>
  <si>
    <t xml:space="preserve">Nguyễn Thị Thùy </t>
  </si>
  <si>
    <t>Nguyễn Dương Minh</t>
  </si>
  <si>
    <t xml:space="preserve">Trần Việt </t>
  </si>
  <si>
    <t xml:space="preserve">Hồ Vũ Nhật </t>
  </si>
  <si>
    <t>Duy</t>
  </si>
  <si>
    <t>Trần Thị Thùy</t>
  </si>
  <si>
    <t>Công Tương Tôn Nữ Cẩm</t>
  </si>
  <si>
    <t xml:space="preserve">Trịnh Thị Thảo </t>
  </si>
  <si>
    <t xml:space="preserve">Trần Hương </t>
  </si>
  <si>
    <t xml:space="preserve">Hồ Thị Vĩnh </t>
  </si>
  <si>
    <t xml:space="preserve">Nguyễn Thị Thúy </t>
  </si>
  <si>
    <t>Lê Thị Thu</t>
  </si>
  <si>
    <t>Trần Xuân</t>
  </si>
  <si>
    <t xml:space="preserve">Phạm Bùi Duy </t>
  </si>
  <si>
    <t xml:space="preserve">Đỗ Thị Diễm </t>
  </si>
  <si>
    <t xml:space="preserve">Phạm Tuấn </t>
  </si>
  <si>
    <t xml:space="preserve">Nguyễn Thị Bích </t>
  </si>
  <si>
    <t>Nguyễn Đình</t>
  </si>
  <si>
    <t>Huân</t>
  </si>
  <si>
    <t xml:space="preserve">Phạm Thị Xuân </t>
  </si>
  <si>
    <t xml:space="preserve">Bùi Tuấn </t>
  </si>
  <si>
    <t>Mai Thị Xuân</t>
  </si>
  <si>
    <t xml:space="preserve">Lê Hữu Hoàng </t>
  </si>
  <si>
    <t xml:space="preserve">Nguyễn Thế </t>
  </si>
  <si>
    <t>Đinh Thị Thúy</t>
  </si>
  <si>
    <t xml:space="preserve">Hoàng Thị Ngọc </t>
  </si>
  <si>
    <t>K17QTH3</t>
  </si>
  <si>
    <t>Nguyễn Thuỳ</t>
  </si>
  <si>
    <t xml:space="preserve">Trương Thị Hoài </t>
  </si>
  <si>
    <t>Trần Thị Diệu</t>
  </si>
  <si>
    <t xml:space="preserve">Huỳnh Thị Hồng </t>
  </si>
  <si>
    <t>Nguyễn Khánh</t>
  </si>
  <si>
    <t xml:space="preserve">Lê Thị Hải </t>
  </si>
  <si>
    <t>Huỳnh Viên</t>
  </si>
  <si>
    <t>Mãn</t>
  </si>
  <si>
    <t>Trần Anh</t>
  </si>
  <si>
    <t>Mẫn</t>
  </si>
  <si>
    <t xml:space="preserve">Trương Nữ Hồng </t>
  </si>
  <si>
    <t>Mây</t>
  </si>
  <si>
    <t xml:space="preserve">Trà Thị Thanh </t>
  </si>
  <si>
    <t>Mơ</t>
  </si>
  <si>
    <t>Mai Nguyễn Nhật</t>
  </si>
  <si>
    <t>Tô Giang</t>
  </si>
  <si>
    <t>K17QCD2</t>
  </si>
  <si>
    <t xml:space="preserve">Phạm Thanh </t>
  </si>
  <si>
    <t xml:space="preserve">Đỗ Phú </t>
  </si>
  <si>
    <t>Lê Thị Tuyết</t>
  </si>
  <si>
    <t>K17DCD3</t>
  </si>
  <si>
    <t>Lê Thị Như</t>
  </si>
  <si>
    <t xml:space="preserve">Đỗ Thị </t>
  </si>
  <si>
    <t>Vy Thị Minh</t>
  </si>
  <si>
    <t xml:space="preserve">Phạm Bảo </t>
  </si>
  <si>
    <t>Nhựt</t>
  </si>
  <si>
    <t xml:space="preserve">Võ Tấn </t>
  </si>
  <si>
    <t>Phát</t>
  </si>
  <si>
    <t>Võ Thị Minh</t>
  </si>
  <si>
    <t xml:space="preserve">Phan Kim </t>
  </si>
  <si>
    <t xml:space="preserve">Lê Ngọc </t>
  </si>
  <si>
    <t>Quyền</t>
  </si>
  <si>
    <t xml:space="preserve">Võ Thị Trúc </t>
  </si>
  <si>
    <t>Nguyễn Thị Tú</t>
  </si>
  <si>
    <t>K15KKT2</t>
  </si>
  <si>
    <t>Tây</t>
  </si>
  <si>
    <t xml:space="preserve">Huỳnh Xuân </t>
  </si>
  <si>
    <t xml:space="preserve">Nguyễn Phúc </t>
  </si>
  <si>
    <t>Thạnh</t>
  </si>
  <si>
    <t>Hoàng Thị Nguyên</t>
  </si>
  <si>
    <t xml:space="preserve">Phùng Thị </t>
  </si>
  <si>
    <t xml:space="preserve">Ngô Minh </t>
  </si>
  <si>
    <t xml:space="preserve">Hà Thị Bích </t>
  </si>
  <si>
    <t xml:space="preserve">Phạm Thị Anh </t>
  </si>
  <si>
    <t xml:space="preserve">Trương Lan Phương </t>
  </si>
  <si>
    <t>Đoàn Ngọc</t>
  </si>
  <si>
    <t xml:space="preserve">Mai Phạm Bảo </t>
  </si>
  <si>
    <t xml:space="preserve">Nguyễn Phú </t>
  </si>
  <si>
    <t>Đoàn Thị Thanh</t>
  </si>
  <si>
    <t xml:space="preserve">Nguyễn Thị Huyền </t>
  </si>
  <si>
    <t xml:space="preserve">Lê Thị Quỳnh </t>
  </si>
  <si>
    <t xml:space="preserve">Đàm Thị Thuỳ </t>
  </si>
  <si>
    <t>K17QTM1</t>
  </si>
  <si>
    <t xml:space="preserve">Nguyễn Cẩm </t>
  </si>
  <si>
    <t xml:space="preserve">Trương Thị Tường </t>
  </si>
  <si>
    <t>BẢNG ĐIỂM ĐÁNH GIÁ KẾT QUẢ HỌC TẬP * (ACC 202)</t>
  </si>
  <si>
    <t xml:space="preserve">Thời gian:  7h30 - 2/4 / 2013 </t>
  </si>
  <si>
    <t>Đà Nẵng, ngày 23 tháng 4 năm 2013</t>
  </si>
  <si>
    <t xml:space="preserve"> </t>
  </si>
</sst>
</file>

<file path=xl/styles.xml><?xml version="1.0" encoding="utf-8"?>
<styleSheet xmlns="http://schemas.openxmlformats.org/spreadsheetml/2006/main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0.00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</numFmts>
  <fonts count="84">
    <font>
      <sz val="10"/>
      <name val="Arial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  <charset val="163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sz val="10"/>
      <name val="VNtimes new roman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8"/>
      <name val="Times New Roman"/>
      <family val="1"/>
    </font>
    <font>
      <b/>
      <sz val="8"/>
      <name val="Times New Roman"/>
      <family val="1"/>
    </font>
    <font>
      <b/>
      <sz val="13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7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.5"/>
      <name val="Times New Roman"/>
      <family val="1"/>
    </font>
    <font>
      <sz val="11"/>
      <color indexed="8"/>
      <name val="Calibri"/>
      <family val="2"/>
    </font>
    <font>
      <sz val="11"/>
      <name val="??"/>
      <family val="3"/>
      <charset val="129"/>
    </font>
    <font>
      <sz val="10"/>
      <name val="Arial"/>
      <family val="2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b/>
      <sz val="12"/>
      <name val="Helv"/>
    </font>
    <font>
      <b/>
      <sz val="11"/>
      <name val="Helv"/>
    </font>
    <font>
      <sz val="12"/>
      <name val=".VnTime"/>
      <family val="2"/>
    </font>
    <font>
      <i/>
      <sz val="9"/>
      <name val="Times New Roman"/>
      <family val="1"/>
    </font>
    <font>
      <b/>
      <sz val="11"/>
      <color indexed="8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i/>
      <sz val="11"/>
      <color indexed="8"/>
      <name val="Times New Roman"/>
      <family val="1"/>
    </font>
    <font>
      <sz val="10"/>
      <color indexed="8"/>
      <name val="Times New Roman"/>
      <family val="1"/>
      <charset val="163"/>
    </font>
    <font>
      <sz val="10"/>
      <name val="Times New Roman"/>
      <family val="1"/>
      <charset val="163"/>
    </font>
    <font>
      <sz val="10"/>
      <name val="Arial"/>
      <family val="2"/>
      <charset val="163"/>
    </font>
    <font>
      <b/>
      <sz val="9"/>
      <name val="Times New Roman"/>
      <family val="1"/>
      <charset val="163"/>
    </font>
    <font>
      <sz val="9"/>
      <name val="Times New Roman"/>
      <family val="1"/>
      <charset val="163"/>
    </font>
    <font>
      <sz val="7.5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i/>
      <sz val="10.5"/>
      <name val="Times New Roman"/>
      <family val="1"/>
    </font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3"/>
      <color theme="1"/>
      <name val="Times New Roman"/>
      <family val="2"/>
    </font>
    <font>
      <sz val="10"/>
      <color theme="1"/>
      <name val="Times New Roman"/>
      <family val="1"/>
      <charset val="163"/>
    </font>
    <font>
      <sz val="10"/>
      <name val="Times New Roman"/>
      <family val="1"/>
      <charset val="163"/>
      <scheme val="major"/>
    </font>
    <font>
      <b/>
      <sz val="9"/>
      <name val="Times New Roman"/>
      <family val="1"/>
      <charset val="163"/>
      <scheme val="major"/>
    </font>
    <font>
      <sz val="9"/>
      <name val="Times New Roman"/>
      <family val="1"/>
      <charset val="163"/>
      <scheme val="major"/>
    </font>
    <font>
      <b/>
      <sz val="10"/>
      <name val="Times New Roman"/>
      <family val="1"/>
      <charset val="163"/>
      <scheme val="major"/>
    </font>
    <font>
      <sz val="9"/>
      <color indexed="8"/>
      <name val="Times New Roman"/>
      <family val="1"/>
      <charset val="163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</borders>
  <cellStyleXfs count="124">
    <xf numFmtId="0" fontId="0" fillId="0" borderId="0"/>
    <xf numFmtId="166" fontId="11" fillId="0" borderId="0" applyFont="0" applyFill="0" applyBorder="0" applyAlignment="0" applyProtection="0"/>
    <xf numFmtId="0" fontId="17" fillId="0" borderId="0" applyFont="0" applyFill="0" applyBorder="0" applyAlignment="0" applyProtection="0"/>
    <xf numFmtId="167" fontId="11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68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9" fillId="0" borderId="0"/>
    <xf numFmtId="185" fontId="39" fillId="0" borderId="0"/>
    <xf numFmtId="0" fontId="20" fillId="2" borderId="0"/>
    <xf numFmtId="0" fontId="21" fillId="2" borderId="0"/>
    <xf numFmtId="0" fontId="22" fillId="2" borderId="0"/>
    <xf numFmtId="186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23" fillId="0" borderId="0">
      <alignment wrapText="1"/>
    </xf>
    <xf numFmtId="0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188" fontId="57" fillId="0" borderId="0" applyFont="0" applyFill="0" applyBorder="0" applyAlignment="0" applyProtection="0"/>
    <xf numFmtId="183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189" fontId="57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57" fillId="0" borderId="0" applyFont="0" applyFill="0" applyBorder="0" applyAlignment="0" applyProtection="0"/>
    <xf numFmtId="184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191" fontId="57" fillId="0" borderId="0" applyFont="0" applyFill="0" applyBorder="0" applyAlignment="0" applyProtection="0"/>
    <xf numFmtId="0" fontId="11" fillId="0" borderId="0" applyFont="0" applyFill="0" applyBorder="0" applyAlignment="0" applyProtection="0">
      <alignment horizontal="right"/>
    </xf>
    <xf numFmtId="0" fontId="24" fillId="0" borderId="0"/>
    <xf numFmtId="0" fontId="52" fillId="0" borderId="0"/>
    <xf numFmtId="0" fontId="24" fillId="0" borderId="0"/>
    <xf numFmtId="37" fontId="60" fillId="0" borderId="0"/>
    <xf numFmtId="0" fontId="61" fillId="0" borderId="0"/>
    <xf numFmtId="0" fontId="11" fillId="0" borderId="0" applyFill="0" applyBorder="0" applyAlignment="0"/>
    <xf numFmtId="169" fontId="11" fillId="0" borderId="0" applyFill="0" applyBorder="0" applyAlignment="0"/>
    <xf numFmtId="170" fontId="11" fillId="0" borderId="0" applyFill="0" applyBorder="0" applyAlignment="0"/>
    <xf numFmtId="0" fontId="53" fillId="0" borderId="0"/>
    <xf numFmtId="165" fontId="54" fillId="0" borderId="0" applyFont="0" applyFill="0" applyBorder="0" applyAlignment="0" applyProtection="0"/>
    <xf numFmtId="171" fontId="25" fillId="0" borderId="0"/>
    <xf numFmtId="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3" fontId="25" fillId="0" borderId="0"/>
    <xf numFmtId="0" fontId="11" fillId="0" borderId="0" applyFont="0" applyFill="0" applyBorder="0" applyAlignment="0" applyProtection="0"/>
    <xf numFmtId="174" fontId="25" fillId="0" borderId="0"/>
    <xf numFmtId="0" fontId="11" fillId="0" borderId="0" applyFill="0" applyBorder="0" applyAlignment="0"/>
    <xf numFmtId="2" fontId="11" fillId="0" borderId="0" applyFont="0" applyFill="0" applyBorder="0" applyAlignment="0" applyProtection="0"/>
    <xf numFmtId="38" fontId="8" fillId="2" borderId="0" applyNumberFormat="0" applyBorder="0" applyAlignment="0" applyProtection="0"/>
    <xf numFmtId="0" fontId="55" fillId="0" borderId="0">
      <alignment horizontal="left"/>
    </xf>
    <xf numFmtId="0" fontId="26" fillId="0" borderId="1" applyNumberFormat="0" applyAlignment="0" applyProtection="0">
      <alignment horizontal="left" vertical="center"/>
    </xf>
    <xf numFmtId="0" fontId="26" fillId="0" borderId="2">
      <alignment horizontal="left" vertical="center"/>
    </xf>
    <xf numFmtId="0" fontId="76" fillId="0" borderId="23" applyNumberFormat="0" applyFill="0" applyAlignment="0" applyProtection="0"/>
    <xf numFmtId="0" fontId="27" fillId="0" borderId="0" applyProtection="0"/>
    <xf numFmtId="0" fontId="26" fillId="0" borderId="0" applyProtection="0"/>
    <xf numFmtId="10" fontId="8" fillId="3" borderId="3" applyNumberFormat="0" applyBorder="0" applyAlignment="0" applyProtection="0"/>
    <xf numFmtId="0" fontId="11" fillId="0" borderId="0" applyFill="0" applyBorder="0" applyAlignment="0"/>
    <xf numFmtId="3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0" fontId="56" fillId="0" borderId="4"/>
    <xf numFmtId="192" fontId="11" fillId="0" borderId="5"/>
    <xf numFmtId="175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29" fillId="0" borderId="0" applyNumberFormat="0" applyFont="0" applyFill="0" applyAlignment="0"/>
    <xf numFmtId="0" fontId="5" fillId="0" borderId="0"/>
    <xf numFmtId="37" fontId="30" fillId="0" borderId="0"/>
    <xf numFmtId="177" fontId="31" fillId="0" borderId="0"/>
    <xf numFmtId="0" fontId="11" fillId="0" borderId="0"/>
    <xf numFmtId="0" fontId="11" fillId="0" borderId="0"/>
    <xf numFmtId="0" fontId="75" fillId="0" borderId="0"/>
    <xf numFmtId="0" fontId="11" fillId="0" borderId="0"/>
    <xf numFmtId="0" fontId="75" fillId="0" borderId="0"/>
    <xf numFmtId="0" fontId="11" fillId="0" borderId="0"/>
    <xf numFmtId="0" fontId="49" fillId="0" borderId="0"/>
    <xf numFmtId="0" fontId="77" fillId="0" borderId="0"/>
    <xf numFmtId="0" fontId="11" fillId="0" borderId="0"/>
    <xf numFmtId="0" fontId="11" fillId="0" borderId="0"/>
    <xf numFmtId="0" fontId="68" fillId="0" borderId="0"/>
    <xf numFmtId="0" fontId="10" fillId="0" borderId="0"/>
    <xf numFmtId="0" fontId="13" fillId="0" borderId="0"/>
    <xf numFmtId="0" fontId="57" fillId="0" borderId="0"/>
    <xf numFmtId="9" fontId="4" fillId="0" borderId="0" applyFont="0" applyFill="0" applyBorder="0" applyAlignment="0" applyProtection="0"/>
    <xf numFmtId="169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6" applyNumberFormat="0" applyBorder="0"/>
    <xf numFmtId="0" fontId="11" fillId="0" borderId="0" applyFill="0" applyBorder="0" applyAlignment="0"/>
    <xf numFmtId="0" fontId="28" fillId="0" borderId="0" applyNumberFormat="0" applyFont="0" applyFill="0" applyBorder="0" applyAlignment="0" applyProtection="0">
      <alignment horizontal="left"/>
    </xf>
    <xf numFmtId="15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0" fontId="62" fillId="0" borderId="4">
      <alignment horizontal="center"/>
    </xf>
    <xf numFmtId="3" fontId="28" fillId="0" borderId="0" applyFont="0" applyFill="0" applyBorder="0" applyAlignment="0" applyProtection="0"/>
    <xf numFmtId="0" fontId="28" fillId="4" borderId="0" applyNumberFormat="0" applyFont="0" applyBorder="0" applyAlignment="0" applyProtection="0"/>
    <xf numFmtId="3" fontId="32" fillId="0" borderId="0"/>
    <xf numFmtId="0" fontId="63" fillId="0" borderId="0"/>
    <xf numFmtId="0" fontId="56" fillId="0" borderId="0"/>
    <xf numFmtId="49" fontId="13" fillId="0" borderId="0" applyFill="0" applyBorder="0" applyAlignment="0"/>
    <xf numFmtId="0" fontId="11" fillId="0" borderId="0" applyFill="0" applyBorder="0" applyAlignment="0"/>
    <xf numFmtId="0" fontId="64" fillId="0" borderId="0" applyNumberForma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6" fillId="0" borderId="0">
      <alignment vertical="center"/>
    </xf>
    <xf numFmtId="40" fontId="33" fillId="0" borderId="0" applyFont="0" applyFill="0" applyBorder="0" applyAlignment="0" applyProtection="0"/>
    <xf numFmtId="38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5" fillId="0" borderId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9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0" fontId="29" fillId="0" borderId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38" fillId="0" borderId="0"/>
    <xf numFmtId="181" fontId="9" fillId="0" borderId="0" applyFont="0" applyFill="0" applyBorder="0" applyAlignment="0" applyProtection="0"/>
    <xf numFmtId="164" fontId="39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" fillId="0" borderId="0"/>
    <xf numFmtId="0" fontId="68" fillId="0" borderId="0"/>
    <xf numFmtId="0" fontId="2" fillId="0" borderId="0"/>
    <xf numFmtId="0" fontId="1" fillId="0" borderId="0"/>
  </cellStyleXfs>
  <cellXfs count="106">
    <xf numFmtId="0" fontId="0" fillId="0" borderId="0" xfId="0"/>
    <xf numFmtId="0" fontId="43" fillId="0" borderId="0" xfId="73" applyFont="1"/>
    <xf numFmtId="0" fontId="44" fillId="0" borderId="0" xfId="73" applyFont="1" applyAlignment="1">
      <alignment horizontal="left"/>
    </xf>
    <xf numFmtId="0" fontId="44" fillId="0" borderId="0" xfId="73" applyFont="1"/>
    <xf numFmtId="0" fontId="5" fillId="0" borderId="0" xfId="73" applyFont="1" applyAlignment="1">
      <alignment horizontal="left"/>
    </xf>
    <xf numFmtId="0" fontId="12" fillId="5" borderId="3" xfId="73" applyFont="1" applyFill="1" applyBorder="1" applyAlignment="1">
      <alignment horizontal="center" wrapText="1"/>
    </xf>
    <xf numFmtId="0" fontId="14" fillId="5" borderId="3" xfId="73" applyFont="1" applyFill="1" applyBorder="1" applyAlignment="1">
      <alignment horizontal="center" wrapText="1"/>
    </xf>
    <xf numFmtId="0" fontId="46" fillId="5" borderId="3" xfId="73" applyFont="1" applyFill="1" applyBorder="1" applyAlignment="1">
      <alignment horizontal="center" wrapText="1"/>
    </xf>
    <xf numFmtId="0" fontId="47" fillId="5" borderId="3" xfId="73" applyFont="1" applyFill="1" applyBorder="1" applyAlignment="1">
      <alignment horizontal="center" wrapText="1"/>
    </xf>
    <xf numFmtId="0" fontId="41" fillId="0" borderId="0" xfId="73" applyFont="1" applyAlignment="1">
      <alignment horizontal="left"/>
    </xf>
    <xf numFmtId="0" fontId="5" fillId="0" borderId="0" xfId="73" applyFont="1" applyAlignment="1"/>
    <xf numFmtId="0" fontId="5" fillId="0" borderId="0" xfId="73" applyFont="1"/>
    <xf numFmtId="0" fontId="5" fillId="0" borderId="0" xfId="73" applyFont="1" applyAlignment="1">
      <alignment horizontal="center"/>
    </xf>
    <xf numFmtId="0" fontId="5" fillId="0" borderId="0" xfId="73" applyFont="1" applyBorder="1"/>
    <xf numFmtId="0" fontId="5" fillId="0" borderId="0" xfId="73" applyFont="1" applyBorder="1" applyAlignment="1">
      <alignment horizontal="left"/>
    </xf>
    <xf numFmtId="0" fontId="7" fillId="0" borderId="0" xfId="73" applyFont="1" applyAlignment="1">
      <alignment horizontal="center"/>
    </xf>
    <xf numFmtId="0" fontId="48" fillId="0" borderId="5" xfId="73" applyFont="1" applyBorder="1" applyAlignment="1">
      <alignment horizontal="center"/>
    </xf>
    <xf numFmtId="0" fontId="48" fillId="0" borderId="7" xfId="73" applyFont="1" applyBorder="1" applyAlignment="1">
      <alignment horizontal="center"/>
    </xf>
    <xf numFmtId="0" fontId="44" fillId="0" borderId="0" xfId="73" applyFont="1" applyAlignment="1">
      <alignment horizontal="center"/>
    </xf>
    <xf numFmtId="0" fontId="58" fillId="0" borderId="5" xfId="73" applyFont="1" applyBorder="1" applyAlignment="1">
      <alignment horizontal="left"/>
    </xf>
    <xf numFmtId="0" fontId="58" fillId="0" borderId="7" xfId="73" applyFont="1" applyBorder="1" applyAlignment="1">
      <alignment horizontal="left"/>
    </xf>
    <xf numFmtId="0" fontId="59" fillId="0" borderId="0" xfId="73" applyFont="1" applyAlignment="1">
      <alignment horizontal="left"/>
    </xf>
    <xf numFmtId="183" fontId="5" fillId="0" borderId="5" xfId="66" applyNumberFormat="1" applyFont="1" applyFill="1" applyBorder="1" applyAlignment="1">
      <alignment horizontal="center"/>
    </xf>
    <xf numFmtId="183" fontId="16" fillId="0" borderId="7" xfId="66" applyNumberFormat="1" applyFont="1" applyFill="1" applyBorder="1" applyAlignment="1">
      <alignment horizontal="center"/>
    </xf>
    <xf numFmtId="183" fontId="5" fillId="0" borderId="7" xfId="66" applyNumberFormat="1" applyFont="1" applyFill="1" applyBorder="1" applyAlignment="1">
      <alignment horizontal="center"/>
    </xf>
    <xf numFmtId="0" fontId="43" fillId="0" borderId="0" xfId="73" applyFont="1" applyAlignment="1">
      <alignment horizontal="left"/>
    </xf>
    <xf numFmtId="0" fontId="65" fillId="0" borderId="0" xfId="73" applyFont="1"/>
    <xf numFmtId="0" fontId="67" fillId="0" borderId="5" xfId="77" applyFont="1" applyFill="1" applyBorder="1" applyAlignment="1">
      <alignment horizontal="center"/>
    </xf>
    <xf numFmtId="183" fontId="78" fillId="0" borderId="5" xfId="73" applyNumberFormat="1" applyFont="1" applyBorder="1" applyAlignment="1">
      <alignment horizontal="center"/>
    </xf>
    <xf numFmtId="0" fontId="67" fillId="0" borderId="7" xfId="77" applyFont="1" applyFill="1" applyBorder="1" applyAlignment="1">
      <alignment horizontal="center"/>
    </xf>
    <xf numFmtId="183" fontId="78" fillId="0" borderId="7" xfId="73" applyNumberFormat="1" applyFont="1" applyBorder="1" applyAlignment="1">
      <alignment horizontal="center"/>
    </xf>
    <xf numFmtId="0" fontId="59" fillId="0" borderId="0" xfId="73" applyFont="1"/>
    <xf numFmtId="0" fontId="66" fillId="0" borderId="8" xfId="78" applyFont="1" applyFill="1" applyBorder="1" applyAlignment="1"/>
    <xf numFmtId="0" fontId="66" fillId="0" borderId="9" xfId="78" applyFont="1" applyFill="1" applyBorder="1" applyAlignment="1"/>
    <xf numFmtId="0" fontId="67" fillId="0" borderId="7" xfId="73" applyFont="1" applyBorder="1"/>
    <xf numFmtId="0" fontId="66" fillId="0" borderId="5" xfId="78" applyNumberFormat="1" applyFont="1" applyFill="1" applyBorder="1" applyAlignment="1"/>
    <xf numFmtId="0" fontId="66" fillId="0" borderId="10" xfId="78" applyFont="1" applyFill="1" applyBorder="1" applyAlignment="1"/>
    <xf numFmtId="0" fontId="66" fillId="0" borderId="11" xfId="78" applyFont="1" applyFill="1" applyBorder="1" applyAlignment="1"/>
    <xf numFmtId="0" fontId="66" fillId="0" borderId="7" xfId="78" applyNumberFormat="1" applyFont="1" applyFill="1" applyBorder="1" applyAlignment="1"/>
    <xf numFmtId="0" fontId="67" fillId="0" borderId="8" xfId="73" applyFont="1" applyBorder="1"/>
    <xf numFmtId="0" fontId="67" fillId="0" borderId="9" xfId="73" applyFont="1" applyBorder="1"/>
    <xf numFmtId="183" fontId="16" fillId="0" borderId="5" xfId="66" applyNumberFormat="1" applyFont="1" applyFill="1" applyBorder="1" applyAlignment="1">
      <alignment horizontal="center"/>
    </xf>
    <xf numFmtId="0" fontId="71" fillId="0" borderId="5" xfId="77" applyFont="1" applyFill="1" applyBorder="1" applyAlignment="1">
      <alignment horizontal="left"/>
    </xf>
    <xf numFmtId="0" fontId="72" fillId="0" borderId="0" xfId="73" applyFont="1" applyAlignment="1">
      <alignment horizontal="center"/>
    </xf>
    <xf numFmtId="0" fontId="73" fillId="0" borderId="0" xfId="73" applyFont="1" applyAlignment="1">
      <alignment horizontal="center"/>
    </xf>
    <xf numFmtId="0" fontId="7" fillId="0" borderId="0" xfId="73" applyFont="1" applyAlignment="1">
      <alignment horizontal="left"/>
    </xf>
    <xf numFmtId="0" fontId="69" fillId="0" borderId="0" xfId="73" applyFont="1" applyAlignment="1">
      <alignment horizontal="center"/>
    </xf>
    <xf numFmtId="0" fontId="70" fillId="0" borderId="0" xfId="73" applyFont="1" applyAlignment="1">
      <alignment horizontal="center"/>
    </xf>
    <xf numFmtId="0" fontId="69" fillId="0" borderId="0" xfId="73" applyFont="1" applyAlignment="1">
      <alignment horizontal="left"/>
    </xf>
    <xf numFmtId="0" fontId="80" fillId="6" borderId="3" xfId="0" applyNumberFormat="1" applyFont="1" applyFill="1" applyBorder="1" applyAlignment="1" applyProtection="1">
      <alignment horizontal="center" wrapText="1"/>
    </xf>
    <xf numFmtId="0" fontId="70" fillId="0" borderId="0" xfId="73" applyFont="1"/>
    <xf numFmtId="0" fontId="70" fillId="0" borderId="0" xfId="0" applyFont="1"/>
    <xf numFmtId="0" fontId="81" fillId="6" borderId="3" xfId="0" applyNumberFormat="1" applyFont="1" applyFill="1" applyBorder="1" applyAlignment="1" applyProtection="1">
      <alignment horizontal="center" wrapText="1"/>
    </xf>
    <xf numFmtId="9" fontId="81" fillId="0" borderId="3" xfId="80" applyFont="1" applyBorder="1" applyAlignment="1">
      <alignment horizontal="center"/>
    </xf>
    <xf numFmtId="9" fontId="80" fillId="0" borderId="3" xfId="80" applyFont="1" applyBorder="1" applyAlignment="1">
      <alignment horizontal="center"/>
    </xf>
    <xf numFmtId="0" fontId="74" fillId="0" borderId="0" xfId="73" applyFont="1" applyAlignment="1">
      <alignment horizontal="left"/>
    </xf>
    <xf numFmtId="0" fontId="79" fillId="0" borderId="0" xfId="73" applyFont="1"/>
    <xf numFmtId="0" fontId="79" fillId="0" borderId="0" xfId="73" applyFont="1" applyAlignment="1">
      <alignment horizontal="center"/>
    </xf>
    <xf numFmtId="0" fontId="79" fillId="0" borderId="0" xfId="73" applyFont="1" applyBorder="1"/>
    <xf numFmtId="0" fontId="79" fillId="0" borderId="0" xfId="73" applyFont="1" applyBorder="1" applyAlignment="1">
      <alignment horizontal="left"/>
    </xf>
    <xf numFmtId="0" fontId="73" fillId="0" borderId="0" xfId="73" applyFont="1" applyAlignment="1">
      <alignment horizontal="left"/>
    </xf>
    <xf numFmtId="0" fontId="74" fillId="0" borderId="0" xfId="73" applyFont="1" applyAlignment="1">
      <alignment horizontal="center"/>
    </xf>
    <xf numFmtId="0" fontId="73" fillId="0" borderId="0" xfId="73" applyFont="1" applyAlignment="1"/>
    <xf numFmtId="0" fontId="80" fillId="0" borderId="3" xfId="0" applyFont="1" applyBorder="1" applyAlignment="1"/>
    <xf numFmtId="0" fontId="66" fillId="0" borderId="5" xfId="78" applyFont="1" applyFill="1" applyBorder="1" applyAlignment="1"/>
    <xf numFmtId="0" fontId="66" fillId="0" borderId="7" xfId="78" applyFont="1" applyFill="1" applyBorder="1" applyAlignment="1"/>
    <xf numFmtId="0" fontId="71" fillId="0" borderId="7" xfId="77" applyFont="1" applyFill="1" applyBorder="1" applyAlignment="1">
      <alignment horizontal="left"/>
    </xf>
    <xf numFmtId="0" fontId="48" fillId="0" borderId="15" xfId="73" applyFont="1" applyBorder="1" applyAlignment="1">
      <alignment horizontal="center"/>
    </xf>
    <xf numFmtId="0" fontId="67" fillId="0" borderId="15" xfId="73" applyFont="1" applyBorder="1"/>
    <xf numFmtId="0" fontId="67" fillId="0" borderId="16" xfId="73" applyFont="1" applyBorder="1"/>
    <xf numFmtId="0" fontId="67" fillId="0" borderId="17" xfId="73" applyFont="1" applyBorder="1"/>
    <xf numFmtId="0" fontId="66" fillId="0" borderId="15" xfId="78" applyFont="1" applyFill="1" applyBorder="1" applyAlignment="1"/>
    <xf numFmtId="183" fontId="16" fillId="0" borderId="15" xfId="66" applyNumberFormat="1" applyFont="1" applyFill="1" applyBorder="1" applyAlignment="1">
      <alignment horizontal="center"/>
    </xf>
    <xf numFmtId="183" fontId="5" fillId="0" borderId="15" xfId="66" applyNumberFormat="1" applyFont="1" applyFill="1" applyBorder="1" applyAlignment="1">
      <alignment horizontal="center"/>
    </xf>
    <xf numFmtId="0" fontId="67" fillId="0" borderId="15" xfId="77" applyFont="1" applyFill="1" applyBorder="1" applyAlignment="1">
      <alignment horizontal="center"/>
    </xf>
    <xf numFmtId="183" fontId="78" fillId="0" borderId="15" xfId="73" applyNumberFormat="1" applyFont="1" applyBorder="1" applyAlignment="1">
      <alignment horizontal="center"/>
    </xf>
    <xf numFmtId="0" fontId="58" fillId="0" borderId="15" xfId="73" applyFont="1" applyBorder="1" applyAlignment="1">
      <alignment horizontal="left"/>
    </xf>
    <xf numFmtId="0" fontId="71" fillId="0" borderId="15" xfId="77" applyFont="1" applyFill="1" applyBorder="1" applyAlignment="1">
      <alignment horizontal="left"/>
    </xf>
    <xf numFmtId="0" fontId="83" fillId="0" borderId="5" xfId="78" applyFont="1" applyFill="1" applyBorder="1" applyAlignment="1"/>
    <xf numFmtId="0" fontId="83" fillId="0" borderId="7" xfId="78" applyFont="1" applyFill="1" applyBorder="1" applyAlignment="1"/>
    <xf numFmtId="0" fontId="83" fillId="0" borderId="15" xfId="78" applyFont="1" applyFill="1" applyBorder="1" applyAlignment="1"/>
    <xf numFmtId="0" fontId="7" fillId="0" borderId="12" xfId="73" applyFont="1" applyBorder="1" applyAlignment="1">
      <alignment horizontal="center" vertical="center" wrapText="1"/>
    </xf>
    <xf numFmtId="0" fontId="7" fillId="0" borderId="13" xfId="73" applyFont="1" applyBorder="1" applyAlignment="1">
      <alignment horizontal="center" vertical="center" wrapText="1"/>
    </xf>
    <xf numFmtId="0" fontId="7" fillId="0" borderId="14" xfId="73" applyFont="1" applyBorder="1" applyAlignment="1">
      <alignment horizontal="center" vertical="center" wrapText="1"/>
    </xf>
    <xf numFmtId="0" fontId="42" fillId="0" borderId="5" xfId="73" applyFont="1" applyBorder="1" applyAlignment="1">
      <alignment horizontal="center" vertical="center" wrapText="1"/>
    </xf>
    <xf numFmtId="0" fontId="42" fillId="0" borderId="7" xfId="73" applyFont="1" applyBorder="1" applyAlignment="1">
      <alignment horizontal="center" vertical="center" wrapText="1"/>
    </xf>
    <xf numFmtId="0" fontId="42" fillId="0" borderId="15" xfId="73" applyFont="1" applyBorder="1" applyAlignment="1">
      <alignment horizontal="center" vertical="center" wrapText="1"/>
    </xf>
    <xf numFmtId="0" fontId="7" fillId="0" borderId="5" xfId="73" applyFont="1" applyBorder="1" applyAlignment="1">
      <alignment horizontal="center" vertical="center" wrapText="1"/>
    </xf>
    <xf numFmtId="0" fontId="7" fillId="0" borderId="7" xfId="73" applyFont="1" applyBorder="1" applyAlignment="1">
      <alignment horizontal="center" vertical="center" wrapText="1"/>
    </xf>
    <xf numFmtId="0" fontId="7" fillId="0" borderId="15" xfId="73" applyFont="1" applyBorder="1" applyAlignment="1">
      <alignment horizontal="center" vertical="center" wrapText="1"/>
    </xf>
    <xf numFmtId="0" fontId="15" fillId="0" borderId="10" xfId="73" applyFont="1" applyBorder="1" applyAlignment="1">
      <alignment horizontal="center" vertical="center" wrapText="1"/>
    </xf>
    <xf numFmtId="0" fontId="15" fillId="0" borderId="11" xfId="73" applyFont="1" applyBorder="1" applyAlignment="1">
      <alignment horizontal="center" vertical="center" wrapText="1"/>
    </xf>
    <xf numFmtId="0" fontId="15" fillId="0" borderId="8" xfId="73" applyFont="1" applyBorder="1" applyAlignment="1">
      <alignment horizontal="center" vertical="center" wrapText="1"/>
    </xf>
    <xf numFmtId="0" fontId="15" fillId="0" borderId="9" xfId="73" applyFont="1" applyBorder="1" applyAlignment="1">
      <alignment horizontal="center" vertical="center" wrapText="1"/>
    </xf>
    <xf numFmtId="0" fontId="15" fillId="0" borderId="16" xfId="73" applyFont="1" applyBorder="1" applyAlignment="1">
      <alignment horizontal="center" vertical="center" wrapText="1"/>
    </xf>
    <xf numFmtId="0" fontId="15" fillId="0" borderId="17" xfId="73" applyFont="1" applyBorder="1" applyAlignment="1">
      <alignment horizontal="center" vertical="center" wrapText="1"/>
    </xf>
    <xf numFmtId="9" fontId="45" fillId="0" borderId="18" xfId="73" applyNumberFormat="1" applyFont="1" applyBorder="1" applyAlignment="1">
      <alignment horizontal="center"/>
    </xf>
    <xf numFmtId="9" fontId="45" fillId="0" borderId="19" xfId="73" applyNumberFormat="1" applyFont="1" applyBorder="1" applyAlignment="1">
      <alignment horizontal="center"/>
    </xf>
    <xf numFmtId="0" fontId="81" fillId="0" borderId="20" xfId="0" applyFont="1" applyBorder="1" applyAlignment="1">
      <alignment horizontal="center"/>
    </xf>
    <xf numFmtId="0" fontId="81" fillId="0" borderId="21" xfId="0" applyFont="1" applyBorder="1" applyAlignment="1">
      <alignment horizontal="center"/>
    </xf>
    <xf numFmtId="0" fontId="80" fillId="0" borderId="20" xfId="0" applyFont="1" applyBorder="1" applyAlignment="1">
      <alignment horizontal="center"/>
    </xf>
    <xf numFmtId="0" fontId="80" fillId="0" borderId="21" xfId="0" applyFont="1" applyBorder="1" applyAlignment="1">
      <alignment horizontal="center"/>
    </xf>
    <xf numFmtId="9" fontId="15" fillId="0" borderId="18" xfId="73" applyNumberFormat="1" applyFont="1" applyBorder="1" applyAlignment="1">
      <alignment horizontal="center"/>
    </xf>
    <xf numFmtId="9" fontId="15" fillId="0" borderId="22" xfId="73" applyNumberFormat="1" applyFont="1" applyBorder="1" applyAlignment="1">
      <alignment horizontal="center"/>
    </xf>
    <xf numFmtId="9" fontId="15" fillId="0" borderId="19" xfId="73" applyNumberFormat="1" applyFont="1" applyBorder="1" applyAlignment="1">
      <alignment horizontal="center"/>
    </xf>
    <xf numFmtId="0" fontId="82" fillId="0" borderId="3" xfId="0" applyFont="1" applyBorder="1" applyAlignment="1">
      <alignment horizontal="center"/>
    </xf>
  </cellXfs>
  <cellStyles count="12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3" xfId="12"/>
    <cellStyle name="³f¹ô[0]_ÿÿÿÿÿÿ" xfId="13"/>
    <cellStyle name="³f¹ô_ÿÿÿÿÿÿ" xfId="14"/>
    <cellStyle name="4" xfId="15"/>
    <cellStyle name="ÅëÈ­ [0]_±âÅ¸" xfId="16"/>
    <cellStyle name="AeE­ [0]_INQUIRY ¿µ¾÷AßAø " xfId="17"/>
    <cellStyle name="ÅëÈ­ [0]_S" xfId="18"/>
    <cellStyle name="ÅëÈ­_±âÅ¸" xfId="19"/>
    <cellStyle name="AeE­_INQUIRY ¿µ¾÷AßAø " xfId="20"/>
    <cellStyle name="ÅëÈ­_S" xfId="21"/>
    <cellStyle name="ÄÞ¸¶ [0]_±âÅ¸" xfId="22"/>
    <cellStyle name="AÞ¸¶ [0]_INQUIRY ¿?¾÷AßAø " xfId="23"/>
    <cellStyle name="ÄÞ¸¶ [0]_S" xfId="24"/>
    <cellStyle name="ÄÞ¸¶_±âÅ¸" xfId="25"/>
    <cellStyle name="AÞ¸¶_INQUIRY ¿?¾÷AßAø " xfId="26"/>
    <cellStyle name="ÄÞ¸¶_S" xfId="27"/>
    <cellStyle name="blank" xfId="28"/>
    <cellStyle name="C?AØ_¿?¾÷CoE² " xfId="29"/>
    <cellStyle name="Ç¥ÁØ_#2(M17)_1" xfId="30"/>
    <cellStyle name="C￥AØ_¿μ¾÷CoE² " xfId="31"/>
    <cellStyle name="Ç¥ÁØ_S" xfId="32"/>
    <cellStyle name="C￥AØ_Sheet1_¿μ¾÷CoE² " xfId="33"/>
    <cellStyle name="Calc Currency (0)" xfId="34"/>
    <cellStyle name="Calc Percent (0)" xfId="35"/>
    <cellStyle name="Calc Percent (1)" xfId="36"/>
    <cellStyle name="category" xfId="37"/>
    <cellStyle name="Comma 2" xfId="38"/>
    <cellStyle name="comma zerodec" xfId="39"/>
    <cellStyle name="Comma0" xfId="40"/>
    <cellStyle name="Currency0" xfId="41"/>
    <cellStyle name="Currency1" xfId="42"/>
    <cellStyle name="Date" xfId="43"/>
    <cellStyle name="Dollar (zero dec)" xfId="44"/>
    <cellStyle name="Enter Currency (0)" xfId="45"/>
    <cellStyle name="Fixed" xfId="46"/>
    <cellStyle name="Grey" xfId="47"/>
    <cellStyle name="HEADER" xfId="48"/>
    <cellStyle name="Header1" xfId="49"/>
    <cellStyle name="Header2" xfId="50"/>
    <cellStyle name="Heading 3 2" xfId="51"/>
    <cellStyle name="HEADING1" xfId="52"/>
    <cellStyle name="HEADING2" xfId="53"/>
    <cellStyle name="Input [yellow]" xfId="54"/>
    <cellStyle name="Link Currency (0)" xfId="55"/>
    <cellStyle name="Milliers [0]_AR1194" xfId="56"/>
    <cellStyle name="Milliers_AR1194" xfId="57"/>
    <cellStyle name="Model" xfId="58"/>
    <cellStyle name="moi" xfId="59"/>
    <cellStyle name="Monétaire [0]_AR1194" xfId="60"/>
    <cellStyle name="Monétaire_AR1194" xfId="61"/>
    <cellStyle name="n" xfId="62"/>
    <cellStyle name="New Times Roman" xfId="63"/>
    <cellStyle name="no dec" xfId="64"/>
    <cellStyle name="Normal" xfId="0" builtinId="0"/>
    <cellStyle name="Normal - Style1" xfId="65"/>
    <cellStyle name="Normal 2" xfId="66"/>
    <cellStyle name="Normal 2 11" xfId="67"/>
    <cellStyle name="Normal 2 2" xfId="68"/>
    <cellStyle name="Normal 2 2 2" xfId="69"/>
    <cellStyle name="Normal 2 2 4" xfId="70"/>
    <cellStyle name="Normal 2 3" xfId="71"/>
    <cellStyle name="Normal 2 4" xfId="121"/>
    <cellStyle name="Normal 2_Book1" xfId="72"/>
    <cellStyle name="Normal 3" xfId="73"/>
    <cellStyle name="Normal 3 2" xfId="74"/>
    <cellStyle name="Normal 4" xfId="75"/>
    <cellStyle name="Normal 5" xfId="76"/>
    <cellStyle name="Normal 6" xfId="120"/>
    <cellStyle name="Normal 7" xfId="122"/>
    <cellStyle name="Normal 8" xfId="123"/>
    <cellStyle name="Normal_nv2_2003" xfId="77"/>
    <cellStyle name="Normal_Sheet2 2" xfId="78"/>
    <cellStyle name="Normal1" xfId="79"/>
    <cellStyle name="Percent" xfId="80" builtinId="5"/>
    <cellStyle name="Percent (0)" xfId="81"/>
    <cellStyle name="Percent [2]" xfId="82"/>
    <cellStyle name="Percent 2" xfId="83"/>
    <cellStyle name="Percent 3" xfId="84"/>
    <cellStyle name="PERCENTAGE" xfId="85"/>
    <cellStyle name="PrePop Currency (0)" xfId="86"/>
    <cellStyle name="PSChar" xfId="87"/>
    <cellStyle name="PSDate" xfId="88"/>
    <cellStyle name="PSDec" xfId="89"/>
    <cellStyle name="PSHeading" xfId="90"/>
    <cellStyle name="PSInt" xfId="91"/>
    <cellStyle name="PSSpacer" xfId="92"/>
    <cellStyle name="songuyen" xfId="93"/>
    <cellStyle name="Style 1" xfId="94"/>
    <cellStyle name="subhead" xfId="95"/>
    <cellStyle name="Text Indent A" xfId="96"/>
    <cellStyle name="Text Indent B" xfId="97"/>
    <cellStyle name="xuan" xfId="98"/>
    <cellStyle name=" [0.00]_ Att. 1- Cover" xfId="99"/>
    <cellStyle name="_ Att. 1- Cover" xfId="100"/>
    <cellStyle name="?_ Att. 1- Cover" xfId="101"/>
    <cellStyle name="똿뗦먛귟 [0.00]_PRODUCT DETAIL Q1" xfId="102"/>
    <cellStyle name="똿뗦먛귟_PRODUCT DETAIL Q1" xfId="103"/>
    <cellStyle name="믅됞 [0.00]_PRODUCT DETAIL Q1" xfId="104"/>
    <cellStyle name="믅됞_PRODUCT DETAIL Q1" xfId="105"/>
    <cellStyle name="백분율_95" xfId="106"/>
    <cellStyle name="뷭?_BOOKSHIP" xfId="107"/>
    <cellStyle name="콤마 [0]_1202" xfId="108"/>
    <cellStyle name="콤마_1202" xfId="109"/>
    <cellStyle name="통화 [0]_1202" xfId="110"/>
    <cellStyle name="통화_1202" xfId="111"/>
    <cellStyle name="표준_(정보부문)월별인원계획" xfId="112"/>
    <cellStyle name="一般_00Q3902REV.1" xfId="113"/>
    <cellStyle name="千分位[0]_00Q3902REV.1" xfId="114"/>
    <cellStyle name="千分位_00Q3902REV.1" xfId="115"/>
    <cellStyle name="標準_Financial Prpsl" xfId="116"/>
    <cellStyle name="貨幣 [0]_00Q3902REV.1" xfId="117"/>
    <cellStyle name="貨幣[0]_BRE" xfId="118"/>
    <cellStyle name="貨幣_00Q3902REV.1" xfId="119"/>
  </cellStyles>
  <dxfs count="4">
    <dxf>
      <font>
        <condense val="0"/>
        <extend val="0"/>
        <color indexed="8"/>
      </font>
      <fill>
        <patternFill>
          <bgColor indexed="44"/>
        </patternFill>
      </fill>
    </dxf>
    <dxf>
      <fill>
        <patternFill>
          <bgColor theme="8" tint="0.39994506668294322"/>
        </patternFill>
      </fill>
    </dxf>
    <dxf>
      <font>
        <color rgb="FFFF0000"/>
      </font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63" name="Text Box 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64" name="Text Box 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65" name="Text Box 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66" name="Text Box 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67" name="Text Box 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68" name="Text Box 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69" name="Text Box 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70" name="Text Box 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71" name="Text Box 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72" name="Text Box 1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73" name="Text Box 1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74" name="Text Box 1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75" name="Text Box 1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76" name="Text Box 1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77" name="Text Box 1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78" name="Text Box 1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79" name="Text Box 1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80" name="Text Box 1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81" name="Text Box 1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82" name="Text Box 2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83" name="Text Box 2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84" name="Text Box 2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85" name="Text Box 2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86" name="Text Box 2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87" name="Text Box 2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88" name="Text Box 2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89" name="Text Box 2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90" name="Text Box 2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91" name="Text Box 2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92" name="Text Box 3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93" name="Text Box 3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94" name="Text Box 3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95" name="Text Box 3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96" name="Text Box 3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97" name="Text Box 3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98" name="Text Box 3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99" name="Text Box 3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00" name="Text Box 3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01" name="Text Box 3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02" name="Text Box 4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03" name="Text Box 4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04" name="Text Box 4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05" name="Text Box 4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06" name="Text Box 4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07" name="Text Box 4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08" name="Text Box 4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09" name="Text Box 4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10" name="Text Box 4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11" name="Text Box 4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12" name="Text Box 5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13" name="Text Box 5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14" name="Text Box 5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15" name="Text Box 5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16" name="Text Box 5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17" name="Text Box 5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18" name="Text Box 5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19" name="Text Box 5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20" name="Text Box 5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21" name="Text Box 5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22" name="Text Box 6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23" name="Text Box 6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24" name="Text Box 6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25" name="Text Box 6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26" name="Text Box 6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27" name="Text Box 6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28" name="Text Box 6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29" name="Text Box 6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30" name="Text Box 6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31" name="Text Box 6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32" name="Text Box 7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33" name="Text Box 7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34" name="Text Box 7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35" name="Text Box 7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36" name="Text Box 7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37" name="Text Box 7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38" name="Text Box 7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39" name="Text Box 7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40" name="Text Box 7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41" name="Text Box 7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42" name="Text Box 8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43" name="Text Box 8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44" name="Text Box 8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45" name="Text Box 8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46" name="Text Box 8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47" name="Text Box 8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48" name="Text Box 8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49" name="Text Box 8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50" name="Text Box 8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51" name="Text Box 8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52" name="Text Box 9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53" name="Text Box 9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54" name="Text Box 9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55" name="Text Box 9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56" name="Text Box 9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57" name="Text Box 9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58" name="Text Box 9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59" name="Text Box 9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60" name="Text Box 9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61" name="Text Box 9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62" name="Text Box 10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63" name="Text Box 10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64" name="Text Box 10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65" name="Text Box 10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66" name="Text Box 10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67" name="Text Box 10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68" name="Text Box 10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69" name="Text Box 10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70" name="Text Box 10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71" name="Text Box 10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72" name="Text Box 11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73" name="Text Box 11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74" name="Text Box 11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75" name="Text Box 11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76" name="Text Box 11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77" name="Text Box 11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78" name="Text Box 11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79" name="Text Box 11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80" name="Text Box 11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81" name="Text Box 11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82" name="Text Box 12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83" name="Text Box 12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84" name="Text Box 12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85" name="Text Box 12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86" name="Text Box 12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87" name="Text Box 12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88" name="Text Box 12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89" name="Text Box 12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90" name="Text Box 12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91" name="Text Box 12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92" name="Text Box 13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93" name="Text Box 13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94" name="Text Box 13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95" name="Text Box 13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96" name="Text Box 13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97" name="Text Box 13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98" name="Text Box 13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99" name="Text Box 13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00" name="Text Box 13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01" name="Text Box 13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02" name="Text Box 14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03" name="Text Box 14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04" name="Text Box 14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05" name="Text Box 14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06" name="Text Box 14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07" name="Text Box 14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08" name="Text Box 14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09" name="Text Box 14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10" name="Text Box 14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11" name="Text Box 14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12" name="Text Box 15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13" name="Text Box 15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14" name="Text Box 15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15" name="Text Box 15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16" name="Text Box 15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17" name="Text Box 15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18" name="Text Box 15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19" name="Text Box 15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20" name="Text Box 15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21" name="Text Box 15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22" name="Text Box 16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23" name="Text Box 16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24" name="Text Box 16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25" name="Text Box 16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26" name="Text Box 16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27" name="Text Box 16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28" name="Text Box 16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29" name="Text Box 16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30" name="Text Box 16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31" name="Text Box 16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32" name="Text Box 17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33" name="Text Box 17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34" name="Text Box 17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35" name="Text Box 17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36" name="Text Box 17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37" name="Text Box 17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38" name="Text Box 17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39" name="Text Box 17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40" name="Text Box 17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41" name="Text Box 17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42" name="Text Box 18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43" name="Text Box 18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44" name="Text Box 18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45" name="Text Box 18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46" name="Text Box 18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47" name="Text Box 18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48" name="Text Box 18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49" name="Text Box 18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50" name="Text Box 18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51" name="Text Box 18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52" name="Text Box 19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53" name="Text Box 19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54" name="Text Box 19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55" name="Text Box 19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56" name="Text Box 19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57" name="Text Box 19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58" name="Text Box 19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59" name="Text Box 19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60" name="Text Box 19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61" name="Text Box 19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62" name="Text Box 20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63" name="Text Box 20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64" name="Text Box 20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65" name="Text Box 20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66" name="Text Box 20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67" name="Text Box 20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68" name="Text Box 20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69" name="Text Box 20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70" name="Text Box 20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71" name="Text Box 20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72" name="Text Box 21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73" name="Text Box 21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74" name="Text Box 21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75" name="Text Box 21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76" name="Text Box 21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77" name="Text Box 21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78" name="Text Box 21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79" name="Text Box 21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80" name="Text Box 21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81" name="Text Box 21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82" name="Text Box 22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83" name="Text Box 22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84" name="Text Box 22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85" name="Text Box 22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86" name="Text Box 22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87" name="Text Box 22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88" name="Text Box 22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89" name="Text Box 22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90" name="Text Box 22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91" name="Text Box 22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92" name="Text Box 23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93" name="Text Box 23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94" name="Text Box 23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95" name="Text Box 23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96" name="Text Box 23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97" name="Text Box 23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98" name="Text Box 23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99" name="Text Box 23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00" name="Text Box 23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01" name="Text Box 23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02" name="Text Box 24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03" name="Text Box 24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04" name="Text Box 24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05" name="Text Box 24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06" name="Text Box 24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07" name="Text Box 24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08" name="Text Box 24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09" name="Text Box 24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10" name="Text Box 24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11" name="Text Box 24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12" name="Text Box 25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13" name="Text Box 25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14" name="Text Box 25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15" name="Text Box 25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16" name="Text Box 25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17" name="Text Box 25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18" name="Text Box 25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19" name="Text Box 25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20" name="Text Box 25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21" name="Text Box 25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22" name="Text Box 26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23" name="Text Box 26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24" name="Text Box 26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25" name="Text Box 26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26" name="Text Box 26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27" name="Text Box 26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28" name="Text Box 26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29" name="Text Box 26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30" name="Text Box 26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31" name="Text Box 26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32" name="Text Box 27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33" name="Text Box 27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34" name="Text Box 27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35" name="Text Box 27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36" name="Text Box 27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37" name="Text Box 27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38" name="Text Box 27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39" name="Text Box 27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40" name="Text Box 27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41" name="Text Box 27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42" name="Text Box 28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43" name="Text Box 28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44" name="Text Box 28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45" name="Text Box 28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46" name="Text Box 28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47" name="Text Box 28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48" name="Text Box 28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49" name="Text Box 28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50" name="Text Box 28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51" name="Text Box 28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52" name="Text Box 29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53" name="Text Box 29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54" name="Text Box 29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55" name="Text Box 29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56" name="Text Box 29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57" name="Text Box 29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58" name="Text Box 29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59" name="Text Box 29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60" name="Text Box 29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61" name="Text Box 29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62" name="Text Box 30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63" name="Text Box 30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64" name="Text Box 30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65" name="Text Box 30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66" name="Text Box 30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67" name="Text Box 30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68" name="Text Box 30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69" name="Text Box 30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70" name="Text Box 30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71" name="Text Box 30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72" name="Text Box 31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73" name="Text Box 31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74" name="Text Box 31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75" name="Text Box 31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76" name="Text Box 31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77" name="Text Box 31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78" name="Text Box 31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79" name="Text Box 31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80" name="Text Box 31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81" name="Text Box 31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82" name="Text Box 32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83" name="Text Box 32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84" name="Text Box 32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85" name="Text Box 32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86" name="Text Box 32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87" name="Text Box 32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88" name="Text Box 32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89" name="Text Box 32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90" name="Text Box 32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91" name="Text Box 32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92" name="Text Box 33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93" name="Text Box 33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94" name="Text Box 33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95" name="Text Box 33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96" name="Text Box 33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97" name="Text Box 33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98" name="Text Box 33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99" name="Text Box 33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00" name="Text Box 33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01" name="Text Box 33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02" name="Text Box 34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03" name="Text Box 34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04" name="Text Box 34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05" name="Text Box 34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06" name="Text Box 34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07" name="Text Box 34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08" name="Text Box 34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09" name="Text Box 34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10" name="Text Box 34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11" name="Text Box 34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12" name="Text Box 35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13" name="Text Box 35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14" name="Text Box 35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15" name="Text Box 35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16" name="Text Box 35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17" name="Text Box 35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18" name="Text Box 35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19" name="Text Box 35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20" name="Text Box 35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21" name="Text Box 35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22" name="Text Box 36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23" name="Text Box 36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24" name="Text Box 36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25" name="Text Box 36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26" name="Text Box 36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27" name="Text Box 36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28" name="Text Box 36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29" name="Text Box 36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30" name="Text Box 36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31" name="Text Box 36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32" name="Text Box 37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33" name="Text Box 37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34" name="Text Box 37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35" name="Text Box 37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36" name="Text Box 37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37" name="Text Box 37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38" name="Text Box 37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39" name="Text Box 37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40" name="Text Box 37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41" name="Text Box 37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42" name="Text Box 38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43" name="Text Box 38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44" name="Text Box 38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45" name="Text Box 38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6"/>
  <sheetViews>
    <sheetView tabSelected="1" zoomScale="120" zoomScaleNormal="12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H8" sqref="H8"/>
    </sheetView>
  </sheetViews>
  <sheetFormatPr defaultRowHeight="12.75"/>
  <cols>
    <col min="1" max="1" width="4.140625" style="11" customWidth="1"/>
    <col min="2" max="2" width="9.7109375" style="12" customWidth="1"/>
    <col min="3" max="3" width="15.5703125" style="13" customWidth="1"/>
    <col min="4" max="4" width="6.140625" style="14" customWidth="1"/>
    <col min="5" max="6" width="9.7109375" style="12" customWidth="1"/>
    <col min="7" max="10" width="4.140625" style="15" customWidth="1"/>
    <col min="11" max="11" width="4" style="15" hidden="1" customWidth="1"/>
    <col min="12" max="14" width="1.5703125" style="15" customWidth="1"/>
    <col min="15" max="15" width="4.42578125" style="15" customWidth="1"/>
    <col min="16" max="16" width="4.7109375" style="15" customWidth="1"/>
    <col min="17" max="17" width="11.7109375" style="12" customWidth="1"/>
    <col min="18" max="18" width="4.85546875" style="15" customWidth="1"/>
    <col min="19" max="16384" width="9.140625" style="11"/>
  </cols>
  <sheetData>
    <row r="1" spans="1:18" s="2" customFormat="1" ht="21.75" customHeight="1">
      <c r="A1" s="21" t="s">
        <v>1</v>
      </c>
      <c r="D1" s="21" t="s">
        <v>405</v>
      </c>
      <c r="O1" s="18"/>
    </row>
    <row r="2" spans="1:18" s="2" customFormat="1" ht="18" customHeight="1">
      <c r="A2" s="21" t="s">
        <v>10</v>
      </c>
      <c r="E2" s="3" t="s">
        <v>4</v>
      </c>
      <c r="F2" s="3" t="s">
        <v>210</v>
      </c>
      <c r="O2" s="18"/>
      <c r="Q2" s="31" t="s">
        <v>5</v>
      </c>
      <c r="R2" s="2">
        <v>3</v>
      </c>
    </row>
    <row r="3" spans="1:18" s="2" customFormat="1" ht="18" customHeight="1">
      <c r="E3" s="1" t="s">
        <v>211</v>
      </c>
      <c r="F3" s="3"/>
      <c r="H3" s="25"/>
      <c r="I3" s="3"/>
      <c r="K3" s="18"/>
      <c r="O3" s="18"/>
      <c r="Q3" s="31" t="s">
        <v>6</v>
      </c>
      <c r="R3" s="2">
        <v>2</v>
      </c>
    </row>
    <row r="4" spans="1:18" s="2" customFormat="1" ht="18" customHeight="1">
      <c r="A4" s="26" t="s">
        <v>406</v>
      </c>
      <c r="O4" s="18"/>
      <c r="Q4" s="31" t="s">
        <v>7</v>
      </c>
      <c r="R4" s="2">
        <v>1</v>
      </c>
    </row>
    <row r="5" spans="1:18" s="4" customFormat="1" ht="15" customHeight="1">
      <c r="A5" s="84" t="s">
        <v>2</v>
      </c>
      <c r="B5" s="87" t="s">
        <v>3</v>
      </c>
      <c r="C5" s="90" t="s">
        <v>11</v>
      </c>
      <c r="D5" s="91"/>
      <c r="E5" s="87" t="s">
        <v>75</v>
      </c>
      <c r="F5" s="81" t="s">
        <v>76</v>
      </c>
      <c r="G5" s="102" t="s">
        <v>12</v>
      </c>
      <c r="H5" s="103"/>
      <c r="I5" s="103"/>
      <c r="J5" s="103"/>
      <c r="K5" s="103"/>
      <c r="L5" s="103"/>
      <c r="M5" s="103"/>
      <c r="N5" s="103"/>
      <c r="O5" s="104"/>
      <c r="P5" s="96" t="s">
        <v>13</v>
      </c>
      <c r="Q5" s="97"/>
      <c r="R5" s="81" t="s">
        <v>0</v>
      </c>
    </row>
    <row r="6" spans="1:18" s="4" customFormat="1" ht="15" customHeight="1">
      <c r="A6" s="85"/>
      <c r="B6" s="88"/>
      <c r="C6" s="92"/>
      <c r="D6" s="93"/>
      <c r="E6" s="88"/>
      <c r="F6" s="82"/>
      <c r="G6" s="5" t="s">
        <v>14</v>
      </c>
      <c r="H6" s="5" t="s">
        <v>15</v>
      </c>
      <c r="I6" s="5" t="s">
        <v>72</v>
      </c>
      <c r="J6" s="5" t="s">
        <v>16</v>
      </c>
      <c r="K6" s="5"/>
      <c r="L6" s="5"/>
      <c r="M6" s="5"/>
      <c r="N6" s="5"/>
      <c r="O6" s="5" t="s">
        <v>73</v>
      </c>
      <c r="P6" s="6" t="s">
        <v>71</v>
      </c>
      <c r="Q6" s="6" t="s">
        <v>8</v>
      </c>
      <c r="R6" s="82"/>
    </row>
    <row r="7" spans="1:18" s="9" customFormat="1" ht="15.75" customHeight="1">
      <c r="A7" s="86"/>
      <c r="B7" s="89"/>
      <c r="C7" s="94"/>
      <c r="D7" s="95"/>
      <c r="E7" s="89"/>
      <c r="F7" s="83"/>
      <c r="G7" s="7">
        <v>10</v>
      </c>
      <c r="H7" s="7">
        <v>10</v>
      </c>
      <c r="I7" s="7">
        <v>10</v>
      </c>
      <c r="J7" s="7">
        <v>15</v>
      </c>
      <c r="K7" s="7"/>
      <c r="L7" s="7"/>
      <c r="M7" s="7"/>
      <c r="N7" s="7"/>
      <c r="O7" s="7">
        <v>55</v>
      </c>
      <c r="P7" s="7">
        <f>SUM(G7:O7)</f>
        <v>100</v>
      </c>
      <c r="Q7" s="8"/>
      <c r="R7" s="83"/>
    </row>
    <row r="8" spans="1:18" s="10" customFormat="1" ht="20.25" customHeight="1">
      <c r="A8" s="16">
        <v>1</v>
      </c>
      <c r="B8" s="35">
        <v>172327985</v>
      </c>
      <c r="C8" s="36" t="s">
        <v>105</v>
      </c>
      <c r="D8" s="37" t="s">
        <v>89</v>
      </c>
      <c r="E8" s="64" t="s">
        <v>212</v>
      </c>
      <c r="F8" s="78" t="s">
        <v>145</v>
      </c>
      <c r="G8" s="41">
        <v>8</v>
      </c>
      <c r="H8" s="41">
        <v>10</v>
      </c>
      <c r="I8" s="41">
        <v>9</v>
      </c>
      <c r="J8" s="41">
        <v>9</v>
      </c>
      <c r="K8" s="22"/>
      <c r="L8" s="22"/>
      <c r="M8" s="22"/>
      <c r="N8" s="22"/>
      <c r="O8" s="27">
        <v>8.1999999999999993</v>
      </c>
      <c r="P8" s="28">
        <v>8.6</v>
      </c>
      <c r="Q8" s="19" t="s">
        <v>58</v>
      </c>
      <c r="R8" s="42" t="s">
        <v>408</v>
      </c>
    </row>
    <row r="9" spans="1:18" s="10" customFormat="1" ht="20.25" customHeight="1">
      <c r="A9" s="17">
        <f>A8+1</f>
        <v>2</v>
      </c>
      <c r="B9" s="38">
        <v>171445020</v>
      </c>
      <c r="C9" s="32" t="s">
        <v>213</v>
      </c>
      <c r="D9" s="33" t="s">
        <v>214</v>
      </c>
      <c r="E9" s="65" t="s">
        <v>212</v>
      </c>
      <c r="F9" s="79" t="s">
        <v>215</v>
      </c>
      <c r="G9" s="23">
        <v>8</v>
      </c>
      <c r="H9" s="23">
        <v>10</v>
      </c>
      <c r="I9" s="23">
        <v>7</v>
      </c>
      <c r="J9" s="23">
        <v>5</v>
      </c>
      <c r="K9" s="24"/>
      <c r="L9" s="24"/>
      <c r="M9" s="24"/>
      <c r="N9" s="24"/>
      <c r="O9" s="29">
        <v>4</v>
      </c>
      <c r="P9" s="30">
        <v>5.5</v>
      </c>
      <c r="Q9" s="20" t="s">
        <v>31</v>
      </c>
      <c r="R9" s="66" t="s">
        <v>408</v>
      </c>
    </row>
    <row r="10" spans="1:18" s="10" customFormat="1" ht="20.25" customHeight="1">
      <c r="A10" s="17">
        <f t="shared" ref="A10:A73" si="0">A9+1</f>
        <v>3</v>
      </c>
      <c r="B10" s="38">
        <v>171325873</v>
      </c>
      <c r="C10" s="32" t="s">
        <v>216</v>
      </c>
      <c r="D10" s="33" t="s">
        <v>185</v>
      </c>
      <c r="E10" s="65" t="s">
        <v>212</v>
      </c>
      <c r="F10" s="79" t="s">
        <v>87</v>
      </c>
      <c r="G10" s="23">
        <v>7</v>
      </c>
      <c r="H10" s="23">
        <v>9</v>
      </c>
      <c r="I10" s="23">
        <v>7</v>
      </c>
      <c r="J10" s="23">
        <v>6</v>
      </c>
      <c r="K10" s="24"/>
      <c r="L10" s="24"/>
      <c r="M10" s="24"/>
      <c r="N10" s="24"/>
      <c r="O10" s="29">
        <v>4.5999999999999996</v>
      </c>
      <c r="P10" s="30">
        <v>5.7</v>
      </c>
      <c r="Q10" s="20" t="s">
        <v>33</v>
      </c>
      <c r="R10" s="66" t="s">
        <v>408</v>
      </c>
    </row>
    <row r="11" spans="1:18" s="10" customFormat="1" ht="20.25" customHeight="1">
      <c r="A11" s="17">
        <f t="shared" si="0"/>
        <v>4</v>
      </c>
      <c r="B11" s="38">
        <v>172427701</v>
      </c>
      <c r="C11" s="32" t="s">
        <v>217</v>
      </c>
      <c r="D11" s="33" t="s">
        <v>93</v>
      </c>
      <c r="E11" s="65" t="s">
        <v>212</v>
      </c>
      <c r="F11" s="79" t="s">
        <v>218</v>
      </c>
      <c r="G11" s="23">
        <v>5</v>
      </c>
      <c r="H11" s="23">
        <v>5</v>
      </c>
      <c r="I11" s="23">
        <v>6</v>
      </c>
      <c r="J11" s="23">
        <v>2</v>
      </c>
      <c r="K11" s="24"/>
      <c r="L11" s="24"/>
      <c r="M11" s="24"/>
      <c r="N11" s="24"/>
      <c r="O11" s="29">
        <v>2.2000000000000002</v>
      </c>
      <c r="P11" s="30">
        <v>0</v>
      </c>
      <c r="Q11" s="20" t="s">
        <v>17</v>
      </c>
      <c r="R11" s="66" t="s">
        <v>408</v>
      </c>
    </row>
    <row r="12" spans="1:18" s="10" customFormat="1" ht="20.25" customHeight="1">
      <c r="A12" s="17">
        <f t="shared" si="0"/>
        <v>5</v>
      </c>
      <c r="B12" s="38">
        <v>172528497</v>
      </c>
      <c r="C12" s="32" t="s">
        <v>162</v>
      </c>
      <c r="D12" s="33" t="s">
        <v>95</v>
      </c>
      <c r="E12" s="65" t="s">
        <v>212</v>
      </c>
      <c r="F12" s="79" t="s">
        <v>219</v>
      </c>
      <c r="G12" s="23">
        <v>9</v>
      </c>
      <c r="H12" s="23">
        <v>10</v>
      </c>
      <c r="I12" s="23">
        <v>7</v>
      </c>
      <c r="J12" s="23">
        <v>8.5</v>
      </c>
      <c r="K12" s="24"/>
      <c r="L12" s="24"/>
      <c r="M12" s="24"/>
      <c r="N12" s="24"/>
      <c r="O12" s="29">
        <v>7</v>
      </c>
      <c r="P12" s="30">
        <v>7.7</v>
      </c>
      <c r="Q12" s="20" t="s">
        <v>50</v>
      </c>
      <c r="R12" s="66" t="s">
        <v>408</v>
      </c>
    </row>
    <row r="13" spans="1:18" s="10" customFormat="1" ht="20.25" customHeight="1">
      <c r="A13" s="17">
        <f t="shared" si="0"/>
        <v>6</v>
      </c>
      <c r="B13" s="38">
        <v>172528500</v>
      </c>
      <c r="C13" s="32" t="s">
        <v>220</v>
      </c>
      <c r="D13" s="33" t="s">
        <v>159</v>
      </c>
      <c r="E13" s="65" t="s">
        <v>212</v>
      </c>
      <c r="F13" s="79" t="s">
        <v>219</v>
      </c>
      <c r="G13" s="23">
        <v>0</v>
      </c>
      <c r="H13" s="23">
        <v>0</v>
      </c>
      <c r="I13" s="23">
        <v>0</v>
      </c>
      <c r="J13" s="23">
        <v>0</v>
      </c>
      <c r="K13" s="24"/>
      <c r="L13" s="24"/>
      <c r="M13" s="24"/>
      <c r="N13" s="24"/>
      <c r="O13" s="29" t="s">
        <v>208</v>
      </c>
      <c r="P13" s="30">
        <v>0</v>
      </c>
      <c r="Q13" s="20" t="s">
        <v>17</v>
      </c>
      <c r="R13" s="66" t="s">
        <v>408</v>
      </c>
    </row>
    <row r="14" spans="1:18" s="10" customFormat="1" ht="20.25" customHeight="1">
      <c r="A14" s="17">
        <f t="shared" si="0"/>
        <v>7</v>
      </c>
      <c r="B14" s="38">
        <v>172528501</v>
      </c>
      <c r="C14" s="32" t="s">
        <v>221</v>
      </c>
      <c r="D14" s="33" t="s">
        <v>222</v>
      </c>
      <c r="E14" s="65" t="s">
        <v>212</v>
      </c>
      <c r="F14" s="79" t="s">
        <v>219</v>
      </c>
      <c r="G14" s="23">
        <v>8</v>
      </c>
      <c r="H14" s="23">
        <v>9</v>
      </c>
      <c r="I14" s="23">
        <v>7</v>
      </c>
      <c r="J14" s="23">
        <v>7.5</v>
      </c>
      <c r="K14" s="24"/>
      <c r="L14" s="24"/>
      <c r="M14" s="24"/>
      <c r="N14" s="24"/>
      <c r="O14" s="29">
        <v>6.5</v>
      </c>
      <c r="P14" s="30">
        <v>7.1</v>
      </c>
      <c r="Q14" s="20" t="s">
        <v>44</v>
      </c>
      <c r="R14" s="66" t="s">
        <v>408</v>
      </c>
    </row>
    <row r="15" spans="1:18" s="10" customFormat="1" ht="20.25" customHeight="1">
      <c r="A15" s="17">
        <f t="shared" si="0"/>
        <v>8</v>
      </c>
      <c r="B15" s="38">
        <v>172528505</v>
      </c>
      <c r="C15" s="32" t="s">
        <v>126</v>
      </c>
      <c r="D15" s="33" t="s">
        <v>209</v>
      </c>
      <c r="E15" s="65" t="s">
        <v>212</v>
      </c>
      <c r="F15" s="79" t="s">
        <v>223</v>
      </c>
      <c r="G15" s="23">
        <v>9</v>
      </c>
      <c r="H15" s="23">
        <v>10</v>
      </c>
      <c r="I15" s="23">
        <v>8</v>
      </c>
      <c r="J15" s="23">
        <v>9.5</v>
      </c>
      <c r="K15" s="24"/>
      <c r="L15" s="24"/>
      <c r="M15" s="24"/>
      <c r="N15" s="24"/>
      <c r="O15" s="29">
        <v>7.1</v>
      </c>
      <c r="P15" s="30">
        <v>8</v>
      </c>
      <c r="Q15" s="20" t="s">
        <v>20</v>
      </c>
      <c r="R15" s="66" t="s">
        <v>408</v>
      </c>
    </row>
    <row r="16" spans="1:18" s="10" customFormat="1" ht="20.25" customHeight="1">
      <c r="A16" s="17">
        <f t="shared" si="0"/>
        <v>9</v>
      </c>
      <c r="B16" s="38">
        <v>172348320</v>
      </c>
      <c r="C16" s="32" t="s">
        <v>224</v>
      </c>
      <c r="D16" s="33" t="s">
        <v>96</v>
      </c>
      <c r="E16" s="65" t="s">
        <v>212</v>
      </c>
      <c r="F16" s="79" t="s">
        <v>225</v>
      </c>
      <c r="G16" s="23">
        <v>8</v>
      </c>
      <c r="H16" s="23">
        <v>10</v>
      </c>
      <c r="I16" s="23">
        <v>9</v>
      </c>
      <c r="J16" s="23">
        <v>10</v>
      </c>
      <c r="K16" s="24"/>
      <c r="L16" s="24"/>
      <c r="M16" s="24"/>
      <c r="N16" s="24"/>
      <c r="O16" s="29">
        <v>7.6</v>
      </c>
      <c r="P16" s="30">
        <v>8.4</v>
      </c>
      <c r="Q16" s="20" t="s">
        <v>56</v>
      </c>
      <c r="R16" s="66" t="s">
        <v>408</v>
      </c>
    </row>
    <row r="17" spans="1:18" s="10" customFormat="1" ht="20.25" customHeight="1">
      <c r="A17" s="17">
        <f t="shared" si="0"/>
        <v>10</v>
      </c>
      <c r="B17" s="38">
        <v>162146853</v>
      </c>
      <c r="C17" s="32" t="s">
        <v>226</v>
      </c>
      <c r="D17" s="33" t="s">
        <v>161</v>
      </c>
      <c r="E17" s="65" t="s">
        <v>212</v>
      </c>
      <c r="F17" s="79" t="s">
        <v>227</v>
      </c>
      <c r="G17" s="23">
        <v>9</v>
      </c>
      <c r="H17" s="23">
        <v>10</v>
      </c>
      <c r="I17" s="23">
        <v>7</v>
      </c>
      <c r="J17" s="23">
        <v>9</v>
      </c>
      <c r="K17" s="24"/>
      <c r="L17" s="24"/>
      <c r="M17" s="24"/>
      <c r="N17" s="24"/>
      <c r="O17" s="29">
        <v>6.1</v>
      </c>
      <c r="P17" s="30">
        <v>7.3</v>
      </c>
      <c r="Q17" s="20" t="s">
        <v>46</v>
      </c>
      <c r="R17" s="66" t="s">
        <v>408</v>
      </c>
    </row>
    <row r="18" spans="1:18" s="10" customFormat="1" ht="20.25" customHeight="1">
      <c r="A18" s="17">
        <f t="shared" si="0"/>
        <v>11</v>
      </c>
      <c r="B18" s="38">
        <v>172528510</v>
      </c>
      <c r="C18" s="32" t="s">
        <v>228</v>
      </c>
      <c r="D18" s="33" t="s">
        <v>161</v>
      </c>
      <c r="E18" s="65" t="s">
        <v>212</v>
      </c>
      <c r="F18" s="79" t="s">
        <v>219</v>
      </c>
      <c r="G18" s="23">
        <v>5</v>
      </c>
      <c r="H18" s="23">
        <v>6</v>
      </c>
      <c r="I18" s="23">
        <v>6</v>
      </c>
      <c r="J18" s="23">
        <v>9</v>
      </c>
      <c r="K18" s="24"/>
      <c r="L18" s="24"/>
      <c r="M18" s="24"/>
      <c r="N18" s="24"/>
      <c r="O18" s="29">
        <v>6.5</v>
      </c>
      <c r="P18" s="30">
        <v>6.6</v>
      </c>
      <c r="Q18" s="20" t="s">
        <v>40</v>
      </c>
      <c r="R18" s="66" t="s">
        <v>408</v>
      </c>
    </row>
    <row r="19" spans="1:18" s="10" customFormat="1" ht="20.25" customHeight="1">
      <c r="A19" s="17">
        <f t="shared" si="0"/>
        <v>12</v>
      </c>
      <c r="B19" s="38">
        <v>172528512</v>
      </c>
      <c r="C19" s="32" t="s">
        <v>229</v>
      </c>
      <c r="D19" s="33" t="s">
        <v>97</v>
      </c>
      <c r="E19" s="65" t="s">
        <v>212</v>
      </c>
      <c r="F19" s="79" t="s">
        <v>230</v>
      </c>
      <c r="G19" s="23">
        <v>8</v>
      </c>
      <c r="H19" s="23">
        <v>9</v>
      </c>
      <c r="I19" s="23">
        <v>8</v>
      </c>
      <c r="J19" s="23">
        <v>9</v>
      </c>
      <c r="K19" s="24"/>
      <c r="L19" s="24"/>
      <c r="M19" s="24"/>
      <c r="N19" s="24"/>
      <c r="O19" s="29">
        <v>8.1</v>
      </c>
      <c r="P19" s="30">
        <v>8.3000000000000007</v>
      </c>
      <c r="Q19" s="20" t="s">
        <v>55</v>
      </c>
      <c r="R19" s="66" t="s">
        <v>408</v>
      </c>
    </row>
    <row r="20" spans="1:18" s="10" customFormat="1" ht="20.25" customHeight="1">
      <c r="A20" s="17">
        <f t="shared" si="0"/>
        <v>13</v>
      </c>
      <c r="B20" s="38">
        <v>172528515</v>
      </c>
      <c r="C20" s="32" t="s">
        <v>165</v>
      </c>
      <c r="D20" s="33" t="s">
        <v>187</v>
      </c>
      <c r="E20" s="65" t="s">
        <v>212</v>
      </c>
      <c r="F20" s="79" t="s">
        <v>219</v>
      </c>
      <c r="G20" s="23">
        <v>8</v>
      </c>
      <c r="H20" s="23">
        <v>9</v>
      </c>
      <c r="I20" s="23">
        <v>7</v>
      </c>
      <c r="J20" s="23">
        <v>10</v>
      </c>
      <c r="K20" s="24"/>
      <c r="L20" s="24"/>
      <c r="M20" s="24"/>
      <c r="N20" s="24"/>
      <c r="O20" s="29">
        <v>9.6999999999999993</v>
      </c>
      <c r="P20" s="30">
        <v>9.1999999999999993</v>
      </c>
      <c r="Q20" s="20" t="s">
        <v>62</v>
      </c>
      <c r="R20" s="66" t="s">
        <v>408</v>
      </c>
    </row>
    <row r="21" spans="1:18" s="10" customFormat="1" ht="20.25" customHeight="1">
      <c r="A21" s="17">
        <f t="shared" si="0"/>
        <v>14</v>
      </c>
      <c r="B21" s="38">
        <v>172427706</v>
      </c>
      <c r="C21" s="32" t="s">
        <v>231</v>
      </c>
      <c r="D21" s="33" t="s">
        <v>163</v>
      </c>
      <c r="E21" s="65" t="s">
        <v>212</v>
      </c>
      <c r="F21" s="79" t="s">
        <v>218</v>
      </c>
      <c r="G21" s="23">
        <v>6</v>
      </c>
      <c r="H21" s="23">
        <v>6</v>
      </c>
      <c r="I21" s="23">
        <v>6</v>
      </c>
      <c r="J21" s="23">
        <v>6.5</v>
      </c>
      <c r="K21" s="24"/>
      <c r="L21" s="24"/>
      <c r="M21" s="24"/>
      <c r="N21" s="24"/>
      <c r="O21" s="29">
        <v>4.7</v>
      </c>
      <c r="P21" s="30">
        <v>5.4</v>
      </c>
      <c r="Q21" s="20" t="s">
        <v>30</v>
      </c>
      <c r="R21" s="66" t="s">
        <v>408</v>
      </c>
    </row>
    <row r="22" spans="1:18" s="10" customFormat="1" ht="20.25" customHeight="1">
      <c r="A22" s="17">
        <f t="shared" si="0"/>
        <v>15</v>
      </c>
      <c r="B22" s="38">
        <v>172338208</v>
      </c>
      <c r="C22" s="32" t="s">
        <v>105</v>
      </c>
      <c r="D22" s="33" t="s">
        <v>188</v>
      </c>
      <c r="E22" s="65" t="s">
        <v>212</v>
      </c>
      <c r="F22" s="79" t="s">
        <v>232</v>
      </c>
      <c r="G22" s="23">
        <v>10</v>
      </c>
      <c r="H22" s="23">
        <v>10</v>
      </c>
      <c r="I22" s="23">
        <v>8</v>
      </c>
      <c r="J22" s="23">
        <v>10</v>
      </c>
      <c r="K22" s="24"/>
      <c r="L22" s="24"/>
      <c r="M22" s="24"/>
      <c r="N22" s="24"/>
      <c r="O22" s="29">
        <v>6.4</v>
      </c>
      <c r="P22" s="30">
        <v>7.8</v>
      </c>
      <c r="Q22" s="20" t="s">
        <v>51</v>
      </c>
      <c r="R22" s="66" t="s">
        <v>408</v>
      </c>
    </row>
    <row r="23" spans="1:18" s="10" customFormat="1" ht="20.25" customHeight="1">
      <c r="A23" s="17">
        <f t="shared" si="0"/>
        <v>16</v>
      </c>
      <c r="B23" s="38">
        <v>172528526</v>
      </c>
      <c r="C23" s="32" t="s">
        <v>92</v>
      </c>
      <c r="D23" s="33" t="s">
        <v>188</v>
      </c>
      <c r="E23" s="65" t="s">
        <v>212</v>
      </c>
      <c r="F23" s="79" t="s">
        <v>223</v>
      </c>
      <c r="G23" s="23">
        <v>7</v>
      </c>
      <c r="H23" s="23">
        <v>10</v>
      </c>
      <c r="I23" s="23">
        <v>7</v>
      </c>
      <c r="J23" s="23">
        <v>8</v>
      </c>
      <c r="K23" s="24"/>
      <c r="L23" s="24"/>
      <c r="M23" s="24"/>
      <c r="N23" s="24"/>
      <c r="O23" s="29">
        <v>6</v>
      </c>
      <c r="P23" s="30">
        <v>6.9</v>
      </c>
      <c r="Q23" s="20" t="s">
        <v>43</v>
      </c>
      <c r="R23" s="66" t="s">
        <v>408</v>
      </c>
    </row>
    <row r="24" spans="1:18" s="10" customFormat="1" ht="20.25" customHeight="1">
      <c r="A24" s="17">
        <f t="shared" si="0"/>
        <v>17</v>
      </c>
      <c r="B24" s="38">
        <v>172528527</v>
      </c>
      <c r="C24" s="32" t="s">
        <v>233</v>
      </c>
      <c r="D24" s="33" t="s">
        <v>188</v>
      </c>
      <c r="E24" s="65" t="s">
        <v>212</v>
      </c>
      <c r="F24" s="79" t="s">
        <v>219</v>
      </c>
      <c r="G24" s="23">
        <v>10</v>
      </c>
      <c r="H24" s="23">
        <v>10</v>
      </c>
      <c r="I24" s="23">
        <v>9</v>
      </c>
      <c r="J24" s="23">
        <v>9</v>
      </c>
      <c r="K24" s="24"/>
      <c r="L24" s="24"/>
      <c r="M24" s="24"/>
      <c r="N24" s="24"/>
      <c r="O24" s="29">
        <v>7</v>
      </c>
      <c r="P24" s="30">
        <v>8.1</v>
      </c>
      <c r="Q24" s="20" t="s">
        <v>53</v>
      </c>
      <c r="R24" s="66" t="s">
        <v>408</v>
      </c>
    </row>
    <row r="25" spans="1:18" s="10" customFormat="1" ht="20.25" customHeight="1">
      <c r="A25" s="17">
        <f t="shared" si="0"/>
        <v>18</v>
      </c>
      <c r="B25" s="38">
        <v>172528528</v>
      </c>
      <c r="C25" s="32" t="s">
        <v>234</v>
      </c>
      <c r="D25" s="33" t="s">
        <v>164</v>
      </c>
      <c r="E25" s="65" t="s">
        <v>212</v>
      </c>
      <c r="F25" s="79" t="s">
        <v>223</v>
      </c>
      <c r="G25" s="23">
        <v>9</v>
      </c>
      <c r="H25" s="23">
        <v>9</v>
      </c>
      <c r="I25" s="23">
        <v>9</v>
      </c>
      <c r="J25" s="23">
        <v>8</v>
      </c>
      <c r="K25" s="24"/>
      <c r="L25" s="24"/>
      <c r="M25" s="24"/>
      <c r="N25" s="24"/>
      <c r="O25" s="29">
        <v>7</v>
      </c>
      <c r="P25" s="30">
        <v>7.8</v>
      </c>
      <c r="Q25" s="20" t="s">
        <v>51</v>
      </c>
      <c r="R25" s="66" t="s">
        <v>408</v>
      </c>
    </row>
    <row r="26" spans="1:18" s="10" customFormat="1" ht="20.25" customHeight="1">
      <c r="A26" s="17">
        <f t="shared" si="0"/>
        <v>19</v>
      </c>
      <c r="B26" s="38">
        <v>171445044</v>
      </c>
      <c r="C26" s="32" t="s">
        <v>173</v>
      </c>
      <c r="D26" s="33" t="s">
        <v>189</v>
      </c>
      <c r="E26" s="65" t="s">
        <v>212</v>
      </c>
      <c r="F26" s="79" t="s">
        <v>215</v>
      </c>
      <c r="G26" s="23">
        <v>9</v>
      </c>
      <c r="H26" s="23">
        <v>10</v>
      </c>
      <c r="I26" s="23">
        <v>9</v>
      </c>
      <c r="J26" s="23">
        <v>7</v>
      </c>
      <c r="K26" s="24"/>
      <c r="L26" s="24"/>
      <c r="M26" s="24"/>
      <c r="N26" s="24"/>
      <c r="O26" s="29">
        <v>4.5</v>
      </c>
      <c r="P26" s="30">
        <v>6.3</v>
      </c>
      <c r="Q26" s="20" t="s">
        <v>38</v>
      </c>
      <c r="R26" s="66" t="s">
        <v>408</v>
      </c>
    </row>
    <row r="27" spans="1:18" s="10" customFormat="1" ht="20.25" customHeight="1">
      <c r="A27" s="17">
        <f t="shared" si="0"/>
        <v>20</v>
      </c>
      <c r="B27" s="38">
        <v>172427708</v>
      </c>
      <c r="C27" s="32" t="s">
        <v>235</v>
      </c>
      <c r="D27" s="33" t="s">
        <v>189</v>
      </c>
      <c r="E27" s="65" t="s">
        <v>212</v>
      </c>
      <c r="F27" s="79" t="s">
        <v>218</v>
      </c>
      <c r="G27" s="23">
        <v>8</v>
      </c>
      <c r="H27" s="23">
        <v>9</v>
      </c>
      <c r="I27" s="23">
        <v>9</v>
      </c>
      <c r="J27" s="23">
        <v>8.5</v>
      </c>
      <c r="K27" s="24"/>
      <c r="L27" s="24"/>
      <c r="M27" s="24"/>
      <c r="N27" s="24"/>
      <c r="O27" s="29">
        <v>7</v>
      </c>
      <c r="P27" s="30">
        <v>7.7</v>
      </c>
      <c r="Q27" s="20" t="s">
        <v>50</v>
      </c>
      <c r="R27" s="66" t="s">
        <v>408</v>
      </c>
    </row>
    <row r="28" spans="1:18" s="10" customFormat="1" ht="20.25" customHeight="1">
      <c r="A28" s="17">
        <f t="shared" si="0"/>
        <v>21</v>
      </c>
      <c r="B28" s="38">
        <v>172147629</v>
      </c>
      <c r="C28" s="32" t="s">
        <v>165</v>
      </c>
      <c r="D28" s="33" t="s">
        <v>166</v>
      </c>
      <c r="E28" s="65" t="s">
        <v>212</v>
      </c>
      <c r="F28" s="79" t="s">
        <v>227</v>
      </c>
      <c r="G28" s="23">
        <v>8</v>
      </c>
      <c r="H28" s="23">
        <v>7</v>
      </c>
      <c r="I28" s="23">
        <v>6</v>
      </c>
      <c r="J28" s="23">
        <v>9.1</v>
      </c>
      <c r="K28" s="24"/>
      <c r="L28" s="24"/>
      <c r="M28" s="24"/>
      <c r="N28" s="24"/>
      <c r="O28" s="29">
        <v>8</v>
      </c>
      <c r="P28" s="30">
        <v>7.9</v>
      </c>
      <c r="Q28" s="20" t="s">
        <v>52</v>
      </c>
      <c r="R28" s="66" t="s">
        <v>408</v>
      </c>
    </row>
    <row r="29" spans="1:18" s="10" customFormat="1" ht="20.25" customHeight="1">
      <c r="A29" s="17">
        <f t="shared" si="0"/>
        <v>22</v>
      </c>
      <c r="B29" s="38">
        <v>172348336</v>
      </c>
      <c r="C29" s="32" t="s">
        <v>181</v>
      </c>
      <c r="D29" s="33" t="s">
        <v>102</v>
      </c>
      <c r="E29" s="65" t="s">
        <v>212</v>
      </c>
      <c r="F29" s="79" t="s">
        <v>236</v>
      </c>
      <c r="G29" s="23">
        <v>8</v>
      </c>
      <c r="H29" s="23">
        <v>10</v>
      </c>
      <c r="I29" s="23">
        <v>8</v>
      </c>
      <c r="J29" s="23">
        <v>10</v>
      </c>
      <c r="K29" s="24"/>
      <c r="L29" s="24"/>
      <c r="M29" s="24"/>
      <c r="N29" s="24"/>
      <c r="O29" s="29">
        <v>9.3000000000000007</v>
      </c>
      <c r="P29" s="30">
        <v>9.1999999999999993</v>
      </c>
      <c r="Q29" s="20" t="s">
        <v>62</v>
      </c>
      <c r="R29" s="66" t="s">
        <v>408</v>
      </c>
    </row>
    <row r="30" spans="1:18" s="10" customFormat="1" ht="20.25" customHeight="1">
      <c r="A30" s="17">
        <f t="shared" si="0"/>
        <v>23</v>
      </c>
      <c r="B30" s="38">
        <v>172348338</v>
      </c>
      <c r="C30" s="32" t="s">
        <v>237</v>
      </c>
      <c r="D30" s="33" t="s">
        <v>102</v>
      </c>
      <c r="E30" s="65" t="s">
        <v>212</v>
      </c>
      <c r="F30" s="79" t="s">
        <v>236</v>
      </c>
      <c r="G30" s="23">
        <v>8</v>
      </c>
      <c r="H30" s="23">
        <v>8</v>
      </c>
      <c r="I30" s="23">
        <v>6</v>
      </c>
      <c r="J30" s="23">
        <v>8.5</v>
      </c>
      <c r="K30" s="24"/>
      <c r="L30" s="24"/>
      <c r="M30" s="24"/>
      <c r="N30" s="24"/>
      <c r="O30" s="29">
        <v>7</v>
      </c>
      <c r="P30" s="30">
        <v>7.3</v>
      </c>
      <c r="Q30" s="20" t="s">
        <v>46</v>
      </c>
      <c r="R30" s="66" t="s">
        <v>408</v>
      </c>
    </row>
    <row r="31" spans="1:18" s="10" customFormat="1" ht="20.25" customHeight="1">
      <c r="A31" s="17">
        <f t="shared" si="0"/>
        <v>24</v>
      </c>
      <c r="B31" s="34">
        <v>172147630</v>
      </c>
      <c r="C31" s="39" t="s">
        <v>167</v>
      </c>
      <c r="D31" s="40" t="s">
        <v>238</v>
      </c>
      <c r="E31" s="65" t="s">
        <v>212</v>
      </c>
      <c r="F31" s="79" t="s">
        <v>227</v>
      </c>
      <c r="G31" s="23">
        <v>8</v>
      </c>
      <c r="H31" s="23">
        <v>8</v>
      </c>
      <c r="I31" s="23">
        <v>7</v>
      </c>
      <c r="J31" s="23">
        <v>7.5</v>
      </c>
      <c r="K31" s="24"/>
      <c r="L31" s="24"/>
      <c r="M31" s="24"/>
      <c r="N31" s="24"/>
      <c r="O31" s="29">
        <v>2.8</v>
      </c>
      <c r="P31" s="30">
        <v>0</v>
      </c>
      <c r="Q31" s="20" t="s">
        <v>17</v>
      </c>
      <c r="R31" s="66" t="s">
        <v>408</v>
      </c>
    </row>
    <row r="32" spans="1:18" s="10" customFormat="1" ht="20.25" customHeight="1">
      <c r="A32" s="17">
        <f t="shared" si="0"/>
        <v>25</v>
      </c>
      <c r="B32" s="34">
        <v>172528705</v>
      </c>
      <c r="C32" s="39" t="s">
        <v>239</v>
      </c>
      <c r="D32" s="40" t="s">
        <v>104</v>
      </c>
      <c r="E32" s="65" t="s">
        <v>212</v>
      </c>
      <c r="F32" s="79" t="s">
        <v>219</v>
      </c>
      <c r="G32" s="23">
        <v>8</v>
      </c>
      <c r="H32" s="23">
        <v>9</v>
      </c>
      <c r="I32" s="23">
        <v>8</v>
      </c>
      <c r="J32" s="23">
        <v>10</v>
      </c>
      <c r="K32" s="24"/>
      <c r="L32" s="24"/>
      <c r="M32" s="24"/>
      <c r="N32" s="24"/>
      <c r="O32" s="29">
        <v>6.6</v>
      </c>
      <c r="P32" s="30">
        <v>7.6</v>
      </c>
      <c r="Q32" s="20" t="s">
        <v>49</v>
      </c>
      <c r="R32" s="66" t="s">
        <v>408</v>
      </c>
    </row>
    <row r="33" spans="1:18" s="10" customFormat="1" ht="20.25" customHeight="1">
      <c r="A33" s="17">
        <f t="shared" si="0"/>
        <v>26</v>
      </c>
      <c r="B33" s="34">
        <v>171445052</v>
      </c>
      <c r="C33" s="39" t="s">
        <v>240</v>
      </c>
      <c r="D33" s="40" t="s">
        <v>190</v>
      </c>
      <c r="E33" s="65" t="s">
        <v>212</v>
      </c>
      <c r="F33" s="79" t="s">
        <v>241</v>
      </c>
      <c r="G33" s="23">
        <v>6</v>
      </c>
      <c r="H33" s="23">
        <v>7</v>
      </c>
      <c r="I33" s="23">
        <v>6</v>
      </c>
      <c r="J33" s="23">
        <v>6.5</v>
      </c>
      <c r="K33" s="24"/>
      <c r="L33" s="24"/>
      <c r="M33" s="24"/>
      <c r="N33" s="24"/>
      <c r="O33" s="29">
        <v>3.1</v>
      </c>
      <c r="P33" s="30">
        <v>0</v>
      </c>
      <c r="Q33" s="20" t="s">
        <v>17</v>
      </c>
      <c r="R33" s="66" t="s">
        <v>408</v>
      </c>
    </row>
    <row r="34" spans="1:18" s="10" customFormat="1" ht="20.25" customHeight="1">
      <c r="A34" s="17">
        <f t="shared" si="0"/>
        <v>27</v>
      </c>
      <c r="B34" s="34">
        <v>172328011</v>
      </c>
      <c r="C34" s="39" t="s">
        <v>242</v>
      </c>
      <c r="D34" s="40" t="s">
        <v>190</v>
      </c>
      <c r="E34" s="65" t="s">
        <v>212</v>
      </c>
      <c r="F34" s="79" t="s">
        <v>121</v>
      </c>
      <c r="G34" s="23">
        <v>8</v>
      </c>
      <c r="H34" s="23">
        <v>8</v>
      </c>
      <c r="I34" s="23">
        <v>6</v>
      </c>
      <c r="J34" s="23">
        <v>7</v>
      </c>
      <c r="K34" s="24"/>
      <c r="L34" s="24"/>
      <c r="M34" s="24"/>
      <c r="N34" s="24"/>
      <c r="O34" s="29">
        <v>5</v>
      </c>
      <c r="P34" s="30">
        <v>6</v>
      </c>
      <c r="Q34" s="20" t="s">
        <v>18</v>
      </c>
      <c r="R34" s="66" t="s">
        <v>408</v>
      </c>
    </row>
    <row r="35" spans="1:18" s="10" customFormat="1" ht="20.25" customHeight="1">
      <c r="A35" s="17">
        <f t="shared" si="0"/>
        <v>28</v>
      </c>
      <c r="B35" s="34">
        <v>172427712</v>
      </c>
      <c r="C35" s="39" t="s">
        <v>243</v>
      </c>
      <c r="D35" s="40" t="s">
        <v>108</v>
      </c>
      <c r="E35" s="65" t="s">
        <v>212</v>
      </c>
      <c r="F35" s="79" t="s">
        <v>218</v>
      </c>
      <c r="G35" s="23">
        <v>6</v>
      </c>
      <c r="H35" s="23">
        <v>6</v>
      </c>
      <c r="I35" s="23">
        <v>6</v>
      </c>
      <c r="J35" s="23">
        <v>1.5</v>
      </c>
      <c r="K35" s="24"/>
      <c r="L35" s="24"/>
      <c r="M35" s="24"/>
      <c r="N35" s="24"/>
      <c r="O35" s="29">
        <v>3</v>
      </c>
      <c r="P35" s="30">
        <v>0</v>
      </c>
      <c r="Q35" s="20" t="s">
        <v>17</v>
      </c>
      <c r="R35" s="66" t="s">
        <v>408</v>
      </c>
    </row>
    <row r="36" spans="1:18" s="10" customFormat="1" ht="20.25" customHeight="1">
      <c r="A36" s="17">
        <f t="shared" si="0"/>
        <v>29</v>
      </c>
      <c r="B36" s="34">
        <v>172528541</v>
      </c>
      <c r="C36" s="39" t="s">
        <v>244</v>
      </c>
      <c r="D36" s="40" t="s">
        <v>109</v>
      </c>
      <c r="E36" s="65" t="s">
        <v>212</v>
      </c>
      <c r="F36" s="79" t="s">
        <v>223</v>
      </c>
      <c r="G36" s="23">
        <v>9</v>
      </c>
      <c r="H36" s="23">
        <v>9</v>
      </c>
      <c r="I36" s="23">
        <v>8</v>
      </c>
      <c r="J36" s="23">
        <v>9</v>
      </c>
      <c r="K36" s="24"/>
      <c r="L36" s="24"/>
      <c r="M36" s="24"/>
      <c r="N36" s="24"/>
      <c r="O36" s="29">
        <v>7</v>
      </c>
      <c r="P36" s="30">
        <v>7.8</v>
      </c>
      <c r="Q36" s="20" t="s">
        <v>51</v>
      </c>
      <c r="R36" s="66" t="s">
        <v>408</v>
      </c>
    </row>
    <row r="37" spans="1:18" s="10" customFormat="1" ht="20.25" customHeight="1">
      <c r="A37" s="17">
        <f t="shared" si="0"/>
        <v>30</v>
      </c>
      <c r="B37" s="34">
        <v>172348348</v>
      </c>
      <c r="C37" s="39" t="s">
        <v>110</v>
      </c>
      <c r="D37" s="40" t="s">
        <v>171</v>
      </c>
      <c r="E37" s="65" t="s">
        <v>212</v>
      </c>
      <c r="F37" s="79" t="s">
        <v>245</v>
      </c>
      <c r="G37" s="23">
        <v>9</v>
      </c>
      <c r="H37" s="23">
        <v>10</v>
      </c>
      <c r="I37" s="23">
        <v>9</v>
      </c>
      <c r="J37" s="23">
        <v>9</v>
      </c>
      <c r="K37" s="24"/>
      <c r="L37" s="24"/>
      <c r="M37" s="24"/>
      <c r="N37" s="24"/>
      <c r="O37" s="29">
        <v>7.5</v>
      </c>
      <c r="P37" s="30">
        <v>8.3000000000000007</v>
      </c>
      <c r="Q37" s="20" t="s">
        <v>55</v>
      </c>
      <c r="R37" s="66" t="s">
        <v>408</v>
      </c>
    </row>
    <row r="38" spans="1:18" s="10" customFormat="1" ht="20.25" customHeight="1">
      <c r="A38" s="17">
        <f t="shared" si="0"/>
        <v>31</v>
      </c>
      <c r="B38" s="34">
        <v>172427713</v>
      </c>
      <c r="C38" s="39" t="s">
        <v>246</v>
      </c>
      <c r="D38" s="40" t="s">
        <v>172</v>
      </c>
      <c r="E38" s="65" t="s">
        <v>212</v>
      </c>
      <c r="F38" s="79" t="s">
        <v>218</v>
      </c>
      <c r="G38" s="23">
        <v>7</v>
      </c>
      <c r="H38" s="23">
        <v>9</v>
      </c>
      <c r="I38" s="23">
        <v>8</v>
      </c>
      <c r="J38" s="23">
        <v>4.5</v>
      </c>
      <c r="K38" s="24"/>
      <c r="L38" s="24"/>
      <c r="M38" s="24"/>
      <c r="N38" s="24"/>
      <c r="O38" s="29">
        <v>4.7</v>
      </c>
      <c r="P38" s="30">
        <v>5.7</v>
      </c>
      <c r="Q38" s="20" t="s">
        <v>33</v>
      </c>
      <c r="R38" s="66" t="s">
        <v>408</v>
      </c>
    </row>
    <row r="39" spans="1:18" s="10" customFormat="1" ht="20.25" customHeight="1">
      <c r="A39" s="17">
        <f t="shared" si="0"/>
        <v>32</v>
      </c>
      <c r="B39" s="34">
        <v>172427714</v>
      </c>
      <c r="C39" s="39" t="s">
        <v>247</v>
      </c>
      <c r="D39" s="40" t="s">
        <v>172</v>
      </c>
      <c r="E39" s="65" t="s">
        <v>212</v>
      </c>
      <c r="F39" s="79" t="s">
        <v>218</v>
      </c>
      <c r="G39" s="23">
        <v>6</v>
      </c>
      <c r="H39" s="23">
        <v>7</v>
      </c>
      <c r="I39" s="23">
        <v>6</v>
      </c>
      <c r="J39" s="23">
        <v>2.5</v>
      </c>
      <c r="K39" s="24"/>
      <c r="L39" s="24"/>
      <c r="M39" s="24"/>
      <c r="N39" s="24"/>
      <c r="O39" s="29">
        <v>4.5</v>
      </c>
      <c r="P39" s="30">
        <v>4.8</v>
      </c>
      <c r="Q39" s="20" t="s">
        <v>26</v>
      </c>
      <c r="R39" s="66" t="s">
        <v>408</v>
      </c>
    </row>
    <row r="40" spans="1:18" s="10" customFormat="1" ht="20.25" customHeight="1">
      <c r="A40" s="17">
        <f t="shared" si="0"/>
        <v>33</v>
      </c>
      <c r="B40" s="34">
        <v>172338225</v>
      </c>
      <c r="C40" s="39" t="s">
        <v>248</v>
      </c>
      <c r="D40" s="40" t="s">
        <v>249</v>
      </c>
      <c r="E40" s="65" t="s">
        <v>212</v>
      </c>
      <c r="F40" s="79" t="s">
        <v>250</v>
      </c>
      <c r="G40" s="23">
        <v>9</v>
      </c>
      <c r="H40" s="23">
        <v>10</v>
      </c>
      <c r="I40" s="23">
        <v>9</v>
      </c>
      <c r="J40" s="23">
        <v>8</v>
      </c>
      <c r="K40" s="24"/>
      <c r="L40" s="24"/>
      <c r="M40" s="24"/>
      <c r="N40" s="24"/>
      <c r="O40" s="29">
        <v>6</v>
      </c>
      <c r="P40" s="30">
        <v>7.3</v>
      </c>
      <c r="Q40" s="20" t="s">
        <v>46</v>
      </c>
      <c r="R40" s="66" t="s">
        <v>408</v>
      </c>
    </row>
    <row r="41" spans="1:18" s="10" customFormat="1" ht="20.25" customHeight="1">
      <c r="A41" s="17">
        <f t="shared" si="0"/>
        <v>34</v>
      </c>
      <c r="B41" s="34">
        <v>172528549</v>
      </c>
      <c r="C41" s="39" t="s">
        <v>251</v>
      </c>
      <c r="D41" s="40" t="s">
        <v>201</v>
      </c>
      <c r="E41" s="65" t="s">
        <v>212</v>
      </c>
      <c r="F41" s="79" t="s">
        <v>230</v>
      </c>
      <c r="G41" s="23">
        <v>8</v>
      </c>
      <c r="H41" s="23">
        <v>8</v>
      </c>
      <c r="I41" s="23">
        <v>8</v>
      </c>
      <c r="J41" s="23">
        <v>10</v>
      </c>
      <c r="K41" s="24"/>
      <c r="L41" s="24"/>
      <c r="M41" s="24"/>
      <c r="N41" s="24"/>
      <c r="O41" s="29">
        <v>7.3</v>
      </c>
      <c r="P41" s="30">
        <v>7.9</v>
      </c>
      <c r="Q41" s="20" t="s">
        <v>52</v>
      </c>
      <c r="R41" s="66" t="s">
        <v>408</v>
      </c>
    </row>
    <row r="42" spans="1:18" s="10" customFormat="1" ht="20.25" customHeight="1">
      <c r="A42" s="17">
        <f t="shared" si="0"/>
        <v>35</v>
      </c>
      <c r="B42" s="34">
        <v>171325982</v>
      </c>
      <c r="C42" s="39" t="s">
        <v>252</v>
      </c>
      <c r="D42" s="40" t="s">
        <v>115</v>
      </c>
      <c r="E42" s="65" t="s">
        <v>212</v>
      </c>
      <c r="F42" s="79" t="s">
        <v>91</v>
      </c>
      <c r="G42" s="23">
        <v>9</v>
      </c>
      <c r="H42" s="23">
        <v>10</v>
      </c>
      <c r="I42" s="23">
        <v>8</v>
      </c>
      <c r="J42" s="23">
        <v>8</v>
      </c>
      <c r="K42" s="24"/>
      <c r="L42" s="24"/>
      <c r="M42" s="24"/>
      <c r="N42" s="24"/>
      <c r="O42" s="29">
        <v>7</v>
      </c>
      <c r="P42" s="30">
        <v>7.8</v>
      </c>
      <c r="Q42" s="20" t="s">
        <v>51</v>
      </c>
      <c r="R42" s="66" t="s">
        <v>408</v>
      </c>
    </row>
    <row r="43" spans="1:18" s="10" customFormat="1" ht="20.25" customHeight="1">
      <c r="A43" s="17">
        <f t="shared" si="0"/>
        <v>36</v>
      </c>
      <c r="B43" s="34">
        <v>172348363</v>
      </c>
      <c r="C43" s="39" t="s">
        <v>253</v>
      </c>
      <c r="D43" s="40" t="s">
        <v>115</v>
      </c>
      <c r="E43" s="65" t="s">
        <v>212</v>
      </c>
      <c r="F43" s="79" t="s">
        <v>236</v>
      </c>
      <c r="G43" s="23">
        <v>9</v>
      </c>
      <c r="H43" s="23">
        <v>8</v>
      </c>
      <c r="I43" s="23">
        <v>8</v>
      </c>
      <c r="J43" s="23">
        <v>10</v>
      </c>
      <c r="K43" s="24"/>
      <c r="L43" s="24"/>
      <c r="M43" s="24"/>
      <c r="N43" s="24"/>
      <c r="O43" s="29">
        <v>9.5</v>
      </c>
      <c r="P43" s="30">
        <v>9.1999999999999993</v>
      </c>
      <c r="Q43" s="20" t="s">
        <v>62</v>
      </c>
      <c r="R43" s="66" t="s">
        <v>408</v>
      </c>
    </row>
    <row r="44" spans="1:18" s="10" customFormat="1" ht="20.25" customHeight="1">
      <c r="A44" s="17">
        <f t="shared" si="0"/>
        <v>37</v>
      </c>
      <c r="B44" s="34">
        <v>172348367</v>
      </c>
      <c r="C44" s="39" t="s">
        <v>186</v>
      </c>
      <c r="D44" s="40" t="s">
        <v>115</v>
      </c>
      <c r="E44" s="65" t="s">
        <v>212</v>
      </c>
      <c r="F44" s="79" t="s">
        <v>236</v>
      </c>
      <c r="G44" s="23">
        <v>9</v>
      </c>
      <c r="H44" s="23">
        <v>10</v>
      </c>
      <c r="I44" s="23">
        <v>8</v>
      </c>
      <c r="J44" s="23">
        <v>10</v>
      </c>
      <c r="K44" s="24"/>
      <c r="L44" s="24"/>
      <c r="M44" s="24"/>
      <c r="N44" s="24"/>
      <c r="O44" s="29">
        <v>10</v>
      </c>
      <c r="P44" s="30">
        <v>9.6999999999999993</v>
      </c>
      <c r="Q44" s="20" t="s">
        <v>66</v>
      </c>
      <c r="R44" s="66" t="s">
        <v>408</v>
      </c>
    </row>
    <row r="45" spans="1:18" s="10" customFormat="1" ht="20.25" customHeight="1">
      <c r="A45" s="17">
        <f t="shared" si="0"/>
        <v>38</v>
      </c>
      <c r="B45" s="34">
        <v>172528555</v>
      </c>
      <c r="C45" s="39" t="s">
        <v>254</v>
      </c>
      <c r="D45" s="40" t="s">
        <v>115</v>
      </c>
      <c r="E45" s="65" t="s">
        <v>212</v>
      </c>
      <c r="F45" s="79" t="s">
        <v>219</v>
      </c>
      <c r="G45" s="23">
        <v>5</v>
      </c>
      <c r="H45" s="23">
        <v>5</v>
      </c>
      <c r="I45" s="23">
        <v>6</v>
      </c>
      <c r="J45" s="23">
        <v>9.5</v>
      </c>
      <c r="K45" s="24"/>
      <c r="L45" s="24"/>
      <c r="M45" s="24"/>
      <c r="N45" s="24"/>
      <c r="O45" s="29">
        <v>3</v>
      </c>
      <c r="P45" s="30">
        <v>0</v>
      </c>
      <c r="Q45" s="20" t="s">
        <v>17</v>
      </c>
      <c r="R45" s="66" t="s">
        <v>408</v>
      </c>
    </row>
    <row r="46" spans="1:18" s="10" customFormat="1" ht="20.25" customHeight="1">
      <c r="A46" s="17">
        <f t="shared" si="0"/>
        <v>39</v>
      </c>
      <c r="B46" s="34">
        <v>172528556</v>
      </c>
      <c r="C46" s="39" t="s">
        <v>113</v>
      </c>
      <c r="D46" s="40" t="s">
        <v>115</v>
      </c>
      <c r="E46" s="65" t="s">
        <v>212</v>
      </c>
      <c r="F46" s="79" t="s">
        <v>223</v>
      </c>
      <c r="G46" s="23">
        <v>9</v>
      </c>
      <c r="H46" s="23">
        <v>8</v>
      </c>
      <c r="I46" s="23">
        <v>8</v>
      </c>
      <c r="J46" s="23">
        <v>8.5</v>
      </c>
      <c r="K46" s="24"/>
      <c r="L46" s="24"/>
      <c r="M46" s="24"/>
      <c r="N46" s="24"/>
      <c r="O46" s="29">
        <v>5.7</v>
      </c>
      <c r="P46" s="30">
        <v>6.9</v>
      </c>
      <c r="Q46" s="20" t="s">
        <v>43</v>
      </c>
      <c r="R46" s="66" t="s">
        <v>408</v>
      </c>
    </row>
    <row r="47" spans="1:18" s="10" customFormat="1" ht="20.25" customHeight="1">
      <c r="A47" s="17">
        <f t="shared" si="0"/>
        <v>40</v>
      </c>
      <c r="B47" s="34">
        <v>172528558</v>
      </c>
      <c r="C47" s="39" t="s">
        <v>255</v>
      </c>
      <c r="D47" s="40" t="s">
        <v>115</v>
      </c>
      <c r="E47" s="65" t="s">
        <v>212</v>
      </c>
      <c r="F47" s="79" t="s">
        <v>219</v>
      </c>
      <c r="G47" s="23">
        <v>6</v>
      </c>
      <c r="H47" s="23">
        <v>6</v>
      </c>
      <c r="I47" s="23">
        <v>7</v>
      </c>
      <c r="J47" s="23">
        <v>10</v>
      </c>
      <c r="K47" s="24"/>
      <c r="L47" s="24"/>
      <c r="M47" s="24"/>
      <c r="N47" s="24"/>
      <c r="O47" s="29">
        <v>5.8</v>
      </c>
      <c r="P47" s="30">
        <v>6.6</v>
      </c>
      <c r="Q47" s="20" t="s">
        <v>40</v>
      </c>
      <c r="R47" s="66" t="s">
        <v>408</v>
      </c>
    </row>
    <row r="48" spans="1:18" s="10" customFormat="1" ht="20.25" customHeight="1">
      <c r="A48" s="17">
        <f t="shared" si="0"/>
        <v>41</v>
      </c>
      <c r="B48" s="34">
        <v>172528560</v>
      </c>
      <c r="C48" s="39" t="s">
        <v>256</v>
      </c>
      <c r="D48" s="40" t="s">
        <v>192</v>
      </c>
      <c r="E48" s="65" t="s">
        <v>212</v>
      </c>
      <c r="F48" s="79" t="s">
        <v>219</v>
      </c>
      <c r="G48" s="23">
        <v>7</v>
      </c>
      <c r="H48" s="23">
        <v>6</v>
      </c>
      <c r="I48" s="23">
        <v>7</v>
      </c>
      <c r="J48" s="23">
        <v>8</v>
      </c>
      <c r="K48" s="24"/>
      <c r="L48" s="24"/>
      <c r="M48" s="24"/>
      <c r="N48" s="24"/>
      <c r="O48" s="29">
        <v>5.0999999999999996</v>
      </c>
      <c r="P48" s="30">
        <v>6</v>
      </c>
      <c r="Q48" s="20" t="s">
        <v>18</v>
      </c>
      <c r="R48" s="66" t="s">
        <v>408</v>
      </c>
    </row>
    <row r="49" spans="1:18" s="10" customFormat="1" ht="20.25" customHeight="1">
      <c r="A49" s="17">
        <f t="shared" si="0"/>
        <v>42</v>
      </c>
      <c r="B49" s="34">
        <v>172338200</v>
      </c>
      <c r="C49" s="39" t="s">
        <v>257</v>
      </c>
      <c r="D49" s="40" t="s">
        <v>258</v>
      </c>
      <c r="E49" s="65" t="s">
        <v>212</v>
      </c>
      <c r="F49" s="79" t="s">
        <v>232</v>
      </c>
      <c r="G49" s="23">
        <v>9</v>
      </c>
      <c r="H49" s="23">
        <v>10</v>
      </c>
      <c r="I49" s="23">
        <v>8</v>
      </c>
      <c r="J49" s="23">
        <v>9.5</v>
      </c>
      <c r="K49" s="24"/>
      <c r="L49" s="24"/>
      <c r="M49" s="24"/>
      <c r="N49" s="24"/>
      <c r="O49" s="29">
        <v>7</v>
      </c>
      <c r="P49" s="30">
        <v>8</v>
      </c>
      <c r="Q49" s="20" t="s">
        <v>20</v>
      </c>
      <c r="R49" s="66" t="s">
        <v>408</v>
      </c>
    </row>
    <row r="50" spans="1:18" s="10" customFormat="1" ht="20.25" customHeight="1">
      <c r="A50" s="17">
        <f t="shared" si="0"/>
        <v>43</v>
      </c>
      <c r="B50" s="34">
        <v>172528564</v>
      </c>
      <c r="C50" s="39" t="s">
        <v>259</v>
      </c>
      <c r="D50" s="40" t="s">
        <v>258</v>
      </c>
      <c r="E50" s="65" t="s">
        <v>212</v>
      </c>
      <c r="F50" s="79" t="s">
        <v>223</v>
      </c>
      <c r="G50" s="23">
        <v>7</v>
      </c>
      <c r="H50" s="23">
        <v>7</v>
      </c>
      <c r="I50" s="23">
        <v>7</v>
      </c>
      <c r="J50" s="23">
        <v>7</v>
      </c>
      <c r="K50" s="24"/>
      <c r="L50" s="24"/>
      <c r="M50" s="24"/>
      <c r="N50" s="24"/>
      <c r="O50" s="29">
        <v>4</v>
      </c>
      <c r="P50" s="30">
        <v>5.4</v>
      </c>
      <c r="Q50" s="20" t="s">
        <v>30</v>
      </c>
      <c r="R50" s="66" t="s">
        <v>408</v>
      </c>
    </row>
    <row r="51" spans="1:18" s="10" customFormat="1" ht="20.25" customHeight="1">
      <c r="A51" s="17">
        <f t="shared" si="0"/>
        <v>44</v>
      </c>
      <c r="B51" s="34">
        <v>172348371</v>
      </c>
      <c r="C51" s="39" t="s">
        <v>260</v>
      </c>
      <c r="D51" s="40" t="s">
        <v>117</v>
      </c>
      <c r="E51" s="65" t="s">
        <v>212</v>
      </c>
      <c r="F51" s="79" t="s">
        <v>236</v>
      </c>
      <c r="G51" s="23">
        <v>9</v>
      </c>
      <c r="H51" s="23">
        <v>9</v>
      </c>
      <c r="I51" s="23">
        <v>8</v>
      </c>
      <c r="J51" s="23">
        <v>8.5</v>
      </c>
      <c r="K51" s="24"/>
      <c r="L51" s="24"/>
      <c r="M51" s="24"/>
      <c r="N51" s="24"/>
      <c r="O51" s="29">
        <v>7</v>
      </c>
      <c r="P51" s="30">
        <v>7.7</v>
      </c>
      <c r="Q51" s="20" t="s">
        <v>50</v>
      </c>
      <c r="R51" s="66" t="s">
        <v>408</v>
      </c>
    </row>
    <row r="52" spans="1:18" s="10" customFormat="1" ht="20.25" customHeight="1">
      <c r="A52" s="17">
        <f t="shared" si="0"/>
        <v>45</v>
      </c>
      <c r="B52" s="34">
        <v>171326000</v>
      </c>
      <c r="C52" s="39" t="s">
        <v>173</v>
      </c>
      <c r="D52" s="40" t="s">
        <v>261</v>
      </c>
      <c r="E52" s="65" t="s">
        <v>212</v>
      </c>
      <c r="F52" s="79" t="s">
        <v>98</v>
      </c>
      <c r="G52" s="23">
        <v>8</v>
      </c>
      <c r="H52" s="23">
        <v>9</v>
      </c>
      <c r="I52" s="23">
        <v>8</v>
      </c>
      <c r="J52" s="23">
        <v>7.5</v>
      </c>
      <c r="K52" s="24"/>
      <c r="L52" s="24"/>
      <c r="M52" s="24"/>
      <c r="N52" s="24"/>
      <c r="O52" s="29">
        <v>5.6</v>
      </c>
      <c r="P52" s="30">
        <v>6.7</v>
      </c>
      <c r="Q52" s="20" t="s">
        <v>41</v>
      </c>
      <c r="R52" s="66" t="s">
        <v>408</v>
      </c>
    </row>
    <row r="53" spans="1:18" s="10" customFormat="1" ht="20.25" customHeight="1">
      <c r="A53" s="17">
        <f t="shared" si="0"/>
        <v>46</v>
      </c>
      <c r="B53" s="34">
        <v>172427718</v>
      </c>
      <c r="C53" s="39" t="s">
        <v>168</v>
      </c>
      <c r="D53" s="40" t="s">
        <v>262</v>
      </c>
      <c r="E53" s="65" t="s">
        <v>212</v>
      </c>
      <c r="F53" s="79" t="s">
        <v>218</v>
      </c>
      <c r="G53" s="23">
        <v>9</v>
      </c>
      <c r="H53" s="23">
        <v>10</v>
      </c>
      <c r="I53" s="23">
        <v>9</v>
      </c>
      <c r="J53" s="23">
        <v>9</v>
      </c>
      <c r="K53" s="24"/>
      <c r="L53" s="24"/>
      <c r="M53" s="24"/>
      <c r="N53" s="24"/>
      <c r="O53" s="29">
        <v>6</v>
      </c>
      <c r="P53" s="30">
        <v>7.5</v>
      </c>
      <c r="Q53" s="20" t="s">
        <v>48</v>
      </c>
      <c r="R53" s="66" t="s">
        <v>408</v>
      </c>
    </row>
    <row r="54" spans="1:18" s="10" customFormat="1" ht="20.25" customHeight="1">
      <c r="A54" s="17">
        <f t="shared" si="0"/>
        <v>47</v>
      </c>
      <c r="B54" s="34">
        <v>172147631</v>
      </c>
      <c r="C54" s="39" t="s">
        <v>107</v>
      </c>
      <c r="D54" s="40" t="s">
        <v>120</v>
      </c>
      <c r="E54" s="65" t="s">
        <v>212</v>
      </c>
      <c r="F54" s="79" t="s">
        <v>227</v>
      </c>
      <c r="G54" s="23">
        <v>8</v>
      </c>
      <c r="H54" s="23">
        <v>9</v>
      </c>
      <c r="I54" s="23">
        <v>6</v>
      </c>
      <c r="J54" s="23">
        <v>6</v>
      </c>
      <c r="K54" s="24"/>
      <c r="L54" s="24"/>
      <c r="M54" s="24"/>
      <c r="N54" s="24"/>
      <c r="O54" s="29">
        <v>8</v>
      </c>
      <c r="P54" s="30">
        <v>7.6</v>
      </c>
      <c r="Q54" s="20" t="s">
        <v>49</v>
      </c>
      <c r="R54" s="66" t="s">
        <v>408</v>
      </c>
    </row>
    <row r="55" spans="1:18" s="10" customFormat="1" ht="20.25" customHeight="1">
      <c r="A55" s="17">
        <f t="shared" si="0"/>
        <v>48</v>
      </c>
      <c r="B55" s="34">
        <v>172427719</v>
      </c>
      <c r="C55" s="39" t="s">
        <v>263</v>
      </c>
      <c r="D55" s="40" t="s">
        <v>122</v>
      </c>
      <c r="E55" s="65" t="s">
        <v>212</v>
      </c>
      <c r="F55" s="79" t="s">
        <v>218</v>
      </c>
      <c r="G55" s="23">
        <v>10</v>
      </c>
      <c r="H55" s="23">
        <v>10</v>
      </c>
      <c r="I55" s="23">
        <v>9</v>
      </c>
      <c r="J55" s="23">
        <v>9.5</v>
      </c>
      <c r="K55" s="24"/>
      <c r="L55" s="24"/>
      <c r="M55" s="24"/>
      <c r="N55" s="24"/>
      <c r="O55" s="29">
        <v>9.5</v>
      </c>
      <c r="P55" s="30">
        <v>9.6</v>
      </c>
      <c r="Q55" s="20" t="s">
        <v>65</v>
      </c>
      <c r="R55" s="66" t="s">
        <v>408</v>
      </c>
    </row>
    <row r="56" spans="1:18" s="10" customFormat="1" ht="20.25" customHeight="1">
      <c r="A56" s="17">
        <f t="shared" si="0"/>
        <v>49</v>
      </c>
      <c r="B56" s="34">
        <v>172528571</v>
      </c>
      <c r="C56" s="39" t="s">
        <v>264</v>
      </c>
      <c r="D56" s="40" t="s">
        <v>122</v>
      </c>
      <c r="E56" s="65" t="s">
        <v>212</v>
      </c>
      <c r="F56" s="79" t="s">
        <v>223</v>
      </c>
      <c r="G56" s="23">
        <v>5</v>
      </c>
      <c r="H56" s="23">
        <v>9</v>
      </c>
      <c r="I56" s="23">
        <v>7</v>
      </c>
      <c r="J56" s="23">
        <v>8.5</v>
      </c>
      <c r="K56" s="24"/>
      <c r="L56" s="24"/>
      <c r="M56" s="24"/>
      <c r="N56" s="24"/>
      <c r="O56" s="29">
        <v>6</v>
      </c>
      <c r="P56" s="30">
        <v>6.7</v>
      </c>
      <c r="Q56" s="20" t="s">
        <v>41</v>
      </c>
      <c r="R56" s="66" t="s">
        <v>408</v>
      </c>
    </row>
    <row r="57" spans="1:18" s="10" customFormat="1" ht="20.25" customHeight="1">
      <c r="A57" s="17">
        <f t="shared" si="0"/>
        <v>50</v>
      </c>
      <c r="B57" s="34">
        <v>172528573</v>
      </c>
      <c r="C57" s="39" t="s">
        <v>265</v>
      </c>
      <c r="D57" s="40" t="s">
        <v>122</v>
      </c>
      <c r="E57" s="65" t="s">
        <v>212</v>
      </c>
      <c r="F57" s="79" t="s">
        <v>223</v>
      </c>
      <c r="G57" s="23">
        <v>5</v>
      </c>
      <c r="H57" s="23">
        <v>5</v>
      </c>
      <c r="I57" s="23">
        <v>6</v>
      </c>
      <c r="J57" s="23">
        <v>8</v>
      </c>
      <c r="K57" s="24"/>
      <c r="L57" s="24"/>
      <c r="M57" s="24"/>
      <c r="N57" s="24"/>
      <c r="O57" s="29">
        <v>6</v>
      </c>
      <c r="P57" s="30">
        <v>6.1</v>
      </c>
      <c r="Q57" s="20" t="s">
        <v>36</v>
      </c>
      <c r="R57" s="66" t="s">
        <v>408</v>
      </c>
    </row>
    <row r="58" spans="1:18" s="10" customFormat="1" ht="20.25" customHeight="1">
      <c r="A58" s="17">
        <f t="shared" si="0"/>
        <v>51</v>
      </c>
      <c r="B58" s="34">
        <v>172348385</v>
      </c>
      <c r="C58" s="39" t="s">
        <v>174</v>
      </c>
      <c r="D58" s="40" t="s">
        <v>123</v>
      </c>
      <c r="E58" s="65" t="s">
        <v>212</v>
      </c>
      <c r="F58" s="79" t="s">
        <v>245</v>
      </c>
      <c r="G58" s="23">
        <v>10</v>
      </c>
      <c r="H58" s="23">
        <v>9</v>
      </c>
      <c r="I58" s="23">
        <v>9</v>
      </c>
      <c r="J58" s="23">
        <v>10</v>
      </c>
      <c r="K58" s="24"/>
      <c r="L58" s="24"/>
      <c r="M58" s="24"/>
      <c r="N58" s="24"/>
      <c r="O58" s="29">
        <v>9.5</v>
      </c>
      <c r="P58" s="30">
        <v>9.5</v>
      </c>
      <c r="Q58" s="20" t="s">
        <v>64</v>
      </c>
      <c r="R58" s="66" t="s">
        <v>408</v>
      </c>
    </row>
    <row r="59" spans="1:18" s="10" customFormat="1" ht="20.25" customHeight="1">
      <c r="A59" s="17">
        <f t="shared" si="0"/>
        <v>52</v>
      </c>
      <c r="B59" s="34">
        <v>172528576</v>
      </c>
      <c r="C59" s="39" t="s">
        <v>266</v>
      </c>
      <c r="D59" s="40" t="s">
        <v>123</v>
      </c>
      <c r="E59" s="65" t="s">
        <v>212</v>
      </c>
      <c r="F59" s="79" t="s">
        <v>219</v>
      </c>
      <c r="G59" s="23">
        <v>9</v>
      </c>
      <c r="H59" s="23">
        <v>9</v>
      </c>
      <c r="I59" s="23">
        <v>8</v>
      </c>
      <c r="J59" s="23">
        <v>9</v>
      </c>
      <c r="K59" s="24"/>
      <c r="L59" s="24"/>
      <c r="M59" s="24"/>
      <c r="N59" s="24"/>
      <c r="O59" s="29">
        <v>9.5</v>
      </c>
      <c r="P59" s="30">
        <v>9.1999999999999993</v>
      </c>
      <c r="Q59" s="20" t="s">
        <v>62</v>
      </c>
      <c r="R59" s="66" t="s">
        <v>408</v>
      </c>
    </row>
    <row r="60" spans="1:18" s="10" customFormat="1" ht="20.25" customHeight="1">
      <c r="A60" s="17">
        <f t="shared" si="0"/>
        <v>53</v>
      </c>
      <c r="B60" s="34">
        <v>172418913</v>
      </c>
      <c r="C60" s="39" t="s">
        <v>119</v>
      </c>
      <c r="D60" s="40" t="s">
        <v>124</v>
      </c>
      <c r="E60" s="65" t="s">
        <v>212</v>
      </c>
      <c r="F60" s="79" t="s">
        <v>267</v>
      </c>
      <c r="G60" s="23">
        <v>9</v>
      </c>
      <c r="H60" s="23">
        <v>10</v>
      </c>
      <c r="I60" s="23">
        <v>9</v>
      </c>
      <c r="J60" s="23">
        <v>9.5</v>
      </c>
      <c r="K60" s="24"/>
      <c r="L60" s="24"/>
      <c r="M60" s="24"/>
      <c r="N60" s="24"/>
      <c r="O60" s="29">
        <v>6.7</v>
      </c>
      <c r="P60" s="30">
        <v>7.9</v>
      </c>
      <c r="Q60" s="20" t="s">
        <v>52</v>
      </c>
      <c r="R60" s="66" t="s">
        <v>408</v>
      </c>
    </row>
    <row r="61" spans="1:18" s="10" customFormat="1" ht="20.25" customHeight="1">
      <c r="A61" s="17">
        <f t="shared" si="0"/>
        <v>54</v>
      </c>
      <c r="B61" s="34">
        <v>172528578</v>
      </c>
      <c r="C61" s="39" t="s">
        <v>268</v>
      </c>
      <c r="D61" s="40" t="s">
        <v>124</v>
      </c>
      <c r="E61" s="65" t="s">
        <v>212</v>
      </c>
      <c r="F61" s="79" t="s">
        <v>223</v>
      </c>
      <c r="G61" s="23">
        <v>8</v>
      </c>
      <c r="H61" s="23">
        <v>10</v>
      </c>
      <c r="I61" s="23">
        <v>7</v>
      </c>
      <c r="J61" s="23">
        <v>8</v>
      </c>
      <c r="K61" s="24"/>
      <c r="L61" s="24"/>
      <c r="M61" s="24"/>
      <c r="N61" s="24"/>
      <c r="O61" s="29">
        <v>4</v>
      </c>
      <c r="P61" s="30">
        <v>5.9</v>
      </c>
      <c r="Q61" s="20" t="s">
        <v>35</v>
      </c>
      <c r="R61" s="66" t="s">
        <v>408</v>
      </c>
    </row>
    <row r="62" spans="1:18" s="10" customFormat="1" ht="20.25" customHeight="1">
      <c r="A62" s="17">
        <f t="shared" si="0"/>
        <v>55</v>
      </c>
      <c r="B62" s="34">
        <v>172348394</v>
      </c>
      <c r="C62" s="39" t="s">
        <v>269</v>
      </c>
      <c r="D62" s="40" t="s">
        <v>125</v>
      </c>
      <c r="E62" s="65" t="s">
        <v>212</v>
      </c>
      <c r="F62" s="79" t="s">
        <v>245</v>
      </c>
      <c r="G62" s="23">
        <v>8</v>
      </c>
      <c r="H62" s="23">
        <v>9</v>
      </c>
      <c r="I62" s="23">
        <v>8</v>
      </c>
      <c r="J62" s="23">
        <v>7</v>
      </c>
      <c r="K62" s="24"/>
      <c r="L62" s="24"/>
      <c r="M62" s="24"/>
      <c r="N62" s="24"/>
      <c r="O62" s="29">
        <v>5</v>
      </c>
      <c r="P62" s="30">
        <v>6.3</v>
      </c>
      <c r="Q62" s="20" t="s">
        <v>38</v>
      </c>
      <c r="R62" s="66" t="s">
        <v>408</v>
      </c>
    </row>
    <row r="63" spans="1:18" s="10" customFormat="1" ht="20.25" customHeight="1">
      <c r="A63" s="17">
        <f t="shared" si="0"/>
        <v>56</v>
      </c>
      <c r="B63" s="34">
        <v>172528585</v>
      </c>
      <c r="C63" s="39" t="s">
        <v>270</v>
      </c>
      <c r="D63" s="40" t="s">
        <v>194</v>
      </c>
      <c r="E63" s="65" t="s">
        <v>212</v>
      </c>
      <c r="F63" s="79" t="s">
        <v>223</v>
      </c>
      <c r="G63" s="23">
        <v>7</v>
      </c>
      <c r="H63" s="23">
        <v>10</v>
      </c>
      <c r="I63" s="23">
        <v>7</v>
      </c>
      <c r="J63" s="23">
        <v>6</v>
      </c>
      <c r="K63" s="24"/>
      <c r="L63" s="24"/>
      <c r="M63" s="24"/>
      <c r="N63" s="24"/>
      <c r="O63" s="29">
        <v>6</v>
      </c>
      <c r="P63" s="30">
        <v>6.6</v>
      </c>
      <c r="Q63" s="20" t="s">
        <v>40</v>
      </c>
      <c r="R63" s="66" t="s">
        <v>408</v>
      </c>
    </row>
    <row r="64" spans="1:18" s="10" customFormat="1" ht="20.25" customHeight="1">
      <c r="A64" s="17">
        <f t="shared" si="0"/>
        <v>57</v>
      </c>
      <c r="B64" s="34">
        <v>172338149</v>
      </c>
      <c r="C64" s="39" t="s">
        <v>271</v>
      </c>
      <c r="D64" s="40" t="s">
        <v>127</v>
      </c>
      <c r="E64" s="65" t="s">
        <v>212</v>
      </c>
      <c r="F64" s="79" t="s">
        <v>232</v>
      </c>
      <c r="G64" s="23">
        <v>8</v>
      </c>
      <c r="H64" s="23">
        <v>9</v>
      </c>
      <c r="I64" s="23">
        <v>7</v>
      </c>
      <c r="J64" s="23">
        <v>6.5</v>
      </c>
      <c r="K64" s="24"/>
      <c r="L64" s="24"/>
      <c r="M64" s="24"/>
      <c r="N64" s="24"/>
      <c r="O64" s="29">
        <v>8.1</v>
      </c>
      <c r="P64" s="30">
        <v>7.8</v>
      </c>
      <c r="Q64" s="20" t="s">
        <v>51</v>
      </c>
      <c r="R64" s="66" t="s">
        <v>408</v>
      </c>
    </row>
    <row r="65" spans="1:18" s="10" customFormat="1" ht="20.25" customHeight="1">
      <c r="A65" s="17">
        <f t="shared" si="0"/>
        <v>58</v>
      </c>
      <c r="B65" s="34">
        <v>172348403</v>
      </c>
      <c r="C65" s="39" t="s">
        <v>119</v>
      </c>
      <c r="D65" s="40" t="s">
        <v>128</v>
      </c>
      <c r="E65" s="65" t="s">
        <v>212</v>
      </c>
      <c r="F65" s="79" t="s">
        <v>272</v>
      </c>
      <c r="G65" s="23">
        <v>8</v>
      </c>
      <c r="H65" s="23">
        <v>9</v>
      </c>
      <c r="I65" s="23">
        <v>8</v>
      </c>
      <c r="J65" s="23">
        <v>8</v>
      </c>
      <c r="K65" s="24"/>
      <c r="L65" s="24"/>
      <c r="M65" s="24"/>
      <c r="N65" s="24"/>
      <c r="O65" s="29">
        <v>10</v>
      </c>
      <c r="P65" s="30">
        <v>9.1999999999999993</v>
      </c>
      <c r="Q65" s="20" t="s">
        <v>62</v>
      </c>
      <c r="R65" s="66" t="s">
        <v>408</v>
      </c>
    </row>
    <row r="66" spans="1:18" s="10" customFormat="1" ht="20.25" customHeight="1">
      <c r="A66" s="17">
        <f t="shared" si="0"/>
        <v>59</v>
      </c>
      <c r="B66" s="34">
        <v>172147632</v>
      </c>
      <c r="C66" s="39" t="s">
        <v>273</v>
      </c>
      <c r="D66" s="40" t="s">
        <v>177</v>
      </c>
      <c r="E66" s="65" t="s">
        <v>212</v>
      </c>
      <c r="F66" s="79" t="s">
        <v>227</v>
      </c>
      <c r="G66" s="23">
        <v>9</v>
      </c>
      <c r="H66" s="23">
        <v>10</v>
      </c>
      <c r="I66" s="23">
        <v>8</v>
      </c>
      <c r="J66" s="23">
        <v>7.5</v>
      </c>
      <c r="K66" s="24"/>
      <c r="L66" s="24"/>
      <c r="M66" s="24"/>
      <c r="N66" s="24"/>
      <c r="O66" s="29">
        <v>5.0999999999999996</v>
      </c>
      <c r="P66" s="30">
        <v>6.6</v>
      </c>
      <c r="Q66" s="20" t="s">
        <v>40</v>
      </c>
      <c r="R66" s="66" t="s">
        <v>408</v>
      </c>
    </row>
    <row r="67" spans="1:18" s="10" customFormat="1" ht="20.25" customHeight="1">
      <c r="A67" s="17">
        <f t="shared" si="0"/>
        <v>60</v>
      </c>
      <c r="B67" s="34">
        <v>172528596</v>
      </c>
      <c r="C67" s="39" t="s">
        <v>158</v>
      </c>
      <c r="D67" s="40" t="s">
        <v>129</v>
      </c>
      <c r="E67" s="65" t="s">
        <v>212</v>
      </c>
      <c r="F67" s="79" t="s">
        <v>223</v>
      </c>
      <c r="G67" s="23">
        <v>9</v>
      </c>
      <c r="H67" s="23">
        <v>9</v>
      </c>
      <c r="I67" s="23">
        <v>9</v>
      </c>
      <c r="J67" s="23">
        <v>10</v>
      </c>
      <c r="K67" s="24"/>
      <c r="L67" s="24"/>
      <c r="M67" s="24"/>
      <c r="N67" s="24"/>
      <c r="O67" s="29">
        <v>5.5</v>
      </c>
      <c r="P67" s="30">
        <v>7.2</v>
      </c>
      <c r="Q67" s="20" t="s">
        <v>45</v>
      </c>
      <c r="R67" s="66" t="s">
        <v>408</v>
      </c>
    </row>
    <row r="68" spans="1:18" s="10" customFormat="1" ht="20.25" customHeight="1">
      <c r="A68" s="17">
        <f t="shared" si="0"/>
        <v>61</v>
      </c>
      <c r="B68" s="34">
        <v>172338153</v>
      </c>
      <c r="C68" s="39" t="s">
        <v>274</v>
      </c>
      <c r="D68" s="40" t="s">
        <v>130</v>
      </c>
      <c r="E68" s="65" t="s">
        <v>212</v>
      </c>
      <c r="F68" s="79" t="s">
        <v>232</v>
      </c>
      <c r="G68" s="23">
        <v>6</v>
      </c>
      <c r="H68" s="23">
        <v>5</v>
      </c>
      <c r="I68" s="23">
        <v>6</v>
      </c>
      <c r="J68" s="23">
        <v>6</v>
      </c>
      <c r="K68" s="24"/>
      <c r="L68" s="24"/>
      <c r="M68" s="24"/>
      <c r="N68" s="24"/>
      <c r="O68" s="29">
        <v>6.1</v>
      </c>
      <c r="P68" s="30">
        <v>6</v>
      </c>
      <c r="Q68" s="20" t="s">
        <v>18</v>
      </c>
      <c r="R68" s="66" t="s">
        <v>408</v>
      </c>
    </row>
    <row r="69" spans="1:18" s="10" customFormat="1" ht="20.25" customHeight="1">
      <c r="A69" s="17">
        <f t="shared" si="0"/>
        <v>62</v>
      </c>
      <c r="B69" s="34">
        <v>172528601</v>
      </c>
      <c r="C69" s="39" t="s">
        <v>275</v>
      </c>
      <c r="D69" s="40" t="s">
        <v>130</v>
      </c>
      <c r="E69" s="65" t="s">
        <v>212</v>
      </c>
      <c r="F69" s="79" t="s">
        <v>223</v>
      </c>
      <c r="G69" s="23">
        <v>9</v>
      </c>
      <c r="H69" s="23">
        <v>10</v>
      </c>
      <c r="I69" s="23">
        <v>8</v>
      </c>
      <c r="J69" s="23">
        <v>7</v>
      </c>
      <c r="K69" s="24"/>
      <c r="L69" s="24"/>
      <c r="M69" s="24"/>
      <c r="N69" s="24"/>
      <c r="O69" s="29">
        <v>7</v>
      </c>
      <c r="P69" s="30">
        <v>7.6</v>
      </c>
      <c r="Q69" s="20" t="s">
        <v>49</v>
      </c>
      <c r="R69" s="66" t="s">
        <v>408</v>
      </c>
    </row>
    <row r="70" spans="1:18" s="10" customFormat="1" ht="20.25" customHeight="1">
      <c r="A70" s="17">
        <f t="shared" si="0"/>
        <v>63</v>
      </c>
      <c r="B70" s="34">
        <v>172528605</v>
      </c>
      <c r="C70" s="39" t="s">
        <v>276</v>
      </c>
      <c r="D70" s="40" t="s">
        <v>130</v>
      </c>
      <c r="E70" s="65" t="s">
        <v>212</v>
      </c>
      <c r="F70" s="79" t="s">
        <v>223</v>
      </c>
      <c r="G70" s="23">
        <v>8</v>
      </c>
      <c r="H70" s="23">
        <v>9</v>
      </c>
      <c r="I70" s="23">
        <v>8</v>
      </c>
      <c r="J70" s="23">
        <v>7</v>
      </c>
      <c r="K70" s="24"/>
      <c r="L70" s="24"/>
      <c r="M70" s="24"/>
      <c r="N70" s="24"/>
      <c r="O70" s="29">
        <v>6.5</v>
      </c>
      <c r="P70" s="30">
        <v>7.1</v>
      </c>
      <c r="Q70" s="20" t="s">
        <v>44</v>
      </c>
      <c r="R70" s="66" t="s">
        <v>408</v>
      </c>
    </row>
    <row r="71" spans="1:18" s="10" customFormat="1" ht="20.25" customHeight="1">
      <c r="A71" s="17">
        <f t="shared" si="0"/>
        <v>64</v>
      </c>
      <c r="B71" s="34">
        <v>172427724</v>
      </c>
      <c r="C71" s="39" t="s">
        <v>277</v>
      </c>
      <c r="D71" s="40" t="s">
        <v>134</v>
      </c>
      <c r="E71" s="65" t="s">
        <v>212</v>
      </c>
      <c r="F71" s="79" t="s">
        <v>218</v>
      </c>
      <c r="G71" s="23">
        <v>9</v>
      </c>
      <c r="H71" s="23">
        <v>10</v>
      </c>
      <c r="I71" s="23">
        <v>9</v>
      </c>
      <c r="J71" s="23">
        <v>8</v>
      </c>
      <c r="K71" s="24"/>
      <c r="L71" s="24"/>
      <c r="M71" s="24"/>
      <c r="N71" s="24"/>
      <c r="O71" s="29">
        <v>6.1</v>
      </c>
      <c r="P71" s="30">
        <v>7.4</v>
      </c>
      <c r="Q71" s="20" t="s">
        <v>47</v>
      </c>
      <c r="R71" s="66" t="s">
        <v>408</v>
      </c>
    </row>
    <row r="72" spans="1:18" s="10" customFormat="1" ht="20.25" customHeight="1">
      <c r="A72" s="17">
        <f t="shared" si="0"/>
        <v>65</v>
      </c>
      <c r="B72" s="34">
        <v>172348414</v>
      </c>
      <c r="C72" s="39" t="s">
        <v>278</v>
      </c>
      <c r="D72" s="40" t="s">
        <v>279</v>
      </c>
      <c r="E72" s="65" t="s">
        <v>212</v>
      </c>
      <c r="F72" s="79" t="s">
        <v>225</v>
      </c>
      <c r="G72" s="23">
        <v>6</v>
      </c>
      <c r="H72" s="23">
        <v>8</v>
      </c>
      <c r="I72" s="23">
        <v>6</v>
      </c>
      <c r="J72" s="23">
        <v>4.5</v>
      </c>
      <c r="K72" s="24"/>
      <c r="L72" s="24"/>
      <c r="M72" s="24"/>
      <c r="N72" s="24"/>
      <c r="O72" s="29">
        <v>5</v>
      </c>
      <c r="P72" s="30">
        <v>5.4</v>
      </c>
      <c r="Q72" s="20" t="s">
        <v>30</v>
      </c>
      <c r="R72" s="66" t="s">
        <v>408</v>
      </c>
    </row>
    <row r="73" spans="1:18" s="10" customFormat="1" ht="20.25" customHeight="1">
      <c r="A73" s="17">
        <f t="shared" si="0"/>
        <v>66</v>
      </c>
      <c r="B73" s="34">
        <v>172427725</v>
      </c>
      <c r="C73" s="39" t="s">
        <v>174</v>
      </c>
      <c r="D73" s="40" t="s">
        <v>280</v>
      </c>
      <c r="E73" s="65" t="s">
        <v>212</v>
      </c>
      <c r="F73" s="79" t="s">
        <v>218</v>
      </c>
      <c r="G73" s="23">
        <v>8</v>
      </c>
      <c r="H73" s="23">
        <v>10</v>
      </c>
      <c r="I73" s="23">
        <v>7</v>
      </c>
      <c r="J73" s="23">
        <v>6</v>
      </c>
      <c r="K73" s="24"/>
      <c r="L73" s="24"/>
      <c r="M73" s="24"/>
      <c r="N73" s="24"/>
      <c r="O73" s="29">
        <v>5</v>
      </c>
      <c r="P73" s="30">
        <v>6.2</v>
      </c>
      <c r="Q73" s="20" t="s">
        <v>37</v>
      </c>
      <c r="R73" s="66" t="s">
        <v>408</v>
      </c>
    </row>
    <row r="74" spans="1:18" s="10" customFormat="1" ht="20.25" customHeight="1">
      <c r="A74" s="17">
        <f t="shared" ref="A74:A137" si="1">A73+1</f>
        <v>67</v>
      </c>
      <c r="B74" s="34">
        <v>172147633</v>
      </c>
      <c r="C74" s="39" t="s">
        <v>281</v>
      </c>
      <c r="D74" s="40" t="s">
        <v>18</v>
      </c>
      <c r="E74" s="65" t="s">
        <v>212</v>
      </c>
      <c r="F74" s="79" t="s">
        <v>227</v>
      </c>
      <c r="G74" s="23">
        <v>7</v>
      </c>
      <c r="H74" s="23">
        <v>8</v>
      </c>
      <c r="I74" s="23">
        <v>7</v>
      </c>
      <c r="J74" s="23">
        <v>6</v>
      </c>
      <c r="K74" s="24"/>
      <c r="L74" s="24"/>
      <c r="M74" s="24"/>
      <c r="N74" s="24"/>
      <c r="O74" s="29">
        <v>2.8</v>
      </c>
      <c r="P74" s="30">
        <v>0</v>
      </c>
      <c r="Q74" s="20" t="s">
        <v>17</v>
      </c>
      <c r="R74" s="66" t="s">
        <v>408</v>
      </c>
    </row>
    <row r="75" spans="1:18" s="10" customFormat="1" ht="20.25" customHeight="1">
      <c r="A75" s="17">
        <f t="shared" si="1"/>
        <v>68</v>
      </c>
      <c r="B75" s="34">
        <v>162143134</v>
      </c>
      <c r="C75" s="39" t="s">
        <v>282</v>
      </c>
      <c r="D75" s="40" t="s">
        <v>195</v>
      </c>
      <c r="E75" s="65" t="s">
        <v>212</v>
      </c>
      <c r="F75" s="79" t="s">
        <v>227</v>
      </c>
      <c r="G75" s="23">
        <v>6</v>
      </c>
      <c r="H75" s="23">
        <v>6</v>
      </c>
      <c r="I75" s="23">
        <v>6</v>
      </c>
      <c r="J75" s="23">
        <v>6.5</v>
      </c>
      <c r="K75" s="24"/>
      <c r="L75" s="24"/>
      <c r="M75" s="24"/>
      <c r="N75" s="24"/>
      <c r="O75" s="29">
        <v>2.8</v>
      </c>
      <c r="P75" s="30">
        <v>0</v>
      </c>
      <c r="Q75" s="20" t="s">
        <v>17</v>
      </c>
      <c r="R75" s="66" t="s">
        <v>408</v>
      </c>
    </row>
    <row r="76" spans="1:18" s="10" customFormat="1" ht="20.25" customHeight="1">
      <c r="A76" s="17">
        <f t="shared" si="1"/>
        <v>69</v>
      </c>
      <c r="B76" s="34">
        <v>172338218</v>
      </c>
      <c r="C76" s="39" t="s">
        <v>92</v>
      </c>
      <c r="D76" s="40" t="s">
        <v>179</v>
      </c>
      <c r="E76" s="65" t="s">
        <v>212</v>
      </c>
      <c r="F76" s="79" t="s">
        <v>250</v>
      </c>
      <c r="G76" s="23">
        <v>9</v>
      </c>
      <c r="H76" s="23">
        <v>10</v>
      </c>
      <c r="I76" s="23">
        <v>9</v>
      </c>
      <c r="J76" s="23">
        <v>8</v>
      </c>
      <c r="K76" s="24"/>
      <c r="L76" s="24"/>
      <c r="M76" s="24"/>
      <c r="N76" s="24"/>
      <c r="O76" s="29">
        <v>5.3</v>
      </c>
      <c r="P76" s="30">
        <v>6.9</v>
      </c>
      <c r="Q76" s="20" t="s">
        <v>43</v>
      </c>
      <c r="R76" s="66" t="s">
        <v>408</v>
      </c>
    </row>
    <row r="77" spans="1:18" s="10" customFormat="1" ht="20.25" customHeight="1">
      <c r="A77" s="17">
        <f t="shared" si="1"/>
        <v>70</v>
      </c>
      <c r="B77" s="34">
        <v>172417683</v>
      </c>
      <c r="C77" s="39" t="s">
        <v>283</v>
      </c>
      <c r="D77" s="40" t="s">
        <v>284</v>
      </c>
      <c r="E77" s="65" t="s">
        <v>212</v>
      </c>
      <c r="F77" s="79" t="s">
        <v>267</v>
      </c>
      <c r="G77" s="23">
        <v>6</v>
      </c>
      <c r="H77" s="23">
        <v>7</v>
      </c>
      <c r="I77" s="23">
        <v>7</v>
      </c>
      <c r="J77" s="23">
        <v>6.5</v>
      </c>
      <c r="K77" s="24"/>
      <c r="L77" s="24"/>
      <c r="M77" s="24"/>
      <c r="N77" s="24"/>
      <c r="O77" s="29">
        <v>3.2</v>
      </c>
      <c r="P77" s="30">
        <v>0</v>
      </c>
      <c r="Q77" s="20" t="s">
        <v>17</v>
      </c>
      <c r="R77" s="66" t="s">
        <v>408</v>
      </c>
    </row>
    <row r="78" spans="1:18" s="10" customFormat="1" ht="20.25" customHeight="1">
      <c r="A78" s="17">
        <f t="shared" si="1"/>
        <v>71</v>
      </c>
      <c r="B78" s="34">
        <v>172417684</v>
      </c>
      <c r="C78" s="39" t="s">
        <v>285</v>
      </c>
      <c r="D78" s="40" t="s">
        <v>286</v>
      </c>
      <c r="E78" s="65" t="s">
        <v>212</v>
      </c>
      <c r="F78" s="79" t="s">
        <v>218</v>
      </c>
      <c r="G78" s="23">
        <v>9</v>
      </c>
      <c r="H78" s="23">
        <v>9</v>
      </c>
      <c r="I78" s="23">
        <v>9</v>
      </c>
      <c r="J78" s="23">
        <v>10</v>
      </c>
      <c r="K78" s="24"/>
      <c r="L78" s="24"/>
      <c r="M78" s="24"/>
      <c r="N78" s="24"/>
      <c r="O78" s="29">
        <v>7</v>
      </c>
      <c r="P78" s="30">
        <v>8.1</v>
      </c>
      <c r="Q78" s="20" t="s">
        <v>53</v>
      </c>
      <c r="R78" s="66" t="s">
        <v>408</v>
      </c>
    </row>
    <row r="79" spans="1:18" s="10" customFormat="1" ht="20.25" customHeight="1">
      <c r="A79" s="17">
        <f t="shared" si="1"/>
        <v>72</v>
      </c>
      <c r="B79" s="34">
        <v>172348431</v>
      </c>
      <c r="C79" s="39" t="s">
        <v>114</v>
      </c>
      <c r="D79" s="40" t="s">
        <v>137</v>
      </c>
      <c r="E79" s="65" t="s">
        <v>212</v>
      </c>
      <c r="F79" s="79" t="s">
        <v>236</v>
      </c>
      <c r="G79" s="23">
        <v>9</v>
      </c>
      <c r="H79" s="23">
        <v>10</v>
      </c>
      <c r="I79" s="23">
        <v>9</v>
      </c>
      <c r="J79" s="23">
        <v>9.5</v>
      </c>
      <c r="K79" s="24"/>
      <c r="L79" s="24"/>
      <c r="M79" s="24"/>
      <c r="N79" s="24"/>
      <c r="O79" s="29">
        <v>8</v>
      </c>
      <c r="P79" s="30">
        <v>8.6</v>
      </c>
      <c r="Q79" s="20" t="s">
        <v>58</v>
      </c>
      <c r="R79" s="66" t="s">
        <v>408</v>
      </c>
    </row>
    <row r="80" spans="1:18" s="10" customFormat="1" ht="20.25" customHeight="1">
      <c r="A80" s="17">
        <f t="shared" si="1"/>
        <v>73</v>
      </c>
      <c r="B80" s="34">
        <v>172427726</v>
      </c>
      <c r="C80" s="39" t="s">
        <v>287</v>
      </c>
      <c r="D80" s="40" t="s">
        <v>137</v>
      </c>
      <c r="E80" s="65" t="s">
        <v>212</v>
      </c>
      <c r="F80" s="79" t="s">
        <v>218</v>
      </c>
      <c r="G80" s="23">
        <v>10</v>
      </c>
      <c r="H80" s="23">
        <v>10</v>
      </c>
      <c r="I80" s="23">
        <v>9</v>
      </c>
      <c r="J80" s="23">
        <v>10</v>
      </c>
      <c r="K80" s="24"/>
      <c r="L80" s="24"/>
      <c r="M80" s="24"/>
      <c r="N80" s="24"/>
      <c r="O80" s="29">
        <v>8</v>
      </c>
      <c r="P80" s="30">
        <v>8.8000000000000007</v>
      </c>
      <c r="Q80" s="20" t="s">
        <v>60</v>
      </c>
      <c r="R80" s="66" t="s">
        <v>408</v>
      </c>
    </row>
    <row r="81" spans="1:18" s="10" customFormat="1" ht="20.25" customHeight="1">
      <c r="A81" s="17">
        <f t="shared" si="1"/>
        <v>74</v>
      </c>
      <c r="B81" s="34">
        <v>172528629</v>
      </c>
      <c r="C81" s="39" t="s">
        <v>126</v>
      </c>
      <c r="D81" s="40" t="s">
        <v>137</v>
      </c>
      <c r="E81" s="65" t="s">
        <v>212</v>
      </c>
      <c r="F81" s="79" t="s">
        <v>288</v>
      </c>
      <c r="G81" s="23">
        <v>8</v>
      </c>
      <c r="H81" s="23">
        <v>9</v>
      </c>
      <c r="I81" s="23">
        <v>9</v>
      </c>
      <c r="J81" s="23">
        <v>10</v>
      </c>
      <c r="K81" s="24"/>
      <c r="L81" s="24"/>
      <c r="M81" s="24"/>
      <c r="N81" s="24"/>
      <c r="O81" s="29">
        <v>7.5</v>
      </c>
      <c r="P81" s="30">
        <v>8.1999999999999993</v>
      </c>
      <c r="Q81" s="20" t="s">
        <v>54</v>
      </c>
      <c r="R81" s="66" t="s">
        <v>408</v>
      </c>
    </row>
    <row r="82" spans="1:18" s="10" customFormat="1" ht="20.25" customHeight="1">
      <c r="A82" s="17">
        <f t="shared" si="1"/>
        <v>75</v>
      </c>
      <c r="B82" s="34">
        <v>172348441</v>
      </c>
      <c r="C82" s="39" t="s">
        <v>289</v>
      </c>
      <c r="D82" s="40" t="s">
        <v>139</v>
      </c>
      <c r="E82" s="65" t="s">
        <v>212</v>
      </c>
      <c r="F82" s="79" t="s">
        <v>245</v>
      </c>
      <c r="G82" s="23">
        <v>9</v>
      </c>
      <c r="H82" s="23">
        <v>10</v>
      </c>
      <c r="I82" s="23">
        <v>8</v>
      </c>
      <c r="J82" s="23">
        <v>9</v>
      </c>
      <c r="K82" s="24"/>
      <c r="L82" s="24"/>
      <c r="M82" s="24"/>
      <c r="N82" s="24"/>
      <c r="O82" s="29">
        <v>7.1</v>
      </c>
      <c r="P82" s="30">
        <v>8</v>
      </c>
      <c r="Q82" s="20" t="s">
        <v>20</v>
      </c>
      <c r="R82" s="66" t="s">
        <v>408</v>
      </c>
    </row>
    <row r="83" spans="1:18" s="10" customFormat="1" ht="20.25" customHeight="1">
      <c r="A83" s="17">
        <f t="shared" si="1"/>
        <v>76</v>
      </c>
      <c r="B83" s="34">
        <v>172427729</v>
      </c>
      <c r="C83" s="39" t="s">
        <v>290</v>
      </c>
      <c r="D83" s="40" t="s">
        <v>140</v>
      </c>
      <c r="E83" s="65" t="s">
        <v>212</v>
      </c>
      <c r="F83" s="79" t="s">
        <v>218</v>
      </c>
      <c r="G83" s="23">
        <v>9</v>
      </c>
      <c r="H83" s="23">
        <v>10</v>
      </c>
      <c r="I83" s="23">
        <v>8</v>
      </c>
      <c r="J83" s="23">
        <v>7</v>
      </c>
      <c r="K83" s="24"/>
      <c r="L83" s="24"/>
      <c r="M83" s="24"/>
      <c r="N83" s="24"/>
      <c r="O83" s="29">
        <v>4.4000000000000004</v>
      </c>
      <c r="P83" s="30">
        <v>6.2</v>
      </c>
      <c r="Q83" s="20" t="s">
        <v>37</v>
      </c>
      <c r="R83" s="66" t="s">
        <v>408</v>
      </c>
    </row>
    <row r="84" spans="1:18" s="10" customFormat="1" ht="20.25" customHeight="1">
      <c r="A84" s="17">
        <f t="shared" si="1"/>
        <v>77</v>
      </c>
      <c r="B84" s="34">
        <v>172348445</v>
      </c>
      <c r="C84" s="39" t="s">
        <v>131</v>
      </c>
      <c r="D84" s="40" t="s">
        <v>143</v>
      </c>
      <c r="E84" s="65" t="s">
        <v>212</v>
      </c>
      <c r="F84" s="79" t="s">
        <v>236</v>
      </c>
      <c r="G84" s="23">
        <v>9</v>
      </c>
      <c r="H84" s="23">
        <v>10</v>
      </c>
      <c r="I84" s="23">
        <v>8</v>
      </c>
      <c r="J84" s="23">
        <v>8.5</v>
      </c>
      <c r="K84" s="24"/>
      <c r="L84" s="24"/>
      <c r="M84" s="24"/>
      <c r="N84" s="24"/>
      <c r="O84" s="29">
        <v>6.8</v>
      </c>
      <c r="P84" s="30">
        <v>7.7</v>
      </c>
      <c r="Q84" s="20" t="s">
        <v>50</v>
      </c>
      <c r="R84" s="66" t="s">
        <v>408</v>
      </c>
    </row>
    <row r="85" spans="1:18" s="10" customFormat="1" ht="20.25" customHeight="1">
      <c r="A85" s="17">
        <f t="shared" si="1"/>
        <v>78</v>
      </c>
      <c r="B85" s="34">
        <v>171326784</v>
      </c>
      <c r="C85" s="39" t="s">
        <v>291</v>
      </c>
      <c r="D85" s="40" t="s">
        <v>197</v>
      </c>
      <c r="E85" s="65" t="s">
        <v>212</v>
      </c>
      <c r="F85" s="79" t="s">
        <v>136</v>
      </c>
      <c r="G85" s="23">
        <v>7</v>
      </c>
      <c r="H85" s="23">
        <v>9</v>
      </c>
      <c r="I85" s="23">
        <v>7</v>
      </c>
      <c r="J85" s="23">
        <v>3.5</v>
      </c>
      <c r="K85" s="24"/>
      <c r="L85" s="24"/>
      <c r="M85" s="24"/>
      <c r="N85" s="24"/>
      <c r="O85" s="29">
        <v>2.6</v>
      </c>
      <c r="P85" s="30">
        <v>0</v>
      </c>
      <c r="Q85" s="20" t="s">
        <v>17</v>
      </c>
      <c r="R85" s="66" t="s">
        <v>408</v>
      </c>
    </row>
    <row r="86" spans="1:18" s="10" customFormat="1" ht="20.25" customHeight="1">
      <c r="A86" s="17">
        <f t="shared" si="1"/>
        <v>79</v>
      </c>
      <c r="B86" s="34">
        <v>172328116</v>
      </c>
      <c r="C86" s="39" t="s">
        <v>292</v>
      </c>
      <c r="D86" s="40" t="s">
        <v>293</v>
      </c>
      <c r="E86" s="65" t="s">
        <v>212</v>
      </c>
      <c r="F86" s="79" t="s">
        <v>121</v>
      </c>
      <c r="G86" s="23">
        <v>9</v>
      </c>
      <c r="H86" s="23">
        <v>9</v>
      </c>
      <c r="I86" s="23">
        <v>9</v>
      </c>
      <c r="J86" s="23">
        <v>10</v>
      </c>
      <c r="K86" s="24"/>
      <c r="L86" s="24"/>
      <c r="M86" s="24"/>
      <c r="N86" s="24"/>
      <c r="O86" s="29">
        <v>6.5</v>
      </c>
      <c r="P86" s="30">
        <v>7.8</v>
      </c>
      <c r="Q86" s="20" t="s">
        <v>51</v>
      </c>
      <c r="R86" s="66" t="s">
        <v>408</v>
      </c>
    </row>
    <row r="87" spans="1:18" s="10" customFormat="1" ht="20.25" customHeight="1">
      <c r="A87" s="17">
        <f t="shared" si="1"/>
        <v>80</v>
      </c>
      <c r="B87" s="34">
        <v>152353449</v>
      </c>
      <c r="C87" s="39" t="s">
        <v>294</v>
      </c>
      <c r="D87" s="40" t="s">
        <v>144</v>
      </c>
      <c r="E87" s="65" t="s">
        <v>212</v>
      </c>
      <c r="F87" s="79" t="s">
        <v>295</v>
      </c>
      <c r="G87" s="23">
        <v>7</v>
      </c>
      <c r="H87" s="23">
        <v>9</v>
      </c>
      <c r="I87" s="23">
        <v>7</v>
      </c>
      <c r="J87" s="23">
        <v>5</v>
      </c>
      <c r="K87" s="24"/>
      <c r="L87" s="24"/>
      <c r="M87" s="24"/>
      <c r="N87" s="24"/>
      <c r="O87" s="29">
        <v>4.7</v>
      </c>
      <c r="P87" s="30">
        <v>5.6</v>
      </c>
      <c r="Q87" s="20" t="s">
        <v>32</v>
      </c>
      <c r="R87" s="66" t="s">
        <v>408</v>
      </c>
    </row>
    <row r="88" spans="1:18" s="10" customFormat="1" ht="20.25" customHeight="1">
      <c r="A88" s="17">
        <f t="shared" si="1"/>
        <v>81</v>
      </c>
      <c r="B88" s="34">
        <v>172147635</v>
      </c>
      <c r="C88" s="39" t="s">
        <v>296</v>
      </c>
      <c r="D88" s="40" t="s">
        <v>144</v>
      </c>
      <c r="E88" s="65" t="s">
        <v>212</v>
      </c>
      <c r="F88" s="79" t="s">
        <v>227</v>
      </c>
      <c r="G88" s="23">
        <v>9</v>
      </c>
      <c r="H88" s="23">
        <v>10</v>
      </c>
      <c r="I88" s="23">
        <v>8</v>
      </c>
      <c r="J88" s="23">
        <v>8</v>
      </c>
      <c r="K88" s="24"/>
      <c r="L88" s="24"/>
      <c r="M88" s="24"/>
      <c r="N88" s="24"/>
      <c r="O88" s="29">
        <v>8</v>
      </c>
      <c r="P88" s="30">
        <v>8.3000000000000007</v>
      </c>
      <c r="Q88" s="20" t="s">
        <v>55</v>
      </c>
      <c r="R88" s="66" t="s">
        <v>408</v>
      </c>
    </row>
    <row r="89" spans="1:18" s="10" customFormat="1" ht="20.25" customHeight="1">
      <c r="A89" s="17">
        <f t="shared" si="1"/>
        <v>82</v>
      </c>
      <c r="B89" s="34">
        <v>172528665</v>
      </c>
      <c r="C89" s="39" t="s">
        <v>119</v>
      </c>
      <c r="D89" s="40" t="s">
        <v>144</v>
      </c>
      <c r="E89" s="65" t="s">
        <v>212</v>
      </c>
      <c r="F89" s="79" t="s">
        <v>223</v>
      </c>
      <c r="G89" s="23">
        <v>9</v>
      </c>
      <c r="H89" s="23">
        <v>10</v>
      </c>
      <c r="I89" s="23">
        <v>9</v>
      </c>
      <c r="J89" s="23">
        <v>8.5</v>
      </c>
      <c r="K89" s="24"/>
      <c r="L89" s="24"/>
      <c r="M89" s="24"/>
      <c r="N89" s="24"/>
      <c r="O89" s="29">
        <v>5.3</v>
      </c>
      <c r="P89" s="30">
        <v>7</v>
      </c>
      <c r="Q89" s="20" t="s">
        <v>19</v>
      </c>
      <c r="R89" s="66" t="s">
        <v>408</v>
      </c>
    </row>
    <row r="90" spans="1:18" s="10" customFormat="1" ht="20.25" customHeight="1">
      <c r="A90" s="17">
        <f t="shared" si="1"/>
        <v>83</v>
      </c>
      <c r="B90" s="34">
        <v>172528677</v>
      </c>
      <c r="C90" s="39" t="s">
        <v>297</v>
      </c>
      <c r="D90" s="40" t="s">
        <v>146</v>
      </c>
      <c r="E90" s="65" t="s">
        <v>212</v>
      </c>
      <c r="F90" s="79" t="s">
        <v>219</v>
      </c>
      <c r="G90" s="23">
        <v>9</v>
      </c>
      <c r="H90" s="23">
        <v>10</v>
      </c>
      <c r="I90" s="23">
        <v>8</v>
      </c>
      <c r="J90" s="23">
        <v>8.5</v>
      </c>
      <c r="K90" s="24"/>
      <c r="L90" s="24"/>
      <c r="M90" s="24"/>
      <c r="N90" s="24"/>
      <c r="O90" s="29">
        <v>6.7</v>
      </c>
      <c r="P90" s="30">
        <v>7.7</v>
      </c>
      <c r="Q90" s="20" t="s">
        <v>50</v>
      </c>
      <c r="R90" s="66" t="s">
        <v>408</v>
      </c>
    </row>
    <row r="91" spans="1:18" s="10" customFormat="1" ht="20.25" customHeight="1">
      <c r="A91" s="17">
        <f t="shared" si="1"/>
        <v>84</v>
      </c>
      <c r="B91" s="34">
        <v>172147636</v>
      </c>
      <c r="C91" s="39" t="s">
        <v>298</v>
      </c>
      <c r="D91" s="40" t="s">
        <v>299</v>
      </c>
      <c r="E91" s="65" t="s">
        <v>212</v>
      </c>
      <c r="F91" s="79" t="s">
        <v>227</v>
      </c>
      <c r="G91" s="23">
        <v>6</v>
      </c>
      <c r="H91" s="23">
        <v>7</v>
      </c>
      <c r="I91" s="23">
        <v>7</v>
      </c>
      <c r="J91" s="23">
        <v>4.5</v>
      </c>
      <c r="K91" s="24"/>
      <c r="L91" s="24"/>
      <c r="M91" s="24"/>
      <c r="N91" s="24"/>
      <c r="O91" s="29">
        <v>0.8</v>
      </c>
      <c r="P91" s="30">
        <v>0</v>
      </c>
      <c r="Q91" s="20" t="s">
        <v>17</v>
      </c>
      <c r="R91" s="66" t="s">
        <v>408</v>
      </c>
    </row>
    <row r="92" spans="1:18" s="10" customFormat="1" ht="20.25" customHeight="1">
      <c r="A92" s="17">
        <f t="shared" si="1"/>
        <v>85</v>
      </c>
      <c r="B92" s="34">
        <v>172528678</v>
      </c>
      <c r="C92" s="39" t="s">
        <v>176</v>
      </c>
      <c r="D92" s="40" t="s">
        <v>147</v>
      </c>
      <c r="E92" s="65" t="s">
        <v>212</v>
      </c>
      <c r="F92" s="79" t="s">
        <v>223</v>
      </c>
      <c r="G92" s="23">
        <v>7</v>
      </c>
      <c r="H92" s="23">
        <v>10</v>
      </c>
      <c r="I92" s="23">
        <v>8</v>
      </c>
      <c r="J92" s="23">
        <v>5</v>
      </c>
      <c r="K92" s="24"/>
      <c r="L92" s="24"/>
      <c r="M92" s="24"/>
      <c r="N92" s="24"/>
      <c r="O92" s="29">
        <v>4.7</v>
      </c>
      <c r="P92" s="30">
        <v>5.8</v>
      </c>
      <c r="Q92" s="20" t="s">
        <v>34</v>
      </c>
      <c r="R92" s="66" t="s">
        <v>408</v>
      </c>
    </row>
    <row r="93" spans="1:18" s="10" customFormat="1" ht="20.25" customHeight="1">
      <c r="A93" s="17">
        <f t="shared" si="1"/>
        <v>86</v>
      </c>
      <c r="B93" s="34">
        <v>172528680</v>
      </c>
      <c r="C93" s="39" t="s">
        <v>101</v>
      </c>
      <c r="D93" s="40" t="s">
        <v>300</v>
      </c>
      <c r="E93" s="65" t="s">
        <v>212</v>
      </c>
      <c r="F93" s="79" t="s">
        <v>219</v>
      </c>
      <c r="G93" s="23">
        <v>6</v>
      </c>
      <c r="H93" s="23">
        <v>5</v>
      </c>
      <c r="I93" s="23">
        <v>7</v>
      </c>
      <c r="J93" s="23">
        <v>8.5</v>
      </c>
      <c r="K93" s="24"/>
      <c r="L93" s="24"/>
      <c r="M93" s="24"/>
      <c r="N93" s="24"/>
      <c r="O93" s="29">
        <v>2.9</v>
      </c>
      <c r="P93" s="30">
        <v>0</v>
      </c>
      <c r="Q93" s="20" t="s">
        <v>17</v>
      </c>
      <c r="R93" s="66" t="s">
        <v>408</v>
      </c>
    </row>
    <row r="94" spans="1:18" s="10" customFormat="1" ht="20.25" customHeight="1">
      <c r="A94" s="17">
        <f t="shared" si="1"/>
        <v>87</v>
      </c>
      <c r="B94" s="34">
        <v>172528681</v>
      </c>
      <c r="C94" s="39" t="s">
        <v>301</v>
      </c>
      <c r="D94" s="40" t="s">
        <v>302</v>
      </c>
      <c r="E94" s="65" t="s">
        <v>212</v>
      </c>
      <c r="F94" s="79" t="s">
        <v>223</v>
      </c>
      <c r="G94" s="23">
        <v>9</v>
      </c>
      <c r="H94" s="23">
        <v>10</v>
      </c>
      <c r="I94" s="23">
        <v>9</v>
      </c>
      <c r="J94" s="23">
        <v>8</v>
      </c>
      <c r="K94" s="24"/>
      <c r="L94" s="24"/>
      <c r="M94" s="24"/>
      <c r="N94" s="24"/>
      <c r="O94" s="29">
        <v>7</v>
      </c>
      <c r="P94" s="30">
        <v>7.9</v>
      </c>
      <c r="Q94" s="20" t="s">
        <v>52</v>
      </c>
      <c r="R94" s="66" t="s">
        <v>408</v>
      </c>
    </row>
    <row r="95" spans="1:18" s="10" customFormat="1" ht="20.25" customHeight="1">
      <c r="A95" s="17">
        <f t="shared" si="1"/>
        <v>88</v>
      </c>
      <c r="B95" s="34">
        <v>172147637</v>
      </c>
      <c r="C95" s="39" t="s">
        <v>303</v>
      </c>
      <c r="D95" s="40" t="s">
        <v>148</v>
      </c>
      <c r="E95" s="65" t="s">
        <v>212</v>
      </c>
      <c r="F95" s="79" t="s">
        <v>227</v>
      </c>
      <c r="G95" s="23">
        <v>8</v>
      </c>
      <c r="H95" s="23">
        <v>10</v>
      </c>
      <c r="I95" s="23">
        <v>7</v>
      </c>
      <c r="J95" s="23">
        <v>7</v>
      </c>
      <c r="K95" s="24"/>
      <c r="L95" s="24"/>
      <c r="M95" s="24"/>
      <c r="N95" s="24"/>
      <c r="O95" s="29">
        <v>4.2</v>
      </c>
      <c r="P95" s="30">
        <v>5.9</v>
      </c>
      <c r="Q95" s="20" t="s">
        <v>35</v>
      </c>
      <c r="R95" s="66" t="s">
        <v>408</v>
      </c>
    </row>
    <row r="96" spans="1:18" s="10" customFormat="1" ht="20.25" customHeight="1">
      <c r="A96" s="17">
        <f t="shared" si="1"/>
        <v>89</v>
      </c>
      <c r="B96" s="34">
        <v>172348468</v>
      </c>
      <c r="C96" s="39" t="s">
        <v>88</v>
      </c>
      <c r="D96" s="40" t="s">
        <v>149</v>
      </c>
      <c r="E96" s="65" t="s">
        <v>212</v>
      </c>
      <c r="F96" s="79" t="s">
        <v>245</v>
      </c>
      <c r="G96" s="23">
        <v>9</v>
      </c>
      <c r="H96" s="23">
        <v>10</v>
      </c>
      <c r="I96" s="23">
        <v>8</v>
      </c>
      <c r="J96" s="23">
        <v>10</v>
      </c>
      <c r="K96" s="24"/>
      <c r="L96" s="24"/>
      <c r="M96" s="24"/>
      <c r="N96" s="24"/>
      <c r="O96" s="29">
        <v>5.6</v>
      </c>
      <c r="P96" s="30">
        <v>7.3</v>
      </c>
      <c r="Q96" s="20" t="s">
        <v>46</v>
      </c>
      <c r="R96" s="66" t="s">
        <v>408</v>
      </c>
    </row>
    <row r="97" spans="1:18" s="10" customFormat="1" ht="20.25" customHeight="1">
      <c r="A97" s="17">
        <f t="shared" si="1"/>
        <v>90</v>
      </c>
      <c r="B97" s="34">
        <v>172338236</v>
      </c>
      <c r="C97" s="39" t="s">
        <v>304</v>
      </c>
      <c r="D97" s="40" t="s">
        <v>150</v>
      </c>
      <c r="E97" s="65" t="s">
        <v>212</v>
      </c>
      <c r="F97" s="79" t="s">
        <v>250</v>
      </c>
      <c r="G97" s="23">
        <v>9</v>
      </c>
      <c r="H97" s="23">
        <v>10</v>
      </c>
      <c r="I97" s="23">
        <v>9</v>
      </c>
      <c r="J97" s="23">
        <v>10</v>
      </c>
      <c r="K97" s="24"/>
      <c r="L97" s="24"/>
      <c r="M97" s="24"/>
      <c r="N97" s="24"/>
      <c r="O97" s="29">
        <v>8.1</v>
      </c>
      <c r="P97" s="30">
        <v>8.8000000000000007</v>
      </c>
      <c r="Q97" s="20" t="s">
        <v>60</v>
      </c>
      <c r="R97" s="66" t="s">
        <v>408</v>
      </c>
    </row>
    <row r="98" spans="1:18" s="10" customFormat="1" ht="20.25" customHeight="1">
      <c r="A98" s="17">
        <f t="shared" si="1"/>
        <v>91</v>
      </c>
      <c r="B98" s="34">
        <v>172427730</v>
      </c>
      <c r="C98" s="39" t="s">
        <v>305</v>
      </c>
      <c r="D98" s="40" t="s">
        <v>150</v>
      </c>
      <c r="E98" s="65" t="s">
        <v>212</v>
      </c>
      <c r="F98" s="79" t="s">
        <v>218</v>
      </c>
      <c r="G98" s="23">
        <v>8</v>
      </c>
      <c r="H98" s="23">
        <v>8</v>
      </c>
      <c r="I98" s="23">
        <v>7</v>
      </c>
      <c r="J98" s="23">
        <v>6</v>
      </c>
      <c r="K98" s="24"/>
      <c r="L98" s="24"/>
      <c r="M98" s="24"/>
      <c r="N98" s="24"/>
      <c r="O98" s="29">
        <v>5.5</v>
      </c>
      <c r="P98" s="30">
        <v>6.2</v>
      </c>
      <c r="Q98" s="20" t="s">
        <v>37</v>
      </c>
      <c r="R98" s="66" t="s">
        <v>408</v>
      </c>
    </row>
    <row r="99" spans="1:18" s="10" customFormat="1" ht="20.25" customHeight="1">
      <c r="A99" s="17">
        <f t="shared" si="1"/>
        <v>92</v>
      </c>
      <c r="B99" s="34">
        <v>172348471</v>
      </c>
      <c r="C99" s="39" t="s">
        <v>170</v>
      </c>
      <c r="D99" s="40" t="s">
        <v>183</v>
      </c>
      <c r="E99" s="65" t="s">
        <v>212</v>
      </c>
      <c r="F99" s="79" t="s">
        <v>225</v>
      </c>
      <c r="G99" s="23">
        <v>8</v>
      </c>
      <c r="H99" s="23">
        <v>10</v>
      </c>
      <c r="I99" s="23">
        <v>9</v>
      </c>
      <c r="J99" s="23">
        <v>8.5</v>
      </c>
      <c r="K99" s="24"/>
      <c r="L99" s="24"/>
      <c r="M99" s="24"/>
      <c r="N99" s="24"/>
      <c r="O99" s="29">
        <v>8</v>
      </c>
      <c r="P99" s="30">
        <v>8.4</v>
      </c>
      <c r="Q99" s="20" t="s">
        <v>56</v>
      </c>
      <c r="R99" s="66" t="s">
        <v>408</v>
      </c>
    </row>
    <row r="100" spans="1:18" s="10" customFormat="1" ht="20.25" customHeight="1">
      <c r="A100" s="17">
        <f t="shared" si="1"/>
        <v>93</v>
      </c>
      <c r="B100" s="34">
        <v>171328806</v>
      </c>
      <c r="C100" s="39" t="s">
        <v>306</v>
      </c>
      <c r="D100" s="40" t="s">
        <v>152</v>
      </c>
      <c r="E100" s="65" t="s">
        <v>212</v>
      </c>
      <c r="F100" s="79" t="s">
        <v>157</v>
      </c>
      <c r="G100" s="23">
        <v>5</v>
      </c>
      <c r="H100" s="23">
        <v>5</v>
      </c>
      <c r="I100" s="23">
        <v>6</v>
      </c>
      <c r="J100" s="23">
        <v>3</v>
      </c>
      <c r="K100" s="24"/>
      <c r="L100" s="24"/>
      <c r="M100" s="24"/>
      <c r="N100" s="24"/>
      <c r="O100" s="29">
        <v>4</v>
      </c>
      <c r="P100" s="30">
        <v>4.3</v>
      </c>
      <c r="Q100" s="20" t="s">
        <v>24</v>
      </c>
      <c r="R100" s="66" t="s">
        <v>408</v>
      </c>
    </row>
    <row r="101" spans="1:18" s="10" customFormat="1" ht="20.25" customHeight="1">
      <c r="A101" s="17">
        <f t="shared" si="1"/>
        <v>94</v>
      </c>
      <c r="B101" s="34">
        <v>172348473</v>
      </c>
      <c r="C101" s="39" t="s">
        <v>174</v>
      </c>
      <c r="D101" s="40" t="s">
        <v>152</v>
      </c>
      <c r="E101" s="65" t="s">
        <v>212</v>
      </c>
      <c r="F101" s="79" t="s">
        <v>245</v>
      </c>
      <c r="G101" s="23">
        <v>9</v>
      </c>
      <c r="H101" s="23">
        <v>10</v>
      </c>
      <c r="I101" s="23">
        <v>9</v>
      </c>
      <c r="J101" s="23">
        <v>10</v>
      </c>
      <c r="K101" s="24"/>
      <c r="L101" s="24"/>
      <c r="M101" s="24"/>
      <c r="N101" s="24"/>
      <c r="O101" s="29">
        <v>7.8</v>
      </c>
      <c r="P101" s="30">
        <v>8.6</v>
      </c>
      <c r="Q101" s="20" t="s">
        <v>58</v>
      </c>
      <c r="R101" s="66" t="s">
        <v>408</v>
      </c>
    </row>
    <row r="102" spans="1:18" s="10" customFormat="1" ht="20.25" customHeight="1">
      <c r="A102" s="17">
        <f t="shared" si="1"/>
        <v>95</v>
      </c>
      <c r="B102" s="34">
        <v>171326197</v>
      </c>
      <c r="C102" s="39" t="s">
        <v>264</v>
      </c>
      <c r="D102" s="40" t="s">
        <v>307</v>
      </c>
      <c r="E102" s="65" t="s">
        <v>212</v>
      </c>
      <c r="F102" s="79" t="s">
        <v>118</v>
      </c>
      <c r="G102" s="23">
        <v>8</v>
      </c>
      <c r="H102" s="23">
        <v>9</v>
      </c>
      <c r="I102" s="23">
        <v>7</v>
      </c>
      <c r="J102" s="23">
        <v>6.5</v>
      </c>
      <c r="K102" s="24"/>
      <c r="L102" s="24"/>
      <c r="M102" s="24"/>
      <c r="N102" s="24"/>
      <c r="O102" s="29">
        <v>4</v>
      </c>
      <c r="P102" s="30">
        <v>5.6</v>
      </c>
      <c r="Q102" s="20" t="s">
        <v>32</v>
      </c>
      <c r="R102" s="66" t="s">
        <v>408</v>
      </c>
    </row>
    <row r="103" spans="1:18" s="10" customFormat="1" ht="20.25" customHeight="1">
      <c r="A103" s="17">
        <f t="shared" si="1"/>
        <v>96</v>
      </c>
      <c r="B103" s="34">
        <v>172147638</v>
      </c>
      <c r="C103" s="39" t="s">
        <v>308</v>
      </c>
      <c r="D103" s="40" t="s">
        <v>309</v>
      </c>
      <c r="E103" s="65" t="s">
        <v>212</v>
      </c>
      <c r="F103" s="79" t="s">
        <v>227</v>
      </c>
      <c r="G103" s="23">
        <v>8</v>
      </c>
      <c r="H103" s="23">
        <v>9</v>
      </c>
      <c r="I103" s="23">
        <v>7</v>
      </c>
      <c r="J103" s="23">
        <v>7</v>
      </c>
      <c r="K103" s="24"/>
      <c r="L103" s="24"/>
      <c r="M103" s="24"/>
      <c r="N103" s="24"/>
      <c r="O103" s="29">
        <v>9</v>
      </c>
      <c r="P103" s="30">
        <v>8.4</v>
      </c>
      <c r="Q103" s="20" t="s">
        <v>56</v>
      </c>
      <c r="R103" s="66" t="s">
        <v>408</v>
      </c>
    </row>
    <row r="104" spans="1:18" s="10" customFormat="1" ht="20.25" customHeight="1">
      <c r="A104" s="17">
        <f t="shared" si="1"/>
        <v>97</v>
      </c>
      <c r="B104" s="34">
        <v>172417698</v>
      </c>
      <c r="C104" s="39" t="s">
        <v>310</v>
      </c>
      <c r="D104" s="40" t="s">
        <v>184</v>
      </c>
      <c r="E104" s="65" t="s">
        <v>212</v>
      </c>
      <c r="F104" s="79" t="s">
        <v>267</v>
      </c>
      <c r="G104" s="23">
        <v>9</v>
      </c>
      <c r="H104" s="23">
        <v>10</v>
      </c>
      <c r="I104" s="23">
        <v>8</v>
      </c>
      <c r="J104" s="23">
        <v>10</v>
      </c>
      <c r="K104" s="24"/>
      <c r="L104" s="24"/>
      <c r="M104" s="24"/>
      <c r="N104" s="24"/>
      <c r="O104" s="29">
        <v>8.1</v>
      </c>
      <c r="P104" s="30">
        <v>8.6999999999999993</v>
      </c>
      <c r="Q104" s="20" t="s">
        <v>59</v>
      </c>
      <c r="R104" s="66" t="s">
        <v>408</v>
      </c>
    </row>
    <row r="105" spans="1:18" s="10" customFormat="1" ht="20.25" customHeight="1">
      <c r="A105" s="17">
        <f t="shared" si="1"/>
        <v>98</v>
      </c>
      <c r="B105" s="34">
        <v>172528691</v>
      </c>
      <c r="C105" s="39" t="s">
        <v>311</v>
      </c>
      <c r="D105" s="40" t="s">
        <v>184</v>
      </c>
      <c r="E105" s="65" t="s">
        <v>212</v>
      </c>
      <c r="F105" s="79" t="s">
        <v>223</v>
      </c>
      <c r="G105" s="23">
        <v>6</v>
      </c>
      <c r="H105" s="23">
        <v>10</v>
      </c>
      <c r="I105" s="23">
        <v>7</v>
      </c>
      <c r="J105" s="23">
        <v>4.5</v>
      </c>
      <c r="K105" s="24"/>
      <c r="L105" s="24"/>
      <c r="M105" s="24"/>
      <c r="N105" s="24"/>
      <c r="O105" s="29">
        <v>5.5</v>
      </c>
      <c r="P105" s="30">
        <v>6</v>
      </c>
      <c r="Q105" s="20" t="s">
        <v>18</v>
      </c>
      <c r="R105" s="66" t="s">
        <v>408</v>
      </c>
    </row>
    <row r="106" spans="1:18" s="10" customFormat="1" ht="20.25" customHeight="1">
      <c r="A106" s="17">
        <f t="shared" si="1"/>
        <v>99</v>
      </c>
      <c r="B106" s="34">
        <v>172528700</v>
      </c>
      <c r="C106" s="39" t="s">
        <v>153</v>
      </c>
      <c r="D106" s="40" t="s">
        <v>200</v>
      </c>
      <c r="E106" s="65" t="s">
        <v>212</v>
      </c>
      <c r="F106" s="79" t="s">
        <v>219</v>
      </c>
      <c r="G106" s="23">
        <v>9</v>
      </c>
      <c r="H106" s="23">
        <v>10</v>
      </c>
      <c r="I106" s="23">
        <v>9</v>
      </c>
      <c r="J106" s="23">
        <v>8</v>
      </c>
      <c r="K106" s="24"/>
      <c r="L106" s="24"/>
      <c r="M106" s="24"/>
      <c r="N106" s="24"/>
      <c r="O106" s="29">
        <v>5</v>
      </c>
      <c r="P106" s="30">
        <v>6.8</v>
      </c>
      <c r="Q106" s="20" t="s">
        <v>42</v>
      </c>
      <c r="R106" s="66" t="s">
        <v>408</v>
      </c>
    </row>
    <row r="107" spans="1:18" s="10" customFormat="1" ht="20.25" customHeight="1">
      <c r="A107" s="17">
        <f t="shared" si="1"/>
        <v>100</v>
      </c>
      <c r="B107" s="34">
        <v>172338219</v>
      </c>
      <c r="C107" s="39" t="s">
        <v>312</v>
      </c>
      <c r="D107" s="40" t="s">
        <v>206</v>
      </c>
      <c r="E107" s="65" t="s">
        <v>212</v>
      </c>
      <c r="F107" s="79" t="s">
        <v>232</v>
      </c>
      <c r="G107" s="23">
        <v>6</v>
      </c>
      <c r="H107" s="23">
        <v>5</v>
      </c>
      <c r="I107" s="23">
        <v>7</v>
      </c>
      <c r="J107" s="23">
        <v>6.5</v>
      </c>
      <c r="K107" s="24"/>
      <c r="L107" s="24"/>
      <c r="M107" s="24"/>
      <c r="N107" s="24"/>
      <c r="O107" s="29">
        <v>5.2</v>
      </c>
      <c r="P107" s="30">
        <v>5.6</v>
      </c>
      <c r="Q107" s="20" t="s">
        <v>32</v>
      </c>
      <c r="R107" s="66" t="s">
        <v>408</v>
      </c>
    </row>
    <row r="108" spans="1:18" s="10" customFormat="1" ht="20.25" customHeight="1">
      <c r="A108" s="17">
        <f t="shared" si="1"/>
        <v>101</v>
      </c>
      <c r="B108" s="34">
        <v>172348304</v>
      </c>
      <c r="C108" s="39" t="s">
        <v>313</v>
      </c>
      <c r="D108" s="40" t="s">
        <v>85</v>
      </c>
      <c r="E108" s="65" t="s">
        <v>314</v>
      </c>
      <c r="F108" s="79" t="s">
        <v>236</v>
      </c>
      <c r="G108" s="23">
        <v>8</v>
      </c>
      <c r="H108" s="23">
        <v>8</v>
      </c>
      <c r="I108" s="23">
        <v>8</v>
      </c>
      <c r="J108" s="23">
        <v>9</v>
      </c>
      <c r="K108" s="24"/>
      <c r="L108" s="24"/>
      <c r="M108" s="24"/>
      <c r="N108" s="24"/>
      <c r="O108" s="29">
        <v>5.8</v>
      </c>
      <c r="P108" s="30">
        <v>6.9</v>
      </c>
      <c r="Q108" s="20" t="s">
        <v>43</v>
      </c>
      <c r="R108" s="66" t="s">
        <v>408</v>
      </c>
    </row>
    <row r="109" spans="1:18" s="10" customFormat="1" ht="20.25" customHeight="1">
      <c r="A109" s="17">
        <f t="shared" si="1"/>
        <v>102</v>
      </c>
      <c r="B109" s="34">
        <v>172348305</v>
      </c>
      <c r="C109" s="39" t="s">
        <v>315</v>
      </c>
      <c r="D109" s="40" t="s">
        <v>86</v>
      </c>
      <c r="E109" s="65" t="s">
        <v>314</v>
      </c>
      <c r="F109" s="79" t="s">
        <v>225</v>
      </c>
      <c r="G109" s="23">
        <v>10</v>
      </c>
      <c r="H109" s="23">
        <v>8</v>
      </c>
      <c r="I109" s="23">
        <v>7</v>
      </c>
      <c r="J109" s="23">
        <v>10</v>
      </c>
      <c r="K109" s="24"/>
      <c r="L109" s="24"/>
      <c r="M109" s="24"/>
      <c r="N109" s="24"/>
      <c r="O109" s="29">
        <v>8.1</v>
      </c>
      <c r="P109" s="30">
        <v>8.5</v>
      </c>
      <c r="Q109" s="20" t="s">
        <v>57</v>
      </c>
      <c r="R109" s="66" t="s">
        <v>408</v>
      </c>
    </row>
    <row r="110" spans="1:18" s="10" customFormat="1" ht="20.25" customHeight="1">
      <c r="A110" s="17">
        <f t="shared" si="1"/>
        <v>103</v>
      </c>
      <c r="B110" s="34">
        <v>172528492</v>
      </c>
      <c r="C110" s="39" t="s">
        <v>151</v>
      </c>
      <c r="D110" s="40" t="s">
        <v>86</v>
      </c>
      <c r="E110" s="65" t="s">
        <v>314</v>
      </c>
      <c r="F110" s="79" t="s">
        <v>223</v>
      </c>
      <c r="G110" s="23">
        <v>8</v>
      </c>
      <c r="H110" s="23">
        <v>9</v>
      </c>
      <c r="I110" s="23">
        <v>8</v>
      </c>
      <c r="J110" s="23">
        <v>10</v>
      </c>
      <c r="K110" s="24"/>
      <c r="L110" s="24"/>
      <c r="M110" s="24"/>
      <c r="N110" s="24"/>
      <c r="O110" s="29">
        <v>7.5</v>
      </c>
      <c r="P110" s="30">
        <v>8.1</v>
      </c>
      <c r="Q110" s="20" t="s">
        <v>53</v>
      </c>
      <c r="R110" s="66" t="s">
        <v>408</v>
      </c>
    </row>
    <row r="111" spans="1:18" s="10" customFormat="1" ht="20.25" customHeight="1">
      <c r="A111" s="17">
        <f t="shared" si="1"/>
        <v>104</v>
      </c>
      <c r="B111" s="34">
        <v>172348308</v>
      </c>
      <c r="C111" s="39" t="s">
        <v>196</v>
      </c>
      <c r="D111" s="40" t="s">
        <v>89</v>
      </c>
      <c r="E111" s="65" t="s">
        <v>314</v>
      </c>
      <c r="F111" s="79" t="s">
        <v>245</v>
      </c>
      <c r="G111" s="23">
        <v>10</v>
      </c>
      <c r="H111" s="23">
        <v>9</v>
      </c>
      <c r="I111" s="23">
        <v>8</v>
      </c>
      <c r="J111" s="23">
        <v>7.5</v>
      </c>
      <c r="K111" s="24"/>
      <c r="L111" s="24"/>
      <c r="M111" s="24"/>
      <c r="N111" s="24"/>
      <c r="O111" s="29">
        <v>7</v>
      </c>
      <c r="P111" s="30">
        <v>7.7</v>
      </c>
      <c r="Q111" s="20" t="s">
        <v>50</v>
      </c>
      <c r="R111" s="66" t="s">
        <v>408</v>
      </c>
    </row>
    <row r="112" spans="1:18" s="10" customFormat="1" ht="20.25" customHeight="1">
      <c r="A112" s="17">
        <f t="shared" si="1"/>
        <v>105</v>
      </c>
      <c r="B112" s="34">
        <v>172417643</v>
      </c>
      <c r="C112" s="39" t="s">
        <v>316</v>
      </c>
      <c r="D112" s="40" t="s">
        <v>90</v>
      </c>
      <c r="E112" s="65" t="s">
        <v>314</v>
      </c>
      <c r="F112" s="79" t="s">
        <v>267</v>
      </c>
      <c r="G112" s="23">
        <v>10</v>
      </c>
      <c r="H112" s="23">
        <v>10</v>
      </c>
      <c r="I112" s="23">
        <v>8</v>
      </c>
      <c r="J112" s="23">
        <v>9.5</v>
      </c>
      <c r="K112" s="24"/>
      <c r="L112" s="24"/>
      <c r="M112" s="24"/>
      <c r="N112" s="24"/>
      <c r="O112" s="29">
        <v>7</v>
      </c>
      <c r="P112" s="30">
        <v>8.1</v>
      </c>
      <c r="Q112" s="20" t="s">
        <v>53</v>
      </c>
      <c r="R112" s="66" t="s">
        <v>408</v>
      </c>
    </row>
    <row r="113" spans="1:18" s="10" customFormat="1" ht="20.25" customHeight="1">
      <c r="A113" s="17">
        <f t="shared" si="1"/>
        <v>106</v>
      </c>
      <c r="B113" s="34">
        <v>171445024</v>
      </c>
      <c r="C113" s="39" t="s">
        <v>317</v>
      </c>
      <c r="D113" s="40" t="s">
        <v>185</v>
      </c>
      <c r="E113" s="65" t="s">
        <v>314</v>
      </c>
      <c r="F113" s="79" t="s">
        <v>318</v>
      </c>
      <c r="G113" s="23">
        <v>8</v>
      </c>
      <c r="H113" s="23">
        <v>7</v>
      </c>
      <c r="I113" s="23">
        <v>8</v>
      </c>
      <c r="J113" s="23">
        <v>5.5</v>
      </c>
      <c r="K113" s="24"/>
      <c r="L113" s="24"/>
      <c r="M113" s="24"/>
      <c r="N113" s="24"/>
      <c r="O113" s="29">
        <v>4</v>
      </c>
      <c r="P113" s="30">
        <v>5.3</v>
      </c>
      <c r="Q113" s="20" t="s">
        <v>29</v>
      </c>
      <c r="R113" s="66" t="s">
        <v>408</v>
      </c>
    </row>
    <row r="114" spans="1:18" s="10" customFormat="1" ht="20.25" customHeight="1">
      <c r="A114" s="17">
        <f t="shared" si="1"/>
        <v>107</v>
      </c>
      <c r="B114" s="34">
        <v>172348312</v>
      </c>
      <c r="C114" s="39" t="s">
        <v>133</v>
      </c>
      <c r="D114" s="40" t="s">
        <v>185</v>
      </c>
      <c r="E114" s="65" t="s">
        <v>314</v>
      </c>
      <c r="F114" s="79" t="s">
        <v>225</v>
      </c>
      <c r="G114" s="23">
        <v>10</v>
      </c>
      <c r="H114" s="23">
        <v>10</v>
      </c>
      <c r="I114" s="23">
        <v>9</v>
      </c>
      <c r="J114" s="23">
        <v>10</v>
      </c>
      <c r="K114" s="24"/>
      <c r="L114" s="24"/>
      <c r="M114" s="24"/>
      <c r="N114" s="24"/>
      <c r="O114" s="29">
        <v>7</v>
      </c>
      <c r="P114" s="30">
        <v>8.3000000000000007</v>
      </c>
      <c r="Q114" s="20" t="s">
        <v>55</v>
      </c>
      <c r="R114" s="66" t="s">
        <v>408</v>
      </c>
    </row>
    <row r="115" spans="1:18" s="10" customFormat="1" ht="20.25" customHeight="1">
      <c r="A115" s="17">
        <f t="shared" si="1"/>
        <v>108</v>
      </c>
      <c r="B115" s="34">
        <v>172348315</v>
      </c>
      <c r="C115" s="39" t="s">
        <v>319</v>
      </c>
      <c r="D115" s="40" t="s">
        <v>93</v>
      </c>
      <c r="E115" s="65" t="s">
        <v>314</v>
      </c>
      <c r="F115" s="79" t="s">
        <v>225</v>
      </c>
      <c r="G115" s="23">
        <v>8</v>
      </c>
      <c r="H115" s="23">
        <v>9</v>
      </c>
      <c r="I115" s="23">
        <v>7</v>
      </c>
      <c r="J115" s="23">
        <v>10</v>
      </c>
      <c r="K115" s="24"/>
      <c r="L115" s="24"/>
      <c r="M115" s="24"/>
      <c r="N115" s="24"/>
      <c r="O115" s="29" t="s">
        <v>207</v>
      </c>
      <c r="P115" s="30">
        <v>0</v>
      </c>
      <c r="Q115" s="20" t="s">
        <v>17</v>
      </c>
      <c r="R115" s="66" t="s">
        <v>9</v>
      </c>
    </row>
    <row r="116" spans="1:18" s="10" customFormat="1" ht="20.25" customHeight="1">
      <c r="A116" s="17">
        <f t="shared" si="1"/>
        <v>109</v>
      </c>
      <c r="B116" s="34">
        <v>171445028</v>
      </c>
      <c r="C116" s="39" t="s">
        <v>320</v>
      </c>
      <c r="D116" s="40" t="s">
        <v>321</v>
      </c>
      <c r="E116" s="65" t="s">
        <v>314</v>
      </c>
      <c r="F116" s="79" t="s">
        <v>241</v>
      </c>
      <c r="G116" s="23">
        <v>5</v>
      </c>
      <c r="H116" s="23">
        <v>5</v>
      </c>
      <c r="I116" s="23">
        <v>5</v>
      </c>
      <c r="J116" s="23">
        <v>3</v>
      </c>
      <c r="K116" s="24"/>
      <c r="L116" s="24"/>
      <c r="M116" s="24"/>
      <c r="N116" s="24"/>
      <c r="O116" s="29">
        <v>0.5</v>
      </c>
      <c r="P116" s="30">
        <v>0</v>
      </c>
      <c r="Q116" s="20" t="s">
        <v>17</v>
      </c>
      <c r="R116" s="66" t="s">
        <v>408</v>
      </c>
    </row>
    <row r="117" spans="1:18" s="10" customFormat="1" ht="20.25" customHeight="1">
      <c r="A117" s="17">
        <f t="shared" si="1"/>
        <v>110</v>
      </c>
      <c r="B117" s="34">
        <v>172528496</v>
      </c>
      <c r="C117" s="39" t="s">
        <v>322</v>
      </c>
      <c r="D117" s="40" t="s">
        <v>321</v>
      </c>
      <c r="E117" s="65" t="s">
        <v>314</v>
      </c>
      <c r="F117" s="79" t="s">
        <v>288</v>
      </c>
      <c r="G117" s="23">
        <v>10</v>
      </c>
      <c r="H117" s="23">
        <v>8</v>
      </c>
      <c r="I117" s="23">
        <v>8</v>
      </c>
      <c r="J117" s="23">
        <v>10</v>
      </c>
      <c r="K117" s="24"/>
      <c r="L117" s="24"/>
      <c r="M117" s="24"/>
      <c r="N117" s="24"/>
      <c r="O117" s="29">
        <v>10</v>
      </c>
      <c r="P117" s="30">
        <v>9.6</v>
      </c>
      <c r="Q117" s="20" t="s">
        <v>65</v>
      </c>
      <c r="R117" s="66" t="s">
        <v>408</v>
      </c>
    </row>
    <row r="118" spans="1:18" s="10" customFormat="1" ht="20.25" customHeight="1">
      <c r="A118" s="17">
        <f t="shared" si="1"/>
        <v>111</v>
      </c>
      <c r="B118" s="34">
        <v>172528502</v>
      </c>
      <c r="C118" s="39" t="s">
        <v>323</v>
      </c>
      <c r="D118" s="40" t="s">
        <v>160</v>
      </c>
      <c r="E118" s="65" t="s">
        <v>314</v>
      </c>
      <c r="F118" s="79" t="s">
        <v>219</v>
      </c>
      <c r="G118" s="23">
        <v>9</v>
      </c>
      <c r="H118" s="23">
        <v>10</v>
      </c>
      <c r="I118" s="23">
        <v>9</v>
      </c>
      <c r="J118" s="23">
        <v>10</v>
      </c>
      <c r="K118" s="24"/>
      <c r="L118" s="24"/>
      <c r="M118" s="24"/>
      <c r="N118" s="24"/>
      <c r="O118" s="29">
        <v>10</v>
      </c>
      <c r="P118" s="30">
        <v>9.8000000000000007</v>
      </c>
      <c r="Q118" s="20" t="s">
        <v>67</v>
      </c>
      <c r="R118" s="66" t="s">
        <v>408</v>
      </c>
    </row>
    <row r="119" spans="1:18" s="10" customFormat="1" ht="20.25" customHeight="1">
      <c r="A119" s="17">
        <f t="shared" si="1"/>
        <v>112</v>
      </c>
      <c r="B119" s="34">
        <v>172528503</v>
      </c>
      <c r="C119" s="39" t="s">
        <v>155</v>
      </c>
      <c r="D119" s="40" t="s">
        <v>160</v>
      </c>
      <c r="E119" s="65" t="s">
        <v>314</v>
      </c>
      <c r="F119" s="79" t="s">
        <v>288</v>
      </c>
      <c r="G119" s="23">
        <v>10</v>
      </c>
      <c r="H119" s="23">
        <v>8</v>
      </c>
      <c r="I119" s="23">
        <v>8</v>
      </c>
      <c r="J119" s="23">
        <v>5</v>
      </c>
      <c r="K119" s="24"/>
      <c r="L119" s="24"/>
      <c r="M119" s="24"/>
      <c r="N119" s="24"/>
      <c r="O119" s="29">
        <v>4.0999999999999996</v>
      </c>
      <c r="P119" s="30">
        <v>5.6</v>
      </c>
      <c r="Q119" s="20" t="s">
        <v>32</v>
      </c>
      <c r="R119" s="66" t="s">
        <v>408</v>
      </c>
    </row>
    <row r="120" spans="1:18" s="10" customFormat="1" ht="20.25" customHeight="1">
      <c r="A120" s="17">
        <f t="shared" si="1"/>
        <v>113</v>
      </c>
      <c r="B120" s="34">
        <v>172528504</v>
      </c>
      <c r="C120" s="39" t="s">
        <v>116</v>
      </c>
      <c r="D120" s="40" t="s">
        <v>160</v>
      </c>
      <c r="E120" s="65" t="s">
        <v>314</v>
      </c>
      <c r="F120" s="79" t="s">
        <v>223</v>
      </c>
      <c r="G120" s="23">
        <v>10</v>
      </c>
      <c r="H120" s="23">
        <v>9</v>
      </c>
      <c r="I120" s="23">
        <v>9</v>
      </c>
      <c r="J120" s="23">
        <v>9.5</v>
      </c>
      <c r="K120" s="24"/>
      <c r="L120" s="24"/>
      <c r="M120" s="24"/>
      <c r="N120" s="24"/>
      <c r="O120" s="29">
        <v>10</v>
      </c>
      <c r="P120" s="30">
        <v>9.6999999999999993</v>
      </c>
      <c r="Q120" s="20" t="s">
        <v>66</v>
      </c>
      <c r="R120" s="66" t="s">
        <v>408</v>
      </c>
    </row>
    <row r="121" spans="1:18" s="10" customFormat="1" ht="20.25" customHeight="1">
      <c r="A121" s="17">
        <f t="shared" si="1"/>
        <v>114</v>
      </c>
      <c r="B121" s="34">
        <v>171445030</v>
      </c>
      <c r="C121" s="39" t="s">
        <v>324</v>
      </c>
      <c r="D121" s="40" t="s">
        <v>161</v>
      </c>
      <c r="E121" s="65" t="s">
        <v>314</v>
      </c>
      <c r="F121" s="79" t="s">
        <v>241</v>
      </c>
      <c r="G121" s="23">
        <v>4</v>
      </c>
      <c r="H121" s="23">
        <v>4</v>
      </c>
      <c r="I121" s="23">
        <v>4</v>
      </c>
      <c r="J121" s="23">
        <v>3.5</v>
      </c>
      <c r="K121" s="24"/>
      <c r="L121" s="24"/>
      <c r="M121" s="24"/>
      <c r="N121" s="24"/>
      <c r="O121" s="29">
        <v>5</v>
      </c>
      <c r="P121" s="30">
        <v>4.5</v>
      </c>
      <c r="Q121" s="20" t="s">
        <v>25</v>
      </c>
      <c r="R121" s="66" t="s">
        <v>408</v>
      </c>
    </row>
    <row r="122" spans="1:18" s="10" customFormat="1" ht="20.25" customHeight="1">
      <c r="A122" s="17">
        <f t="shared" si="1"/>
        <v>115</v>
      </c>
      <c r="B122" s="34">
        <v>172348322</v>
      </c>
      <c r="C122" s="39" t="s">
        <v>325</v>
      </c>
      <c r="D122" s="40" t="s">
        <v>187</v>
      </c>
      <c r="E122" s="65" t="s">
        <v>314</v>
      </c>
      <c r="F122" s="79" t="s">
        <v>245</v>
      </c>
      <c r="G122" s="23">
        <v>5</v>
      </c>
      <c r="H122" s="23">
        <v>5</v>
      </c>
      <c r="I122" s="23">
        <v>6</v>
      </c>
      <c r="J122" s="23">
        <v>3.5</v>
      </c>
      <c r="K122" s="24"/>
      <c r="L122" s="24"/>
      <c r="M122" s="24"/>
      <c r="N122" s="24"/>
      <c r="O122" s="29">
        <v>6</v>
      </c>
      <c r="P122" s="30">
        <v>5.4</v>
      </c>
      <c r="Q122" s="20" t="s">
        <v>30</v>
      </c>
      <c r="R122" s="66" t="s">
        <v>408</v>
      </c>
    </row>
    <row r="123" spans="1:18" s="10" customFormat="1" ht="20.25" customHeight="1">
      <c r="A123" s="17">
        <f t="shared" si="1"/>
        <v>116</v>
      </c>
      <c r="B123" s="34">
        <v>172338209</v>
      </c>
      <c r="C123" s="39" t="s">
        <v>326</v>
      </c>
      <c r="D123" s="40" t="s">
        <v>327</v>
      </c>
      <c r="E123" s="65" t="s">
        <v>314</v>
      </c>
      <c r="F123" s="79" t="s">
        <v>250</v>
      </c>
      <c r="G123" s="23">
        <v>8</v>
      </c>
      <c r="H123" s="23">
        <v>9</v>
      </c>
      <c r="I123" s="23">
        <v>8</v>
      </c>
      <c r="J123" s="23">
        <v>9</v>
      </c>
      <c r="K123" s="24"/>
      <c r="L123" s="24"/>
      <c r="M123" s="24"/>
      <c r="N123" s="24"/>
      <c r="O123" s="29">
        <v>5.2</v>
      </c>
      <c r="P123" s="30">
        <v>6.7</v>
      </c>
      <c r="Q123" s="20" t="s">
        <v>41</v>
      </c>
      <c r="R123" s="66" t="s">
        <v>408</v>
      </c>
    </row>
    <row r="124" spans="1:18" s="10" customFormat="1" ht="20.25" customHeight="1">
      <c r="A124" s="17">
        <f t="shared" si="1"/>
        <v>117</v>
      </c>
      <c r="B124" s="34">
        <v>172348324</v>
      </c>
      <c r="C124" s="39" t="s">
        <v>328</v>
      </c>
      <c r="D124" s="40" t="s">
        <v>99</v>
      </c>
      <c r="E124" s="65" t="s">
        <v>314</v>
      </c>
      <c r="F124" s="79" t="s">
        <v>245</v>
      </c>
      <c r="G124" s="23">
        <v>10</v>
      </c>
      <c r="H124" s="23">
        <v>10</v>
      </c>
      <c r="I124" s="23">
        <v>9</v>
      </c>
      <c r="J124" s="23">
        <v>10</v>
      </c>
      <c r="K124" s="24"/>
      <c r="L124" s="24"/>
      <c r="M124" s="24"/>
      <c r="N124" s="24"/>
      <c r="O124" s="29">
        <v>9.5</v>
      </c>
      <c r="P124" s="30">
        <v>9.6</v>
      </c>
      <c r="Q124" s="20" t="s">
        <v>65</v>
      </c>
      <c r="R124" s="66" t="s">
        <v>408</v>
      </c>
    </row>
    <row r="125" spans="1:18" s="10" customFormat="1" ht="20.25" customHeight="1">
      <c r="A125" s="17">
        <f t="shared" si="1"/>
        <v>118</v>
      </c>
      <c r="B125" s="34">
        <v>172427703</v>
      </c>
      <c r="C125" s="39" t="s">
        <v>329</v>
      </c>
      <c r="D125" s="40" t="s">
        <v>99</v>
      </c>
      <c r="E125" s="65" t="s">
        <v>314</v>
      </c>
      <c r="F125" s="79" t="s">
        <v>218</v>
      </c>
      <c r="G125" s="23">
        <v>5</v>
      </c>
      <c r="H125" s="23">
        <v>5</v>
      </c>
      <c r="I125" s="23">
        <v>5</v>
      </c>
      <c r="J125" s="23">
        <v>4.5</v>
      </c>
      <c r="K125" s="24"/>
      <c r="L125" s="24"/>
      <c r="M125" s="24"/>
      <c r="N125" s="24"/>
      <c r="O125" s="29">
        <v>5.8</v>
      </c>
      <c r="P125" s="30">
        <v>5.4</v>
      </c>
      <c r="Q125" s="20" t="s">
        <v>30</v>
      </c>
      <c r="R125" s="66" t="s">
        <v>408</v>
      </c>
    </row>
    <row r="126" spans="1:18" s="10" customFormat="1" ht="20.25" customHeight="1">
      <c r="A126" s="17">
        <f t="shared" si="1"/>
        <v>119</v>
      </c>
      <c r="B126" s="34">
        <v>172528519</v>
      </c>
      <c r="C126" s="39" t="s">
        <v>330</v>
      </c>
      <c r="D126" s="40" t="s">
        <v>99</v>
      </c>
      <c r="E126" s="65" t="s">
        <v>314</v>
      </c>
      <c r="F126" s="79" t="s">
        <v>223</v>
      </c>
      <c r="G126" s="23">
        <v>9</v>
      </c>
      <c r="H126" s="23">
        <v>8</v>
      </c>
      <c r="I126" s="23">
        <v>8</v>
      </c>
      <c r="J126" s="23">
        <v>9.5</v>
      </c>
      <c r="K126" s="24"/>
      <c r="L126" s="24"/>
      <c r="M126" s="24"/>
      <c r="N126" s="24"/>
      <c r="O126" s="29">
        <v>8.1</v>
      </c>
      <c r="P126" s="30">
        <v>8.4</v>
      </c>
      <c r="Q126" s="20" t="s">
        <v>56</v>
      </c>
      <c r="R126" s="66" t="s">
        <v>408</v>
      </c>
    </row>
    <row r="127" spans="1:18" s="10" customFormat="1" ht="20.25" customHeight="1">
      <c r="A127" s="17">
        <f t="shared" si="1"/>
        <v>120</v>
      </c>
      <c r="B127" s="34">
        <v>172528521</v>
      </c>
      <c r="C127" s="39" t="s">
        <v>331</v>
      </c>
      <c r="D127" s="40" t="s">
        <v>100</v>
      </c>
      <c r="E127" s="65" t="s">
        <v>314</v>
      </c>
      <c r="F127" s="79" t="s">
        <v>288</v>
      </c>
      <c r="G127" s="23">
        <v>8</v>
      </c>
      <c r="H127" s="23">
        <v>7</v>
      </c>
      <c r="I127" s="23">
        <v>8</v>
      </c>
      <c r="J127" s="23">
        <v>6.5</v>
      </c>
      <c r="K127" s="24"/>
      <c r="L127" s="24"/>
      <c r="M127" s="24"/>
      <c r="N127" s="24"/>
      <c r="O127" s="29">
        <v>6.5</v>
      </c>
      <c r="P127" s="30">
        <v>6.9</v>
      </c>
      <c r="Q127" s="20" t="s">
        <v>43</v>
      </c>
      <c r="R127" s="66" t="s">
        <v>408</v>
      </c>
    </row>
    <row r="128" spans="1:18" s="10" customFormat="1" ht="20.25" customHeight="1">
      <c r="A128" s="17">
        <f t="shared" si="1"/>
        <v>121</v>
      </c>
      <c r="B128" s="34">
        <v>172417651</v>
      </c>
      <c r="C128" s="39" t="s">
        <v>332</v>
      </c>
      <c r="D128" s="40" t="s">
        <v>163</v>
      </c>
      <c r="E128" s="65" t="s">
        <v>314</v>
      </c>
      <c r="F128" s="79" t="s">
        <v>267</v>
      </c>
      <c r="G128" s="23">
        <v>10</v>
      </c>
      <c r="H128" s="23">
        <v>9</v>
      </c>
      <c r="I128" s="23">
        <v>8</v>
      </c>
      <c r="J128" s="23">
        <v>6</v>
      </c>
      <c r="K128" s="24"/>
      <c r="L128" s="24"/>
      <c r="M128" s="24"/>
      <c r="N128" s="24"/>
      <c r="O128" s="29">
        <v>7.5</v>
      </c>
      <c r="P128" s="30">
        <v>7.7</v>
      </c>
      <c r="Q128" s="20" t="s">
        <v>50</v>
      </c>
      <c r="R128" s="66" t="s">
        <v>408</v>
      </c>
    </row>
    <row r="129" spans="1:18" s="10" customFormat="1" ht="20.25" customHeight="1">
      <c r="A129" s="17">
        <f t="shared" si="1"/>
        <v>122</v>
      </c>
      <c r="B129" s="34">
        <v>172348331</v>
      </c>
      <c r="C129" s="39" t="s">
        <v>333</v>
      </c>
      <c r="D129" s="40" t="s">
        <v>164</v>
      </c>
      <c r="E129" s="65" t="s">
        <v>314</v>
      </c>
      <c r="F129" s="79" t="s">
        <v>225</v>
      </c>
      <c r="G129" s="23">
        <v>10</v>
      </c>
      <c r="H129" s="23">
        <v>10</v>
      </c>
      <c r="I129" s="23">
        <v>9</v>
      </c>
      <c r="J129" s="23">
        <v>10</v>
      </c>
      <c r="K129" s="24"/>
      <c r="L129" s="24"/>
      <c r="M129" s="24"/>
      <c r="N129" s="24"/>
      <c r="O129" s="29">
        <v>7</v>
      </c>
      <c r="P129" s="30">
        <v>8.3000000000000007</v>
      </c>
      <c r="Q129" s="20" t="s">
        <v>55</v>
      </c>
      <c r="R129" s="66" t="s">
        <v>408</v>
      </c>
    </row>
    <row r="130" spans="1:18" s="10" customFormat="1" ht="20.25" customHeight="1">
      <c r="A130" s="17">
        <f t="shared" si="1"/>
        <v>123</v>
      </c>
      <c r="B130" s="34">
        <v>162354002</v>
      </c>
      <c r="C130" s="39" t="s">
        <v>334</v>
      </c>
      <c r="D130" s="40" t="s">
        <v>102</v>
      </c>
      <c r="E130" s="65" t="s">
        <v>314</v>
      </c>
      <c r="F130" s="79" t="s">
        <v>236</v>
      </c>
      <c r="G130" s="23">
        <v>5</v>
      </c>
      <c r="H130" s="23">
        <v>5</v>
      </c>
      <c r="I130" s="23">
        <v>6</v>
      </c>
      <c r="J130" s="23">
        <v>5.5</v>
      </c>
      <c r="K130" s="24"/>
      <c r="L130" s="24"/>
      <c r="M130" s="24"/>
      <c r="N130" s="24"/>
      <c r="O130" s="29">
        <v>6.5</v>
      </c>
      <c r="P130" s="30">
        <v>6</v>
      </c>
      <c r="Q130" s="20" t="s">
        <v>18</v>
      </c>
      <c r="R130" s="66" t="s">
        <v>408</v>
      </c>
    </row>
    <row r="131" spans="1:18" s="10" customFormat="1" ht="20.25" customHeight="1">
      <c r="A131" s="17">
        <f t="shared" si="1"/>
        <v>124</v>
      </c>
      <c r="B131" s="34">
        <v>172348340</v>
      </c>
      <c r="C131" s="39" t="s">
        <v>335</v>
      </c>
      <c r="D131" s="40" t="s">
        <v>103</v>
      </c>
      <c r="E131" s="65" t="s">
        <v>314</v>
      </c>
      <c r="F131" s="79" t="s">
        <v>225</v>
      </c>
      <c r="G131" s="23">
        <v>5</v>
      </c>
      <c r="H131" s="23">
        <v>5</v>
      </c>
      <c r="I131" s="23">
        <v>4</v>
      </c>
      <c r="J131" s="23">
        <v>5.5</v>
      </c>
      <c r="K131" s="24"/>
      <c r="L131" s="24"/>
      <c r="M131" s="24"/>
      <c r="N131" s="24"/>
      <c r="O131" s="29">
        <v>8</v>
      </c>
      <c r="P131" s="30">
        <v>6.6</v>
      </c>
      <c r="Q131" s="20" t="s">
        <v>40</v>
      </c>
      <c r="R131" s="66" t="s">
        <v>408</v>
      </c>
    </row>
    <row r="132" spans="1:18" s="10" customFormat="1" ht="20.25" customHeight="1">
      <c r="A132" s="17">
        <f t="shared" si="1"/>
        <v>125</v>
      </c>
      <c r="B132" s="34">
        <v>172528532</v>
      </c>
      <c r="C132" s="39" t="s">
        <v>336</v>
      </c>
      <c r="D132" s="40" t="s">
        <v>103</v>
      </c>
      <c r="E132" s="65" t="s">
        <v>314</v>
      </c>
      <c r="F132" s="79" t="s">
        <v>230</v>
      </c>
      <c r="G132" s="23">
        <v>9</v>
      </c>
      <c r="H132" s="23">
        <v>9</v>
      </c>
      <c r="I132" s="23">
        <v>8</v>
      </c>
      <c r="J132" s="23">
        <v>10</v>
      </c>
      <c r="K132" s="24"/>
      <c r="L132" s="24"/>
      <c r="M132" s="24"/>
      <c r="N132" s="24"/>
      <c r="O132" s="29">
        <v>6.5</v>
      </c>
      <c r="P132" s="30">
        <v>7.7</v>
      </c>
      <c r="Q132" s="20" t="s">
        <v>50</v>
      </c>
      <c r="R132" s="66" t="s">
        <v>408</v>
      </c>
    </row>
    <row r="133" spans="1:18" s="10" customFormat="1" ht="20.25" customHeight="1">
      <c r="A133" s="17">
        <f t="shared" si="1"/>
        <v>126</v>
      </c>
      <c r="B133" s="34">
        <v>172348341</v>
      </c>
      <c r="C133" s="39" t="s">
        <v>337</v>
      </c>
      <c r="D133" s="40" t="s">
        <v>169</v>
      </c>
      <c r="E133" s="65" t="s">
        <v>314</v>
      </c>
      <c r="F133" s="79" t="s">
        <v>245</v>
      </c>
      <c r="G133" s="23">
        <v>10</v>
      </c>
      <c r="H133" s="23">
        <v>9</v>
      </c>
      <c r="I133" s="23">
        <v>8</v>
      </c>
      <c r="J133" s="23">
        <v>9.5</v>
      </c>
      <c r="K133" s="24"/>
      <c r="L133" s="24"/>
      <c r="M133" s="24"/>
      <c r="N133" s="24"/>
      <c r="O133" s="29">
        <v>9.5</v>
      </c>
      <c r="P133" s="30">
        <v>9.4</v>
      </c>
      <c r="Q133" s="20" t="s">
        <v>63</v>
      </c>
      <c r="R133" s="66" t="s">
        <v>408</v>
      </c>
    </row>
    <row r="134" spans="1:18" s="10" customFormat="1" ht="20.25" customHeight="1">
      <c r="A134" s="17">
        <f t="shared" si="1"/>
        <v>127</v>
      </c>
      <c r="B134" s="34">
        <v>172528536</v>
      </c>
      <c r="C134" s="39" t="s">
        <v>338</v>
      </c>
      <c r="D134" s="40" t="s">
        <v>190</v>
      </c>
      <c r="E134" s="65" t="s">
        <v>314</v>
      </c>
      <c r="F134" s="79" t="s">
        <v>288</v>
      </c>
      <c r="G134" s="23">
        <v>6</v>
      </c>
      <c r="H134" s="23">
        <v>7</v>
      </c>
      <c r="I134" s="23">
        <v>6</v>
      </c>
      <c r="J134" s="23">
        <v>2.5</v>
      </c>
      <c r="K134" s="24"/>
      <c r="L134" s="24"/>
      <c r="M134" s="24"/>
      <c r="N134" s="24"/>
      <c r="O134" s="29" t="s">
        <v>208</v>
      </c>
      <c r="P134" s="30">
        <v>0</v>
      </c>
      <c r="Q134" s="20" t="s">
        <v>17</v>
      </c>
      <c r="R134" s="66" t="s">
        <v>408</v>
      </c>
    </row>
    <row r="135" spans="1:18" s="10" customFormat="1" ht="20.25" customHeight="1">
      <c r="A135" s="17">
        <f t="shared" si="1"/>
        <v>128</v>
      </c>
      <c r="B135" s="34">
        <v>171445053</v>
      </c>
      <c r="C135" s="39" t="s">
        <v>173</v>
      </c>
      <c r="D135" s="40" t="s">
        <v>106</v>
      </c>
      <c r="E135" s="65" t="s">
        <v>314</v>
      </c>
      <c r="F135" s="79" t="s">
        <v>241</v>
      </c>
      <c r="G135" s="23">
        <v>7</v>
      </c>
      <c r="H135" s="23">
        <v>6</v>
      </c>
      <c r="I135" s="23">
        <v>6</v>
      </c>
      <c r="J135" s="23">
        <v>5</v>
      </c>
      <c r="K135" s="24"/>
      <c r="L135" s="24"/>
      <c r="M135" s="24"/>
      <c r="N135" s="24"/>
      <c r="O135" s="29">
        <v>4.7</v>
      </c>
      <c r="P135" s="30">
        <v>5.2</v>
      </c>
      <c r="Q135" s="20" t="s">
        <v>28</v>
      </c>
      <c r="R135" s="66" t="s">
        <v>408</v>
      </c>
    </row>
    <row r="136" spans="1:18" s="10" customFormat="1" ht="20.25" customHeight="1">
      <c r="A136" s="17">
        <f t="shared" si="1"/>
        <v>129</v>
      </c>
      <c r="B136" s="34">
        <v>172417663</v>
      </c>
      <c r="C136" s="39" t="s">
        <v>339</v>
      </c>
      <c r="D136" s="40" t="s">
        <v>106</v>
      </c>
      <c r="E136" s="65" t="s">
        <v>314</v>
      </c>
      <c r="F136" s="79" t="s">
        <v>267</v>
      </c>
      <c r="G136" s="23">
        <v>10</v>
      </c>
      <c r="H136" s="23">
        <v>9</v>
      </c>
      <c r="I136" s="23">
        <v>7</v>
      </c>
      <c r="J136" s="23">
        <v>9</v>
      </c>
      <c r="K136" s="24"/>
      <c r="L136" s="24"/>
      <c r="M136" s="24"/>
      <c r="N136" s="24"/>
      <c r="O136" s="29">
        <v>6.6</v>
      </c>
      <c r="P136" s="30">
        <v>7.6</v>
      </c>
      <c r="Q136" s="20" t="s">
        <v>49</v>
      </c>
      <c r="R136" s="66" t="s">
        <v>408</v>
      </c>
    </row>
    <row r="137" spans="1:18" s="10" customFormat="1" ht="20.25" customHeight="1">
      <c r="A137" s="17">
        <f t="shared" si="1"/>
        <v>130</v>
      </c>
      <c r="B137" s="34">
        <v>171445054</v>
      </c>
      <c r="C137" s="39" t="s">
        <v>340</v>
      </c>
      <c r="D137" s="40" t="s">
        <v>341</v>
      </c>
      <c r="E137" s="65" t="s">
        <v>314</v>
      </c>
      <c r="F137" s="79" t="s">
        <v>241</v>
      </c>
      <c r="G137" s="23">
        <v>7</v>
      </c>
      <c r="H137" s="23">
        <v>6</v>
      </c>
      <c r="I137" s="23">
        <v>6</v>
      </c>
      <c r="J137" s="23">
        <v>3</v>
      </c>
      <c r="K137" s="24"/>
      <c r="L137" s="24"/>
      <c r="M137" s="24"/>
      <c r="N137" s="24"/>
      <c r="O137" s="29">
        <v>1</v>
      </c>
      <c r="P137" s="30">
        <v>0</v>
      </c>
      <c r="Q137" s="20" t="s">
        <v>17</v>
      </c>
      <c r="R137" s="66" t="s">
        <v>408</v>
      </c>
    </row>
    <row r="138" spans="1:18" s="10" customFormat="1" ht="20.25" customHeight="1">
      <c r="A138" s="17">
        <f t="shared" ref="A138:A201" si="2">A137+1</f>
        <v>131</v>
      </c>
      <c r="B138" s="34">
        <v>172348347</v>
      </c>
      <c r="C138" s="39" t="s">
        <v>342</v>
      </c>
      <c r="D138" s="40" t="s">
        <v>109</v>
      </c>
      <c r="E138" s="65" t="s">
        <v>314</v>
      </c>
      <c r="F138" s="79" t="s">
        <v>225</v>
      </c>
      <c r="G138" s="23">
        <v>10</v>
      </c>
      <c r="H138" s="23">
        <v>10</v>
      </c>
      <c r="I138" s="23">
        <v>8</v>
      </c>
      <c r="J138" s="23">
        <v>10</v>
      </c>
      <c r="K138" s="24"/>
      <c r="L138" s="24"/>
      <c r="M138" s="24"/>
      <c r="N138" s="24"/>
      <c r="O138" s="29">
        <v>9.5</v>
      </c>
      <c r="P138" s="30">
        <v>9.5</v>
      </c>
      <c r="Q138" s="20" t="s">
        <v>64</v>
      </c>
      <c r="R138" s="66" t="s">
        <v>408</v>
      </c>
    </row>
    <row r="139" spans="1:18" s="10" customFormat="1" ht="20.25" customHeight="1">
      <c r="A139" s="17">
        <f t="shared" si="2"/>
        <v>132</v>
      </c>
      <c r="B139" s="34">
        <v>172417664</v>
      </c>
      <c r="C139" s="39" t="s">
        <v>114</v>
      </c>
      <c r="D139" s="40" t="s">
        <v>109</v>
      </c>
      <c r="E139" s="65" t="s">
        <v>314</v>
      </c>
      <c r="F139" s="79" t="s">
        <v>267</v>
      </c>
      <c r="G139" s="23">
        <v>9</v>
      </c>
      <c r="H139" s="23">
        <v>10</v>
      </c>
      <c r="I139" s="23">
        <v>8</v>
      </c>
      <c r="J139" s="23">
        <v>7</v>
      </c>
      <c r="K139" s="24"/>
      <c r="L139" s="24"/>
      <c r="M139" s="24"/>
      <c r="N139" s="24"/>
      <c r="O139" s="29">
        <v>6</v>
      </c>
      <c r="P139" s="30">
        <v>7.1</v>
      </c>
      <c r="Q139" s="20" t="s">
        <v>44</v>
      </c>
      <c r="R139" s="66" t="s">
        <v>408</v>
      </c>
    </row>
    <row r="140" spans="1:18" s="10" customFormat="1" ht="20.25" customHeight="1">
      <c r="A140" s="17">
        <f t="shared" si="2"/>
        <v>133</v>
      </c>
      <c r="B140" s="34">
        <v>172528545</v>
      </c>
      <c r="C140" s="39" t="s">
        <v>343</v>
      </c>
      <c r="D140" s="40" t="s">
        <v>172</v>
      </c>
      <c r="E140" s="65" t="s">
        <v>314</v>
      </c>
      <c r="F140" s="79" t="s">
        <v>288</v>
      </c>
      <c r="G140" s="23">
        <v>9</v>
      </c>
      <c r="H140" s="23">
        <v>8</v>
      </c>
      <c r="I140" s="23">
        <v>9</v>
      </c>
      <c r="J140" s="23">
        <v>6.5</v>
      </c>
      <c r="K140" s="24"/>
      <c r="L140" s="24"/>
      <c r="M140" s="24"/>
      <c r="N140" s="24"/>
      <c r="O140" s="29">
        <v>7.2</v>
      </c>
      <c r="P140" s="30">
        <v>7.5</v>
      </c>
      <c r="Q140" s="20" t="s">
        <v>48</v>
      </c>
      <c r="R140" s="66" t="s">
        <v>408</v>
      </c>
    </row>
    <row r="141" spans="1:18" s="10" customFormat="1" ht="20.25" customHeight="1">
      <c r="A141" s="17">
        <f t="shared" si="2"/>
        <v>134</v>
      </c>
      <c r="B141" s="34">
        <v>172348350</v>
      </c>
      <c r="C141" s="39" t="s">
        <v>344</v>
      </c>
      <c r="D141" s="40" t="s">
        <v>111</v>
      </c>
      <c r="E141" s="65" t="s">
        <v>314</v>
      </c>
      <c r="F141" s="79" t="s">
        <v>225</v>
      </c>
      <c r="G141" s="23">
        <v>10</v>
      </c>
      <c r="H141" s="23">
        <v>9</v>
      </c>
      <c r="I141" s="23">
        <v>8</v>
      </c>
      <c r="J141" s="23">
        <v>10</v>
      </c>
      <c r="K141" s="24"/>
      <c r="L141" s="24"/>
      <c r="M141" s="24"/>
      <c r="N141" s="24"/>
      <c r="O141" s="29">
        <v>9.8000000000000007</v>
      </c>
      <c r="P141" s="30">
        <v>9.6</v>
      </c>
      <c r="Q141" s="20" t="s">
        <v>65</v>
      </c>
      <c r="R141" s="66" t="s">
        <v>408</v>
      </c>
    </row>
    <row r="142" spans="1:18" s="10" customFormat="1" ht="20.25" customHeight="1">
      <c r="A142" s="17">
        <f t="shared" si="2"/>
        <v>135</v>
      </c>
      <c r="B142" s="34">
        <v>172348353</v>
      </c>
      <c r="C142" s="39" t="s">
        <v>345</v>
      </c>
      <c r="D142" s="40" t="s">
        <v>249</v>
      </c>
      <c r="E142" s="65" t="s">
        <v>314</v>
      </c>
      <c r="F142" s="79" t="s">
        <v>225</v>
      </c>
      <c r="G142" s="23">
        <v>9</v>
      </c>
      <c r="H142" s="23">
        <v>8</v>
      </c>
      <c r="I142" s="23">
        <v>8</v>
      </c>
      <c r="J142" s="23">
        <v>10</v>
      </c>
      <c r="K142" s="24"/>
      <c r="L142" s="24"/>
      <c r="M142" s="24"/>
      <c r="N142" s="24"/>
      <c r="O142" s="29">
        <v>8</v>
      </c>
      <c r="P142" s="30">
        <v>8.4</v>
      </c>
      <c r="Q142" s="20" t="s">
        <v>56</v>
      </c>
      <c r="R142" s="66" t="s">
        <v>408</v>
      </c>
    </row>
    <row r="143" spans="1:18" s="10" customFormat="1" ht="20.25" customHeight="1">
      <c r="A143" s="17">
        <f t="shared" si="2"/>
        <v>136</v>
      </c>
      <c r="B143" s="34">
        <v>172348354</v>
      </c>
      <c r="C143" s="39" t="s">
        <v>346</v>
      </c>
      <c r="D143" s="40" t="s">
        <v>249</v>
      </c>
      <c r="E143" s="65" t="s">
        <v>314</v>
      </c>
      <c r="F143" s="79" t="s">
        <v>245</v>
      </c>
      <c r="G143" s="23">
        <v>5</v>
      </c>
      <c r="H143" s="23">
        <v>5</v>
      </c>
      <c r="I143" s="23">
        <v>6</v>
      </c>
      <c r="J143" s="23">
        <v>3.5</v>
      </c>
      <c r="K143" s="24"/>
      <c r="L143" s="24"/>
      <c r="M143" s="24"/>
      <c r="N143" s="24"/>
      <c r="O143" s="29">
        <v>5.7</v>
      </c>
      <c r="P143" s="30">
        <v>5.3</v>
      </c>
      <c r="Q143" s="20" t="s">
        <v>29</v>
      </c>
      <c r="R143" s="66" t="s">
        <v>408</v>
      </c>
    </row>
    <row r="144" spans="1:18" s="10" customFormat="1" ht="20.25" customHeight="1">
      <c r="A144" s="17">
        <f t="shared" si="2"/>
        <v>137</v>
      </c>
      <c r="B144" s="34">
        <v>172338187</v>
      </c>
      <c r="C144" s="39" t="s">
        <v>347</v>
      </c>
      <c r="D144" s="40" t="s">
        <v>201</v>
      </c>
      <c r="E144" s="65" t="s">
        <v>314</v>
      </c>
      <c r="F144" s="79" t="s">
        <v>250</v>
      </c>
      <c r="G144" s="23">
        <v>10</v>
      </c>
      <c r="H144" s="23">
        <v>10</v>
      </c>
      <c r="I144" s="23">
        <v>8</v>
      </c>
      <c r="J144" s="23">
        <v>9.5</v>
      </c>
      <c r="K144" s="24"/>
      <c r="L144" s="24"/>
      <c r="M144" s="24"/>
      <c r="N144" s="24"/>
      <c r="O144" s="29">
        <v>7.3</v>
      </c>
      <c r="P144" s="30">
        <v>8.1999999999999993</v>
      </c>
      <c r="Q144" s="20" t="s">
        <v>54</v>
      </c>
      <c r="R144" s="66" t="s">
        <v>408</v>
      </c>
    </row>
    <row r="145" spans="1:18" s="10" customFormat="1" ht="20.25" customHeight="1">
      <c r="A145" s="17">
        <f t="shared" si="2"/>
        <v>138</v>
      </c>
      <c r="B145" s="34">
        <v>172348359</v>
      </c>
      <c r="C145" s="39" t="s">
        <v>348</v>
      </c>
      <c r="D145" s="40" t="s">
        <v>191</v>
      </c>
      <c r="E145" s="65" t="s">
        <v>314</v>
      </c>
      <c r="F145" s="79" t="s">
        <v>225</v>
      </c>
      <c r="G145" s="23">
        <v>10</v>
      </c>
      <c r="H145" s="23">
        <v>9</v>
      </c>
      <c r="I145" s="23">
        <v>8</v>
      </c>
      <c r="J145" s="23">
        <v>7</v>
      </c>
      <c r="K145" s="24"/>
      <c r="L145" s="24"/>
      <c r="M145" s="24"/>
      <c r="N145" s="24"/>
      <c r="O145" s="29">
        <v>8.1</v>
      </c>
      <c r="P145" s="30">
        <v>8.1999999999999993</v>
      </c>
      <c r="Q145" s="20" t="s">
        <v>54</v>
      </c>
      <c r="R145" s="66" t="s">
        <v>408</v>
      </c>
    </row>
    <row r="146" spans="1:18" s="10" customFormat="1" ht="20.25" customHeight="1">
      <c r="A146" s="17">
        <f t="shared" si="2"/>
        <v>139</v>
      </c>
      <c r="B146" s="34">
        <v>172338231</v>
      </c>
      <c r="C146" s="39" t="s">
        <v>119</v>
      </c>
      <c r="D146" s="40" t="s">
        <v>202</v>
      </c>
      <c r="E146" s="65" t="s">
        <v>314</v>
      </c>
      <c r="F146" s="79" t="s">
        <v>349</v>
      </c>
      <c r="G146" s="23">
        <v>8</v>
      </c>
      <c r="H146" s="23">
        <v>8</v>
      </c>
      <c r="I146" s="23">
        <v>7</v>
      </c>
      <c r="J146" s="23">
        <v>9.5</v>
      </c>
      <c r="K146" s="24"/>
      <c r="L146" s="24"/>
      <c r="M146" s="24"/>
      <c r="N146" s="24"/>
      <c r="O146" s="29">
        <v>9.5</v>
      </c>
      <c r="P146" s="30">
        <v>9</v>
      </c>
      <c r="Q146" s="20" t="s">
        <v>21</v>
      </c>
      <c r="R146" s="66" t="s">
        <v>408</v>
      </c>
    </row>
    <row r="147" spans="1:18" s="10" customFormat="1" ht="20.25" customHeight="1">
      <c r="A147" s="17">
        <f t="shared" si="2"/>
        <v>140</v>
      </c>
      <c r="B147" s="34">
        <v>172417667</v>
      </c>
      <c r="C147" s="39" t="s">
        <v>350</v>
      </c>
      <c r="D147" s="40" t="s">
        <v>202</v>
      </c>
      <c r="E147" s="65" t="s">
        <v>314</v>
      </c>
      <c r="F147" s="79" t="s">
        <v>267</v>
      </c>
      <c r="G147" s="23">
        <v>10</v>
      </c>
      <c r="H147" s="23">
        <v>9</v>
      </c>
      <c r="I147" s="23">
        <v>9</v>
      </c>
      <c r="J147" s="23">
        <v>6.5</v>
      </c>
      <c r="K147" s="24"/>
      <c r="L147" s="24"/>
      <c r="M147" s="24"/>
      <c r="N147" s="24"/>
      <c r="O147" s="29">
        <v>9.3000000000000007</v>
      </c>
      <c r="P147" s="30">
        <v>8.9</v>
      </c>
      <c r="Q147" s="20" t="s">
        <v>61</v>
      </c>
      <c r="R147" s="66" t="s">
        <v>408</v>
      </c>
    </row>
    <row r="148" spans="1:18" s="10" customFormat="1" ht="20.25" customHeight="1">
      <c r="A148" s="17">
        <f t="shared" si="2"/>
        <v>141</v>
      </c>
      <c r="B148" s="34">
        <v>172348364</v>
      </c>
      <c r="C148" s="39" t="s">
        <v>351</v>
      </c>
      <c r="D148" s="40" t="s">
        <v>115</v>
      </c>
      <c r="E148" s="65" t="s">
        <v>314</v>
      </c>
      <c r="F148" s="79" t="s">
        <v>225</v>
      </c>
      <c r="G148" s="23">
        <v>10</v>
      </c>
      <c r="H148" s="23">
        <v>10</v>
      </c>
      <c r="I148" s="23">
        <v>9</v>
      </c>
      <c r="J148" s="23">
        <v>10</v>
      </c>
      <c r="K148" s="24"/>
      <c r="L148" s="24"/>
      <c r="M148" s="24"/>
      <c r="N148" s="24"/>
      <c r="O148" s="29">
        <v>9.5</v>
      </c>
      <c r="P148" s="30">
        <v>9.6</v>
      </c>
      <c r="Q148" s="20" t="s">
        <v>65</v>
      </c>
      <c r="R148" s="66" t="s">
        <v>408</v>
      </c>
    </row>
    <row r="149" spans="1:18" s="10" customFormat="1" ht="20.25" customHeight="1">
      <c r="A149" s="17">
        <f t="shared" si="2"/>
        <v>142</v>
      </c>
      <c r="B149" s="34">
        <v>172348365</v>
      </c>
      <c r="C149" s="39" t="s">
        <v>352</v>
      </c>
      <c r="D149" s="40" t="s">
        <v>115</v>
      </c>
      <c r="E149" s="65" t="s">
        <v>314</v>
      </c>
      <c r="F149" s="79" t="s">
        <v>245</v>
      </c>
      <c r="G149" s="23">
        <v>10</v>
      </c>
      <c r="H149" s="23">
        <v>9</v>
      </c>
      <c r="I149" s="23">
        <v>9</v>
      </c>
      <c r="J149" s="23">
        <v>7</v>
      </c>
      <c r="K149" s="24"/>
      <c r="L149" s="24"/>
      <c r="M149" s="24"/>
      <c r="N149" s="24"/>
      <c r="O149" s="29">
        <v>9.3000000000000007</v>
      </c>
      <c r="P149" s="30">
        <v>9</v>
      </c>
      <c r="Q149" s="20" t="s">
        <v>21</v>
      </c>
      <c r="R149" s="66" t="s">
        <v>408</v>
      </c>
    </row>
    <row r="150" spans="1:18" s="10" customFormat="1" ht="20.25" customHeight="1">
      <c r="A150" s="17">
        <f t="shared" si="2"/>
        <v>143</v>
      </c>
      <c r="B150" s="34">
        <v>172528561</v>
      </c>
      <c r="C150" s="39" t="s">
        <v>353</v>
      </c>
      <c r="D150" s="40" t="s">
        <v>192</v>
      </c>
      <c r="E150" s="65" t="s">
        <v>314</v>
      </c>
      <c r="F150" s="79" t="s">
        <v>223</v>
      </c>
      <c r="G150" s="23">
        <v>10</v>
      </c>
      <c r="H150" s="23">
        <v>9</v>
      </c>
      <c r="I150" s="23">
        <v>9</v>
      </c>
      <c r="J150" s="23">
        <v>9</v>
      </c>
      <c r="K150" s="24"/>
      <c r="L150" s="24"/>
      <c r="M150" s="24"/>
      <c r="N150" s="24"/>
      <c r="O150" s="29">
        <v>8.1</v>
      </c>
      <c r="P150" s="30">
        <v>8.6</v>
      </c>
      <c r="Q150" s="20" t="s">
        <v>58</v>
      </c>
      <c r="R150" s="66" t="s">
        <v>408</v>
      </c>
    </row>
    <row r="151" spans="1:18" s="10" customFormat="1" ht="20.25" customHeight="1">
      <c r="A151" s="17">
        <f t="shared" si="2"/>
        <v>144</v>
      </c>
      <c r="B151" s="34">
        <v>172338937</v>
      </c>
      <c r="C151" s="39" t="s">
        <v>220</v>
      </c>
      <c r="D151" s="40" t="s">
        <v>258</v>
      </c>
      <c r="E151" s="65" t="s">
        <v>314</v>
      </c>
      <c r="F151" s="79" t="s">
        <v>250</v>
      </c>
      <c r="G151" s="23">
        <v>0</v>
      </c>
      <c r="H151" s="23">
        <v>0</v>
      </c>
      <c r="I151" s="23">
        <v>0</v>
      </c>
      <c r="J151" s="23">
        <v>0</v>
      </c>
      <c r="K151" s="24"/>
      <c r="L151" s="24"/>
      <c r="M151" s="24"/>
      <c r="N151" s="24"/>
      <c r="O151" s="29" t="s">
        <v>207</v>
      </c>
      <c r="P151" s="30">
        <v>0</v>
      </c>
      <c r="Q151" s="20" t="s">
        <v>17</v>
      </c>
      <c r="R151" s="66" t="s">
        <v>9</v>
      </c>
    </row>
    <row r="152" spans="1:18" s="10" customFormat="1" ht="20.25" customHeight="1">
      <c r="A152" s="17">
        <f t="shared" si="2"/>
        <v>145</v>
      </c>
      <c r="B152" s="34">
        <v>172348372</v>
      </c>
      <c r="C152" s="39" t="s">
        <v>354</v>
      </c>
      <c r="D152" s="40" t="s">
        <v>193</v>
      </c>
      <c r="E152" s="65" t="s">
        <v>314</v>
      </c>
      <c r="F152" s="79" t="s">
        <v>245</v>
      </c>
      <c r="G152" s="23">
        <v>9</v>
      </c>
      <c r="H152" s="23">
        <v>9</v>
      </c>
      <c r="I152" s="23">
        <v>7</v>
      </c>
      <c r="J152" s="23">
        <v>10</v>
      </c>
      <c r="K152" s="24"/>
      <c r="L152" s="24"/>
      <c r="M152" s="24"/>
      <c r="N152" s="24"/>
      <c r="O152" s="29">
        <v>8.1</v>
      </c>
      <c r="P152" s="30">
        <v>8.5</v>
      </c>
      <c r="Q152" s="20" t="s">
        <v>57</v>
      </c>
      <c r="R152" s="66" t="s">
        <v>408</v>
      </c>
    </row>
    <row r="153" spans="1:18" s="10" customFormat="1" ht="20.25" customHeight="1">
      <c r="A153" s="17">
        <f t="shared" si="2"/>
        <v>146</v>
      </c>
      <c r="B153" s="34">
        <v>172338163</v>
      </c>
      <c r="C153" s="39" t="s">
        <v>355</v>
      </c>
      <c r="D153" s="40" t="s">
        <v>204</v>
      </c>
      <c r="E153" s="65" t="s">
        <v>314</v>
      </c>
      <c r="F153" s="79" t="s">
        <v>232</v>
      </c>
      <c r="G153" s="23">
        <v>10</v>
      </c>
      <c r="H153" s="23">
        <v>8</v>
      </c>
      <c r="I153" s="23">
        <v>7</v>
      </c>
      <c r="J153" s="23">
        <v>6.5</v>
      </c>
      <c r="K153" s="24"/>
      <c r="L153" s="24"/>
      <c r="M153" s="24"/>
      <c r="N153" s="24"/>
      <c r="O153" s="29">
        <v>6.2</v>
      </c>
      <c r="P153" s="30">
        <v>6.9</v>
      </c>
      <c r="Q153" s="20" t="s">
        <v>43</v>
      </c>
      <c r="R153" s="66" t="s">
        <v>408</v>
      </c>
    </row>
    <row r="154" spans="1:18" s="10" customFormat="1" ht="20.25" customHeight="1">
      <c r="A154" s="17">
        <f t="shared" si="2"/>
        <v>147</v>
      </c>
      <c r="B154" s="34">
        <v>172528567</v>
      </c>
      <c r="C154" s="39" t="s">
        <v>356</v>
      </c>
      <c r="D154" s="40" t="s">
        <v>357</v>
      </c>
      <c r="E154" s="65" t="s">
        <v>314</v>
      </c>
      <c r="F154" s="79" t="s">
        <v>288</v>
      </c>
      <c r="G154" s="23">
        <v>8</v>
      </c>
      <c r="H154" s="23">
        <v>7</v>
      </c>
      <c r="I154" s="23">
        <v>7</v>
      </c>
      <c r="J154" s="23">
        <v>8.5</v>
      </c>
      <c r="K154" s="24"/>
      <c r="L154" s="24"/>
      <c r="M154" s="24"/>
      <c r="N154" s="24"/>
      <c r="O154" s="29">
        <v>5.0999999999999996</v>
      </c>
      <c r="P154" s="30">
        <v>6.3</v>
      </c>
      <c r="Q154" s="20" t="s">
        <v>38</v>
      </c>
      <c r="R154" s="66" t="s">
        <v>408</v>
      </c>
    </row>
    <row r="155" spans="1:18" s="10" customFormat="1" ht="20.25" customHeight="1">
      <c r="A155" s="17">
        <f t="shared" si="2"/>
        <v>148</v>
      </c>
      <c r="B155" s="34">
        <v>172348374</v>
      </c>
      <c r="C155" s="39" t="s">
        <v>358</v>
      </c>
      <c r="D155" s="40" t="s">
        <v>359</v>
      </c>
      <c r="E155" s="65" t="s">
        <v>314</v>
      </c>
      <c r="F155" s="79" t="s">
        <v>225</v>
      </c>
      <c r="G155" s="23">
        <v>9</v>
      </c>
      <c r="H155" s="23">
        <v>9</v>
      </c>
      <c r="I155" s="23">
        <v>8</v>
      </c>
      <c r="J155" s="23">
        <v>10</v>
      </c>
      <c r="K155" s="24"/>
      <c r="L155" s="24"/>
      <c r="M155" s="24"/>
      <c r="N155" s="24"/>
      <c r="O155" s="29">
        <v>9.6999999999999993</v>
      </c>
      <c r="P155" s="30">
        <v>9.4</v>
      </c>
      <c r="Q155" s="20" t="s">
        <v>63</v>
      </c>
      <c r="R155" s="66" t="s">
        <v>408</v>
      </c>
    </row>
    <row r="156" spans="1:18" s="10" customFormat="1" ht="20.25" customHeight="1">
      <c r="A156" s="17">
        <f t="shared" si="2"/>
        <v>149</v>
      </c>
      <c r="B156" s="34">
        <v>172528568</v>
      </c>
      <c r="C156" s="39" t="s">
        <v>156</v>
      </c>
      <c r="D156" s="40" t="s">
        <v>359</v>
      </c>
      <c r="E156" s="65" t="s">
        <v>314</v>
      </c>
      <c r="F156" s="79" t="s">
        <v>219</v>
      </c>
      <c r="G156" s="23">
        <v>9</v>
      </c>
      <c r="H156" s="23">
        <v>8</v>
      </c>
      <c r="I156" s="23">
        <v>9</v>
      </c>
      <c r="J156" s="23">
        <v>10</v>
      </c>
      <c r="K156" s="24"/>
      <c r="L156" s="24"/>
      <c r="M156" s="24"/>
      <c r="N156" s="24"/>
      <c r="O156" s="29">
        <v>7.6</v>
      </c>
      <c r="P156" s="30">
        <v>8.3000000000000007</v>
      </c>
      <c r="Q156" s="20" t="s">
        <v>55</v>
      </c>
      <c r="R156" s="66" t="s">
        <v>408</v>
      </c>
    </row>
    <row r="157" spans="1:18" s="10" customFormat="1" ht="20.25" customHeight="1">
      <c r="A157" s="17">
        <f t="shared" si="2"/>
        <v>150</v>
      </c>
      <c r="B157" s="34">
        <v>172348376</v>
      </c>
      <c r="C157" s="39" t="s">
        <v>360</v>
      </c>
      <c r="D157" s="40" t="s">
        <v>361</v>
      </c>
      <c r="E157" s="65" t="s">
        <v>314</v>
      </c>
      <c r="F157" s="79" t="s">
        <v>245</v>
      </c>
      <c r="G157" s="23">
        <v>10</v>
      </c>
      <c r="H157" s="23">
        <v>9</v>
      </c>
      <c r="I157" s="23">
        <v>9</v>
      </c>
      <c r="J157" s="23">
        <v>7</v>
      </c>
      <c r="K157" s="24"/>
      <c r="L157" s="24"/>
      <c r="M157" s="24"/>
      <c r="N157" s="24"/>
      <c r="O157" s="29">
        <v>7.5</v>
      </c>
      <c r="P157" s="30">
        <v>8</v>
      </c>
      <c r="Q157" s="20" t="s">
        <v>20</v>
      </c>
      <c r="R157" s="66" t="s">
        <v>408</v>
      </c>
    </row>
    <row r="158" spans="1:18" s="10" customFormat="1" ht="20.25" customHeight="1">
      <c r="A158" s="17">
        <f t="shared" si="2"/>
        <v>151</v>
      </c>
      <c r="B158" s="34">
        <v>172338192</v>
      </c>
      <c r="C158" s="39" t="s">
        <v>362</v>
      </c>
      <c r="D158" s="40" t="s">
        <v>363</v>
      </c>
      <c r="E158" s="65" t="s">
        <v>314</v>
      </c>
      <c r="F158" s="79" t="s">
        <v>250</v>
      </c>
      <c r="G158" s="23">
        <v>10</v>
      </c>
      <c r="H158" s="23">
        <v>10</v>
      </c>
      <c r="I158" s="23">
        <v>9</v>
      </c>
      <c r="J158" s="23">
        <v>10</v>
      </c>
      <c r="K158" s="24"/>
      <c r="L158" s="24"/>
      <c r="M158" s="24"/>
      <c r="N158" s="24"/>
      <c r="O158" s="29">
        <v>9.3000000000000007</v>
      </c>
      <c r="P158" s="30">
        <v>9.5</v>
      </c>
      <c r="Q158" s="20" t="s">
        <v>64</v>
      </c>
      <c r="R158" s="66" t="s">
        <v>408</v>
      </c>
    </row>
    <row r="159" spans="1:18" s="10" customFormat="1" ht="20.25" customHeight="1">
      <c r="A159" s="17">
        <f t="shared" si="2"/>
        <v>152</v>
      </c>
      <c r="B159" s="34">
        <v>162354035</v>
      </c>
      <c r="C159" s="39" t="s">
        <v>364</v>
      </c>
      <c r="D159" s="40" t="s">
        <v>122</v>
      </c>
      <c r="E159" s="65" t="s">
        <v>314</v>
      </c>
      <c r="F159" s="79" t="s">
        <v>236</v>
      </c>
      <c r="G159" s="23">
        <v>7</v>
      </c>
      <c r="H159" s="23">
        <v>6</v>
      </c>
      <c r="I159" s="23">
        <v>7</v>
      </c>
      <c r="J159" s="23">
        <v>7</v>
      </c>
      <c r="K159" s="24"/>
      <c r="L159" s="24"/>
      <c r="M159" s="24"/>
      <c r="N159" s="24"/>
      <c r="O159" s="29">
        <v>7.5</v>
      </c>
      <c r="P159" s="30">
        <v>7.2</v>
      </c>
      <c r="Q159" s="20" t="s">
        <v>45</v>
      </c>
      <c r="R159" s="66" t="s">
        <v>408</v>
      </c>
    </row>
    <row r="160" spans="1:18" s="10" customFormat="1" ht="20.25" customHeight="1">
      <c r="A160" s="17">
        <f t="shared" si="2"/>
        <v>153</v>
      </c>
      <c r="B160" s="34">
        <v>171575583</v>
      </c>
      <c r="C160" s="39" t="s">
        <v>365</v>
      </c>
      <c r="D160" s="40" t="s">
        <v>122</v>
      </c>
      <c r="E160" s="65" t="s">
        <v>314</v>
      </c>
      <c r="F160" s="79" t="s">
        <v>366</v>
      </c>
      <c r="G160" s="23">
        <v>7</v>
      </c>
      <c r="H160" s="23">
        <v>8</v>
      </c>
      <c r="I160" s="23">
        <v>7</v>
      </c>
      <c r="J160" s="23">
        <v>10</v>
      </c>
      <c r="K160" s="24"/>
      <c r="L160" s="24"/>
      <c r="M160" s="24"/>
      <c r="N160" s="24"/>
      <c r="O160" s="29">
        <v>8.5</v>
      </c>
      <c r="P160" s="30">
        <v>8.4</v>
      </c>
      <c r="Q160" s="20" t="s">
        <v>56</v>
      </c>
      <c r="R160" s="66" t="s">
        <v>408</v>
      </c>
    </row>
    <row r="161" spans="1:18" s="10" customFormat="1" ht="20.25" customHeight="1">
      <c r="A161" s="17">
        <f t="shared" si="2"/>
        <v>154</v>
      </c>
      <c r="B161" s="34">
        <v>172328042</v>
      </c>
      <c r="C161" s="39" t="s">
        <v>367</v>
      </c>
      <c r="D161" s="40" t="s">
        <v>122</v>
      </c>
      <c r="E161" s="65" t="s">
        <v>314</v>
      </c>
      <c r="F161" s="79" t="s">
        <v>121</v>
      </c>
      <c r="G161" s="23">
        <v>5</v>
      </c>
      <c r="H161" s="23">
        <v>5</v>
      </c>
      <c r="I161" s="23">
        <v>5</v>
      </c>
      <c r="J161" s="23">
        <v>5</v>
      </c>
      <c r="K161" s="24"/>
      <c r="L161" s="24"/>
      <c r="M161" s="24"/>
      <c r="N161" s="24"/>
      <c r="O161" s="29">
        <v>6.5</v>
      </c>
      <c r="P161" s="30">
        <v>5.8</v>
      </c>
      <c r="Q161" s="20" t="s">
        <v>34</v>
      </c>
      <c r="R161" s="66" t="s">
        <v>408</v>
      </c>
    </row>
    <row r="162" spans="1:18" s="10" customFormat="1" ht="20.25" customHeight="1">
      <c r="A162" s="17">
        <f t="shared" si="2"/>
        <v>155</v>
      </c>
      <c r="B162" s="34">
        <v>172348382</v>
      </c>
      <c r="C162" s="39" t="s">
        <v>167</v>
      </c>
      <c r="D162" s="40" t="s">
        <v>122</v>
      </c>
      <c r="E162" s="65" t="s">
        <v>314</v>
      </c>
      <c r="F162" s="79" t="s">
        <v>245</v>
      </c>
      <c r="G162" s="23">
        <v>5</v>
      </c>
      <c r="H162" s="23">
        <v>5</v>
      </c>
      <c r="I162" s="23">
        <v>6</v>
      </c>
      <c r="J162" s="23">
        <v>1</v>
      </c>
      <c r="K162" s="24"/>
      <c r="L162" s="24"/>
      <c r="M162" s="24"/>
      <c r="N162" s="24"/>
      <c r="O162" s="29">
        <v>4.5</v>
      </c>
      <c r="P162" s="30">
        <v>4.2</v>
      </c>
      <c r="Q162" s="20" t="s">
        <v>23</v>
      </c>
      <c r="R162" s="66" t="s">
        <v>408</v>
      </c>
    </row>
    <row r="163" spans="1:18" s="10" customFormat="1" ht="20.25" customHeight="1">
      <c r="A163" s="17">
        <f t="shared" si="2"/>
        <v>156</v>
      </c>
      <c r="B163" s="34">
        <v>172348383</v>
      </c>
      <c r="C163" s="39" t="s">
        <v>368</v>
      </c>
      <c r="D163" s="40" t="s">
        <v>122</v>
      </c>
      <c r="E163" s="65" t="s">
        <v>314</v>
      </c>
      <c r="F163" s="79" t="s">
        <v>245</v>
      </c>
      <c r="G163" s="23">
        <v>7</v>
      </c>
      <c r="H163" s="23">
        <v>5</v>
      </c>
      <c r="I163" s="23">
        <v>6</v>
      </c>
      <c r="J163" s="23">
        <v>7.5</v>
      </c>
      <c r="K163" s="24"/>
      <c r="L163" s="24"/>
      <c r="M163" s="24"/>
      <c r="N163" s="24"/>
      <c r="O163" s="29">
        <v>5.5</v>
      </c>
      <c r="P163" s="30">
        <v>6</v>
      </c>
      <c r="Q163" s="20" t="s">
        <v>18</v>
      </c>
      <c r="R163" s="66" t="s">
        <v>408</v>
      </c>
    </row>
    <row r="164" spans="1:18" s="10" customFormat="1" ht="20.25" customHeight="1">
      <c r="A164" s="17">
        <f t="shared" si="2"/>
        <v>157</v>
      </c>
      <c r="B164" s="34">
        <v>172526956</v>
      </c>
      <c r="C164" s="39" t="s">
        <v>369</v>
      </c>
      <c r="D164" s="40" t="s">
        <v>123</v>
      </c>
      <c r="E164" s="65" t="s">
        <v>314</v>
      </c>
      <c r="F164" s="79" t="s">
        <v>225</v>
      </c>
      <c r="G164" s="23">
        <v>10</v>
      </c>
      <c r="H164" s="23">
        <v>9</v>
      </c>
      <c r="I164" s="23">
        <v>8</v>
      </c>
      <c r="J164" s="23">
        <v>8.5</v>
      </c>
      <c r="K164" s="24"/>
      <c r="L164" s="24"/>
      <c r="M164" s="24"/>
      <c r="N164" s="24"/>
      <c r="O164" s="29">
        <v>6.5</v>
      </c>
      <c r="P164" s="30">
        <v>7.6</v>
      </c>
      <c r="Q164" s="20" t="s">
        <v>49</v>
      </c>
      <c r="R164" s="66" t="s">
        <v>408</v>
      </c>
    </row>
    <row r="165" spans="1:18" s="10" customFormat="1" ht="20.25" customHeight="1">
      <c r="A165" s="17">
        <f t="shared" si="2"/>
        <v>158</v>
      </c>
      <c r="B165" s="34">
        <v>171448721</v>
      </c>
      <c r="C165" s="39" t="s">
        <v>173</v>
      </c>
      <c r="D165" s="40" t="s">
        <v>124</v>
      </c>
      <c r="E165" s="65" t="s">
        <v>314</v>
      </c>
      <c r="F165" s="79" t="s">
        <v>370</v>
      </c>
      <c r="G165" s="23">
        <v>10</v>
      </c>
      <c r="H165" s="23">
        <v>8</v>
      </c>
      <c r="I165" s="23">
        <v>7</v>
      </c>
      <c r="J165" s="23">
        <v>4.5</v>
      </c>
      <c r="K165" s="24"/>
      <c r="L165" s="24"/>
      <c r="M165" s="24"/>
      <c r="N165" s="24"/>
      <c r="O165" s="29">
        <v>4</v>
      </c>
      <c r="P165" s="30">
        <v>5.4</v>
      </c>
      <c r="Q165" s="20" t="s">
        <v>30</v>
      </c>
      <c r="R165" s="66" t="s">
        <v>408</v>
      </c>
    </row>
    <row r="166" spans="1:18" s="10" customFormat="1" ht="20.25" customHeight="1">
      <c r="A166" s="17">
        <f t="shared" si="2"/>
        <v>159</v>
      </c>
      <c r="B166" s="34">
        <v>172348388</v>
      </c>
      <c r="C166" s="39" t="s">
        <v>371</v>
      </c>
      <c r="D166" s="40" t="s">
        <v>124</v>
      </c>
      <c r="E166" s="65" t="s">
        <v>314</v>
      </c>
      <c r="F166" s="79" t="s">
        <v>225</v>
      </c>
      <c r="G166" s="23">
        <v>10</v>
      </c>
      <c r="H166" s="23">
        <v>10</v>
      </c>
      <c r="I166" s="23">
        <v>10</v>
      </c>
      <c r="J166" s="23">
        <v>10</v>
      </c>
      <c r="K166" s="24"/>
      <c r="L166" s="24"/>
      <c r="M166" s="24"/>
      <c r="N166" s="24"/>
      <c r="O166" s="29">
        <v>10</v>
      </c>
      <c r="P166" s="30">
        <v>10</v>
      </c>
      <c r="Q166" s="20" t="s">
        <v>22</v>
      </c>
      <c r="R166" s="66" t="s">
        <v>408</v>
      </c>
    </row>
    <row r="167" spans="1:18" s="10" customFormat="1" ht="20.25" customHeight="1">
      <c r="A167" s="17">
        <f t="shared" si="2"/>
        <v>160</v>
      </c>
      <c r="B167" s="34">
        <v>172348393</v>
      </c>
      <c r="C167" s="39" t="s">
        <v>372</v>
      </c>
      <c r="D167" s="40" t="s">
        <v>124</v>
      </c>
      <c r="E167" s="65" t="s">
        <v>314</v>
      </c>
      <c r="F167" s="79" t="s">
        <v>225</v>
      </c>
      <c r="G167" s="23">
        <v>10</v>
      </c>
      <c r="H167" s="23">
        <v>10</v>
      </c>
      <c r="I167" s="23">
        <v>9</v>
      </c>
      <c r="J167" s="23">
        <v>10</v>
      </c>
      <c r="K167" s="24"/>
      <c r="L167" s="24"/>
      <c r="M167" s="24"/>
      <c r="N167" s="24"/>
      <c r="O167" s="29">
        <v>6</v>
      </c>
      <c r="P167" s="30">
        <v>7.7</v>
      </c>
      <c r="Q167" s="20" t="s">
        <v>50</v>
      </c>
      <c r="R167" s="66" t="s">
        <v>408</v>
      </c>
    </row>
    <row r="168" spans="1:18" s="10" customFormat="1" ht="20.25" customHeight="1">
      <c r="A168" s="17">
        <f t="shared" si="2"/>
        <v>161</v>
      </c>
      <c r="B168" s="34">
        <v>172348396</v>
      </c>
      <c r="C168" s="39" t="s">
        <v>373</v>
      </c>
      <c r="D168" s="40" t="s">
        <v>175</v>
      </c>
      <c r="E168" s="65" t="s">
        <v>314</v>
      </c>
      <c r="F168" s="79" t="s">
        <v>245</v>
      </c>
      <c r="G168" s="23">
        <v>10</v>
      </c>
      <c r="H168" s="23">
        <v>10</v>
      </c>
      <c r="I168" s="23">
        <v>9</v>
      </c>
      <c r="J168" s="23">
        <v>8</v>
      </c>
      <c r="K168" s="24"/>
      <c r="L168" s="24"/>
      <c r="M168" s="24"/>
      <c r="N168" s="24"/>
      <c r="O168" s="29">
        <v>8.6</v>
      </c>
      <c r="P168" s="30">
        <v>8.8000000000000007</v>
      </c>
      <c r="Q168" s="20" t="s">
        <v>60</v>
      </c>
      <c r="R168" s="66" t="s">
        <v>408</v>
      </c>
    </row>
    <row r="169" spans="1:18" s="10" customFormat="1" ht="20.25" customHeight="1">
      <c r="A169" s="17">
        <f t="shared" si="2"/>
        <v>162</v>
      </c>
      <c r="B169" s="34">
        <v>172417673</v>
      </c>
      <c r="C169" s="39" t="s">
        <v>203</v>
      </c>
      <c r="D169" s="40" t="s">
        <v>128</v>
      </c>
      <c r="E169" s="65" t="s">
        <v>314</v>
      </c>
      <c r="F169" s="79" t="s">
        <v>267</v>
      </c>
      <c r="G169" s="23">
        <v>9</v>
      </c>
      <c r="H169" s="23">
        <v>9</v>
      </c>
      <c r="I169" s="23">
        <v>8</v>
      </c>
      <c r="J169" s="23">
        <v>4.5</v>
      </c>
      <c r="K169" s="24"/>
      <c r="L169" s="24"/>
      <c r="M169" s="24"/>
      <c r="N169" s="24"/>
      <c r="O169" s="29">
        <v>4.2</v>
      </c>
      <c r="P169" s="30">
        <v>5.6</v>
      </c>
      <c r="Q169" s="20" t="s">
        <v>32</v>
      </c>
      <c r="R169" s="66" t="s">
        <v>408</v>
      </c>
    </row>
    <row r="170" spans="1:18" s="10" customFormat="1" ht="20.25" customHeight="1">
      <c r="A170" s="17">
        <f t="shared" si="2"/>
        <v>163</v>
      </c>
      <c r="B170" s="34">
        <v>171445112</v>
      </c>
      <c r="C170" s="39" t="s">
        <v>374</v>
      </c>
      <c r="D170" s="40" t="s">
        <v>375</v>
      </c>
      <c r="E170" s="65" t="s">
        <v>314</v>
      </c>
      <c r="F170" s="79" t="s">
        <v>241</v>
      </c>
      <c r="G170" s="23">
        <v>6</v>
      </c>
      <c r="H170" s="23">
        <v>8</v>
      </c>
      <c r="I170" s="23">
        <v>6</v>
      </c>
      <c r="J170" s="23">
        <v>6</v>
      </c>
      <c r="K170" s="24"/>
      <c r="L170" s="24"/>
      <c r="M170" s="24"/>
      <c r="N170" s="24"/>
      <c r="O170" s="29">
        <v>4.5999999999999996</v>
      </c>
      <c r="P170" s="30">
        <v>5.4</v>
      </c>
      <c r="Q170" s="20" t="s">
        <v>30</v>
      </c>
      <c r="R170" s="66" t="s">
        <v>408</v>
      </c>
    </row>
    <row r="171" spans="1:18" s="10" customFormat="1" ht="20.25" customHeight="1">
      <c r="A171" s="17">
        <f t="shared" si="2"/>
        <v>164</v>
      </c>
      <c r="B171" s="34">
        <v>172427723</v>
      </c>
      <c r="C171" s="39" t="s">
        <v>376</v>
      </c>
      <c r="D171" s="40" t="s">
        <v>377</v>
      </c>
      <c r="E171" s="65" t="s">
        <v>314</v>
      </c>
      <c r="F171" s="79" t="s">
        <v>349</v>
      </c>
      <c r="G171" s="23">
        <v>8</v>
      </c>
      <c r="H171" s="23">
        <v>7</v>
      </c>
      <c r="I171" s="23">
        <v>8</v>
      </c>
      <c r="J171" s="23">
        <v>5</v>
      </c>
      <c r="K171" s="24"/>
      <c r="L171" s="24"/>
      <c r="M171" s="24"/>
      <c r="N171" s="24"/>
      <c r="O171" s="29">
        <v>3.1</v>
      </c>
      <c r="P171" s="30">
        <v>0</v>
      </c>
      <c r="Q171" s="20" t="s">
        <v>17</v>
      </c>
      <c r="R171" s="66" t="s">
        <v>408</v>
      </c>
    </row>
    <row r="172" spans="1:18" s="10" customFormat="1" ht="20.25" customHeight="1">
      <c r="A172" s="17">
        <f t="shared" si="2"/>
        <v>165</v>
      </c>
      <c r="B172" s="34">
        <v>172348407</v>
      </c>
      <c r="C172" s="39" t="s">
        <v>142</v>
      </c>
      <c r="D172" s="40" t="s">
        <v>129</v>
      </c>
      <c r="E172" s="65" t="s">
        <v>314</v>
      </c>
      <c r="F172" s="79" t="s">
        <v>245</v>
      </c>
      <c r="G172" s="23">
        <v>10</v>
      </c>
      <c r="H172" s="23">
        <v>10</v>
      </c>
      <c r="I172" s="23">
        <v>9</v>
      </c>
      <c r="J172" s="23">
        <v>10</v>
      </c>
      <c r="K172" s="24"/>
      <c r="L172" s="24"/>
      <c r="M172" s="24"/>
      <c r="N172" s="24"/>
      <c r="O172" s="29">
        <v>9.5</v>
      </c>
      <c r="P172" s="30">
        <v>9.6</v>
      </c>
      <c r="Q172" s="20" t="s">
        <v>65</v>
      </c>
      <c r="R172" s="66" t="s">
        <v>408</v>
      </c>
    </row>
    <row r="173" spans="1:18" s="10" customFormat="1" ht="20.25" customHeight="1">
      <c r="A173" s="17">
        <f t="shared" si="2"/>
        <v>166</v>
      </c>
      <c r="B173" s="34">
        <v>172528600</v>
      </c>
      <c r="C173" s="39" t="s">
        <v>153</v>
      </c>
      <c r="D173" s="40" t="s">
        <v>130</v>
      </c>
      <c r="E173" s="65" t="s">
        <v>314</v>
      </c>
      <c r="F173" s="79" t="s">
        <v>219</v>
      </c>
      <c r="G173" s="23">
        <v>10</v>
      </c>
      <c r="H173" s="23">
        <v>9</v>
      </c>
      <c r="I173" s="23">
        <v>9</v>
      </c>
      <c r="J173" s="23">
        <v>10</v>
      </c>
      <c r="K173" s="24"/>
      <c r="L173" s="24"/>
      <c r="M173" s="24"/>
      <c r="N173" s="24"/>
      <c r="O173" s="29">
        <v>8.5</v>
      </c>
      <c r="P173" s="30">
        <v>9</v>
      </c>
      <c r="Q173" s="20" t="s">
        <v>21</v>
      </c>
      <c r="R173" s="66" t="s">
        <v>408</v>
      </c>
    </row>
    <row r="174" spans="1:18" s="10" customFormat="1" ht="20.25" customHeight="1">
      <c r="A174" s="17">
        <f t="shared" si="2"/>
        <v>167</v>
      </c>
      <c r="B174" s="34">
        <v>172348411</v>
      </c>
      <c r="C174" s="39" t="s">
        <v>378</v>
      </c>
      <c r="D174" s="40" t="s">
        <v>132</v>
      </c>
      <c r="E174" s="65" t="s">
        <v>314</v>
      </c>
      <c r="F174" s="79" t="s">
        <v>245</v>
      </c>
      <c r="G174" s="23">
        <v>9</v>
      </c>
      <c r="H174" s="23">
        <v>7</v>
      </c>
      <c r="I174" s="23">
        <v>8</v>
      </c>
      <c r="J174" s="23">
        <v>7.5</v>
      </c>
      <c r="K174" s="24"/>
      <c r="L174" s="24"/>
      <c r="M174" s="24"/>
      <c r="N174" s="24"/>
      <c r="O174" s="29">
        <v>7.5</v>
      </c>
      <c r="P174" s="30">
        <v>7.7</v>
      </c>
      <c r="Q174" s="20" t="s">
        <v>50</v>
      </c>
      <c r="R174" s="66" t="s">
        <v>408</v>
      </c>
    </row>
    <row r="175" spans="1:18" s="10" customFormat="1" ht="20.25" customHeight="1">
      <c r="A175" s="17">
        <f t="shared" si="2"/>
        <v>168</v>
      </c>
      <c r="B175" s="34">
        <v>172528956</v>
      </c>
      <c r="C175" s="39" t="s">
        <v>379</v>
      </c>
      <c r="D175" s="40" t="s">
        <v>132</v>
      </c>
      <c r="E175" s="65" t="s">
        <v>314</v>
      </c>
      <c r="F175" s="79" t="s">
        <v>219</v>
      </c>
      <c r="G175" s="23">
        <v>9</v>
      </c>
      <c r="H175" s="23">
        <v>7</v>
      </c>
      <c r="I175" s="23">
        <v>8</v>
      </c>
      <c r="J175" s="23">
        <v>3.5</v>
      </c>
      <c r="K175" s="24"/>
      <c r="L175" s="24"/>
      <c r="M175" s="24"/>
      <c r="N175" s="24"/>
      <c r="O175" s="29">
        <v>5.6</v>
      </c>
      <c r="P175" s="30">
        <v>6</v>
      </c>
      <c r="Q175" s="20" t="s">
        <v>18</v>
      </c>
      <c r="R175" s="66" t="s">
        <v>408</v>
      </c>
    </row>
    <row r="176" spans="1:18" s="10" customFormat="1" ht="20.25" customHeight="1">
      <c r="A176" s="17">
        <f t="shared" si="2"/>
        <v>169</v>
      </c>
      <c r="B176" s="34">
        <v>172348415</v>
      </c>
      <c r="C176" s="39" t="s">
        <v>380</v>
      </c>
      <c r="D176" s="40" t="s">
        <v>381</v>
      </c>
      <c r="E176" s="65" t="s">
        <v>314</v>
      </c>
      <c r="F176" s="79" t="s">
        <v>245</v>
      </c>
      <c r="G176" s="23">
        <v>10</v>
      </c>
      <c r="H176" s="23">
        <v>7</v>
      </c>
      <c r="I176" s="23">
        <v>7</v>
      </c>
      <c r="J176" s="23">
        <v>6</v>
      </c>
      <c r="K176" s="24"/>
      <c r="L176" s="24"/>
      <c r="M176" s="24"/>
      <c r="N176" s="24"/>
      <c r="O176" s="29">
        <v>6.1</v>
      </c>
      <c r="P176" s="30">
        <v>6.7</v>
      </c>
      <c r="Q176" s="20" t="s">
        <v>41</v>
      </c>
      <c r="R176" s="66" t="s">
        <v>408</v>
      </c>
    </row>
    <row r="177" spans="1:18" s="10" customFormat="1" ht="20.25" customHeight="1">
      <c r="A177" s="17">
        <f t="shared" si="2"/>
        <v>170</v>
      </c>
      <c r="B177" s="34">
        <v>172417680</v>
      </c>
      <c r="C177" s="39" t="s">
        <v>382</v>
      </c>
      <c r="D177" s="40" t="s">
        <v>178</v>
      </c>
      <c r="E177" s="65" t="s">
        <v>314</v>
      </c>
      <c r="F177" s="79" t="s">
        <v>267</v>
      </c>
      <c r="G177" s="23">
        <v>10</v>
      </c>
      <c r="H177" s="23">
        <v>9</v>
      </c>
      <c r="I177" s="23">
        <v>8</v>
      </c>
      <c r="J177" s="23">
        <v>5</v>
      </c>
      <c r="K177" s="24"/>
      <c r="L177" s="24"/>
      <c r="M177" s="24"/>
      <c r="N177" s="24"/>
      <c r="O177" s="29">
        <v>4</v>
      </c>
      <c r="P177" s="30">
        <v>5.7</v>
      </c>
      <c r="Q177" s="20" t="s">
        <v>33</v>
      </c>
      <c r="R177" s="66" t="s">
        <v>408</v>
      </c>
    </row>
    <row r="178" spans="1:18" s="10" customFormat="1" ht="20.25" customHeight="1">
      <c r="A178" s="17">
        <f t="shared" si="2"/>
        <v>171</v>
      </c>
      <c r="B178" s="34">
        <v>152313919</v>
      </c>
      <c r="C178" s="39" t="s">
        <v>383</v>
      </c>
      <c r="D178" s="40" t="s">
        <v>179</v>
      </c>
      <c r="E178" s="65" t="s">
        <v>314</v>
      </c>
      <c r="F178" s="79" t="s">
        <v>384</v>
      </c>
      <c r="G178" s="23">
        <v>5</v>
      </c>
      <c r="H178" s="23">
        <v>5</v>
      </c>
      <c r="I178" s="23">
        <v>5</v>
      </c>
      <c r="J178" s="23">
        <v>7.5</v>
      </c>
      <c r="K178" s="24"/>
      <c r="L178" s="24"/>
      <c r="M178" s="24"/>
      <c r="N178" s="24"/>
      <c r="O178" s="29">
        <v>5</v>
      </c>
      <c r="P178" s="30">
        <v>5.4</v>
      </c>
      <c r="Q178" s="20" t="s">
        <v>30</v>
      </c>
      <c r="R178" s="66" t="s">
        <v>408</v>
      </c>
    </row>
    <row r="179" spans="1:18" s="10" customFormat="1" ht="20.25" customHeight="1">
      <c r="A179" s="17">
        <f t="shared" si="2"/>
        <v>172</v>
      </c>
      <c r="B179" s="34">
        <v>172317783</v>
      </c>
      <c r="C179" s="39" t="s">
        <v>276</v>
      </c>
      <c r="D179" s="40" t="s">
        <v>385</v>
      </c>
      <c r="E179" s="65" t="s">
        <v>314</v>
      </c>
      <c r="F179" s="79" t="s">
        <v>94</v>
      </c>
      <c r="G179" s="23">
        <v>5</v>
      </c>
      <c r="H179" s="23">
        <v>5</v>
      </c>
      <c r="I179" s="23">
        <v>4</v>
      </c>
      <c r="J179" s="23">
        <v>7.5</v>
      </c>
      <c r="K179" s="24"/>
      <c r="L179" s="24"/>
      <c r="M179" s="24"/>
      <c r="N179" s="24"/>
      <c r="O179" s="29">
        <v>6.1</v>
      </c>
      <c r="P179" s="30">
        <v>5.9</v>
      </c>
      <c r="Q179" s="20" t="s">
        <v>35</v>
      </c>
      <c r="R179" s="66" t="s">
        <v>408</v>
      </c>
    </row>
    <row r="180" spans="1:18" s="10" customFormat="1" ht="20.25" customHeight="1">
      <c r="A180" s="17">
        <f t="shared" si="2"/>
        <v>173</v>
      </c>
      <c r="B180" s="34">
        <v>172417682</v>
      </c>
      <c r="C180" s="39" t="s">
        <v>182</v>
      </c>
      <c r="D180" s="40" t="s">
        <v>205</v>
      </c>
      <c r="E180" s="65" t="s">
        <v>314</v>
      </c>
      <c r="F180" s="79" t="s">
        <v>267</v>
      </c>
      <c r="G180" s="23">
        <v>10</v>
      </c>
      <c r="H180" s="23">
        <v>10</v>
      </c>
      <c r="I180" s="23">
        <v>9</v>
      </c>
      <c r="J180" s="23">
        <v>10</v>
      </c>
      <c r="K180" s="24"/>
      <c r="L180" s="24"/>
      <c r="M180" s="24"/>
      <c r="N180" s="24"/>
      <c r="O180" s="29">
        <v>7</v>
      </c>
      <c r="P180" s="30">
        <v>8.3000000000000007</v>
      </c>
      <c r="Q180" s="20" t="s">
        <v>55</v>
      </c>
      <c r="R180" s="66" t="s">
        <v>408</v>
      </c>
    </row>
    <row r="181" spans="1:18" s="10" customFormat="1" ht="20.25" customHeight="1">
      <c r="A181" s="17">
        <f t="shared" si="2"/>
        <v>174</v>
      </c>
      <c r="B181" s="34">
        <v>172338214</v>
      </c>
      <c r="C181" s="39" t="s">
        <v>386</v>
      </c>
      <c r="D181" s="40" t="s">
        <v>135</v>
      </c>
      <c r="E181" s="65" t="s">
        <v>314</v>
      </c>
      <c r="F181" s="79" t="s">
        <v>250</v>
      </c>
      <c r="G181" s="23">
        <v>10</v>
      </c>
      <c r="H181" s="23">
        <v>9</v>
      </c>
      <c r="I181" s="23">
        <v>8</v>
      </c>
      <c r="J181" s="23">
        <v>6</v>
      </c>
      <c r="K181" s="24"/>
      <c r="L181" s="24"/>
      <c r="M181" s="24"/>
      <c r="N181" s="24"/>
      <c r="O181" s="29">
        <v>6.5</v>
      </c>
      <c r="P181" s="30">
        <v>7.2</v>
      </c>
      <c r="Q181" s="20" t="s">
        <v>45</v>
      </c>
      <c r="R181" s="66" t="s">
        <v>408</v>
      </c>
    </row>
    <row r="182" spans="1:18" s="10" customFormat="1" ht="20.25" customHeight="1">
      <c r="A182" s="17">
        <f t="shared" si="2"/>
        <v>175</v>
      </c>
      <c r="B182" s="34">
        <v>172348428</v>
      </c>
      <c r="C182" s="39" t="s">
        <v>387</v>
      </c>
      <c r="D182" s="40" t="s">
        <v>388</v>
      </c>
      <c r="E182" s="65" t="s">
        <v>314</v>
      </c>
      <c r="F182" s="79" t="s">
        <v>225</v>
      </c>
      <c r="G182" s="23">
        <v>9</v>
      </c>
      <c r="H182" s="23">
        <v>8</v>
      </c>
      <c r="I182" s="23">
        <v>7</v>
      </c>
      <c r="J182" s="23">
        <v>8</v>
      </c>
      <c r="K182" s="24"/>
      <c r="L182" s="24"/>
      <c r="M182" s="24"/>
      <c r="N182" s="24"/>
      <c r="O182" s="29">
        <v>7.5</v>
      </c>
      <c r="P182" s="30">
        <v>7.7</v>
      </c>
      <c r="Q182" s="20" t="s">
        <v>50</v>
      </c>
      <c r="R182" s="66" t="s">
        <v>408</v>
      </c>
    </row>
    <row r="183" spans="1:18" s="10" customFormat="1" ht="20.25" customHeight="1">
      <c r="A183" s="17">
        <f t="shared" si="2"/>
        <v>176</v>
      </c>
      <c r="B183" s="34">
        <v>172348429</v>
      </c>
      <c r="C183" s="39" t="s">
        <v>119</v>
      </c>
      <c r="D183" s="40" t="s">
        <v>137</v>
      </c>
      <c r="E183" s="65" t="s">
        <v>314</v>
      </c>
      <c r="F183" s="79" t="s">
        <v>245</v>
      </c>
      <c r="G183" s="23">
        <v>10</v>
      </c>
      <c r="H183" s="23">
        <v>8</v>
      </c>
      <c r="I183" s="23">
        <v>6</v>
      </c>
      <c r="J183" s="23">
        <v>3.5</v>
      </c>
      <c r="K183" s="24"/>
      <c r="L183" s="24"/>
      <c r="M183" s="24"/>
      <c r="N183" s="24"/>
      <c r="O183" s="29">
        <v>4</v>
      </c>
      <c r="P183" s="30">
        <v>5.0999999999999996</v>
      </c>
      <c r="Q183" s="20" t="s">
        <v>27</v>
      </c>
      <c r="R183" s="66" t="s">
        <v>408</v>
      </c>
    </row>
    <row r="184" spans="1:18" s="10" customFormat="1" ht="20.25" customHeight="1">
      <c r="A184" s="17">
        <f t="shared" si="2"/>
        <v>177</v>
      </c>
      <c r="B184" s="34">
        <v>172528632</v>
      </c>
      <c r="C184" s="39" t="s">
        <v>119</v>
      </c>
      <c r="D184" s="40" t="s">
        <v>137</v>
      </c>
      <c r="E184" s="65" t="s">
        <v>314</v>
      </c>
      <c r="F184" s="79" t="s">
        <v>230</v>
      </c>
      <c r="G184" s="23">
        <v>10</v>
      </c>
      <c r="H184" s="23">
        <v>9</v>
      </c>
      <c r="I184" s="23">
        <v>8</v>
      </c>
      <c r="J184" s="23">
        <v>9.5</v>
      </c>
      <c r="K184" s="24"/>
      <c r="L184" s="24"/>
      <c r="M184" s="24"/>
      <c r="N184" s="24"/>
      <c r="O184" s="29">
        <v>7.5</v>
      </c>
      <c r="P184" s="30">
        <v>8.3000000000000007</v>
      </c>
      <c r="Q184" s="20" t="s">
        <v>55</v>
      </c>
      <c r="R184" s="66" t="s">
        <v>408</v>
      </c>
    </row>
    <row r="185" spans="1:18" s="10" customFormat="1" ht="20.25" customHeight="1">
      <c r="A185" s="17">
        <f t="shared" si="2"/>
        <v>178</v>
      </c>
      <c r="B185" s="34">
        <v>172528634</v>
      </c>
      <c r="C185" s="39" t="s">
        <v>389</v>
      </c>
      <c r="D185" s="40" t="s">
        <v>137</v>
      </c>
      <c r="E185" s="65" t="s">
        <v>314</v>
      </c>
      <c r="F185" s="79" t="s">
        <v>219</v>
      </c>
      <c r="G185" s="23">
        <v>10</v>
      </c>
      <c r="H185" s="23">
        <v>9</v>
      </c>
      <c r="I185" s="23">
        <v>8</v>
      </c>
      <c r="J185" s="23">
        <v>10</v>
      </c>
      <c r="K185" s="24"/>
      <c r="L185" s="24"/>
      <c r="M185" s="24"/>
      <c r="N185" s="24"/>
      <c r="O185" s="29">
        <v>7</v>
      </c>
      <c r="P185" s="30">
        <v>8.1</v>
      </c>
      <c r="Q185" s="20" t="s">
        <v>53</v>
      </c>
      <c r="R185" s="66" t="s">
        <v>408</v>
      </c>
    </row>
    <row r="186" spans="1:18" s="10" customFormat="1" ht="20.25" customHeight="1">
      <c r="A186" s="17">
        <f t="shared" si="2"/>
        <v>179</v>
      </c>
      <c r="B186" s="34">
        <v>172417687</v>
      </c>
      <c r="C186" s="39" t="s">
        <v>390</v>
      </c>
      <c r="D186" s="40" t="s">
        <v>138</v>
      </c>
      <c r="E186" s="65" t="s">
        <v>314</v>
      </c>
      <c r="F186" s="79" t="s">
        <v>267</v>
      </c>
      <c r="G186" s="23">
        <v>9</v>
      </c>
      <c r="H186" s="23">
        <v>8</v>
      </c>
      <c r="I186" s="23">
        <v>7</v>
      </c>
      <c r="J186" s="23">
        <v>8.5</v>
      </c>
      <c r="K186" s="24"/>
      <c r="L186" s="24"/>
      <c r="M186" s="24"/>
      <c r="N186" s="24"/>
      <c r="O186" s="29">
        <v>6.5</v>
      </c>
      <c r="P186" s="30">
        <v>7.3</v>
      </c>
      <c r="Q186" s="20" t="s">
        <v>46</v>
      </c>
      <c r="R186" s="66" t="s">
        <v>408</v>
      </c>
    </row>
    <row r="187" spans="1:18" s="10" customFormat="1" ht="20.25" customHeight="1">
      <c r="A187" s="17">
        <f t="shared" si="2"/>
        <v>180</v>
      </c>
      <c r="B187" s="34">
        <v>172328104</v>
      </c>
      <c r="C187" s="39" t="s">
        <v>391</v>
      </c>
      <c r="D187" s="40" t="s">
        <v>139</v>
      </c>
      <c r="E187" s="65" t="s">
        <v>314</v>
      </c>
      <c r="F187" s="79" t="s">
        <v>121</v>
      </c>
      <c r="G187" s="23">
        <v>9</v>
      </c>
      <c r="H187" s="23">
        <v>8</v>
      </c>
      <c r="I187" s="23">
        <v>7</v>
      </c>
      <c r="J187" s="23">
        <v>9</v>
      </c>
      <c r="K187" s="24"/>
      <c r="L187" s="24"/>
      <c r="M187" s="24"/>
      <c r="N187" s="24"/>
      <c r="O187" s="29">
        <v>7</v>
      </c>
      <c r="P187" s="30">
        <v>7.6</v>
      </c>
      <c r="Q187" s="20" t="s">
        <v>49</v>
      </c>
      <c r="R187" s="66" t="s">
        <v>408</v>
      </c>
    </row>
    <row r="188" spans="1:18" s="10" customFormat="1" ht="20.25" customHeight="1">
      <c r="A188" s="17">
        <f t="shared" si="2"/>
        <v>181</v>
      </c>
      <c r="B188" s="34">
        <v>172348443</v>
      </c>
      <c r="C188" s="39" t="s">
        <v>392</v>
      </c>
      <c r="D188" s="40" t="s">
        <v>141</v>
      </c>
      <c r="E188" s="65" t="s">
        <v>314</v>
      </c>
      <c r="F188" s="79" t="s">
        <v>225</v>
      </c>
      <c r="G188" s="23">
        <v>10</v>
      </c>
      <c r="H188" s="23">
        <v>9</v>
      </c>
      <c r="I188" s="23">
        <v>8</v>
      </c>
      <c r="J188" s="23">
        <v>6</v>
      </c>
      <c r="K188" s="24"/>
      <c r="L188" s="24"/>
      <c r="M188" s="24"/>
      <c r="N188" s="24"/>
      <c r="O188" s="29">
        <v>5.7</v>
      </c>
      <c r="P188" s="30">
        <v>6.7</v>
      </c>
      <c r="Q188" s="20" t="s">
        <v>41</v>
      </c>
      <c r="R188" s="66" t="s">
        <v>408</v>
      </c>
    </row>
    <row r="189" spans="1:18" s="10" customFormat="1" ht="20.25" customHeight="1">
      <c r="A189" s="17">
        <f t="shared" si="2"/>
        <v>182</v>
      </c>
      <c r="B189" s="34">
        <v>172348446</v>
      </c>
      <c r="C189" s="39" t="s">
        <v>119</v>
      </c>
      <c r="D189" s="40" t="s">
        <v>143</v>
      </c>
      <c r="E189" s="65" t="s">
        <v>314</v>
      </c>
      <c r="F189" s="79" t="s">
        <v>225</v>
      </c>
      <c r="G189" s="23">
        <v>10</v>
      </c>
      <c r="H189" s="23">
        <v>9</v>
      </c>
      <c r="I189" s="23">
        <v>9</v>
      </c>
      <c r="J189" s="23">
        <v>10</v>
      </c>
      <c r="K189" s="24"/>
      <c r="L189" s="24"/>
      <c r="M189" s="24"/>
      <c r="N189" s="24"/>
      <c r="O189" s="29">
        <v>7</v>
      </c>
      <c r="P189" s="30">
        <v>8.1999999999999993</v>
      </c>
      <c r="Q189" s="20" t="s">
        <v>54</v>
      </c>
      <c r="R189" s="66" t="s">
        <v>408</v>
      </c>
    </row>
    <row r="190" spans="1:18" s="10" customFormat="1" ht="20.25" customHeight="1">
      <c r="A190" s="17">
        <f t="shared" si="2"/>
        <v>183</v>
      </c>
      <c r="B190" s="34">
        <v>172528658</v>
      </c>
      <c r="C190" s="39" t="s">
        <v>393</v>
      </c>
      <c r="D190" s="40" t="s">
        <v>143</v>
      </c>
      <c r="E190" s="65" t="s">
        <v>314</v>
      </c>
      <c r="F190" s="79" t="s">
        <v>223</v>
      </c>
      <c r="G190" s="23">
        <v>9</v>
      </c>
      <c r="H190" s="23">
        <v>9</v>
      </c>
      <c r="I190" s="23">
        <v>8</v>
      </c>
      <c r="J190" s="23">
        <v>8.5</v>
      </c>
      <c r="K190" s="24"/>
      <c r="L190" s="24"/>
      <c r="M190" s="24"/>
      <c r="N190" s="24"/>
      <c r="O190" s="29">
        <v>5.5</v>
      </c>
      <c r="P190" s="30">
        <v>6.9</v>
      </c>
      <c r="Q190" s="20" t="s">
        <v>43</v>
      </c>
      <c r="R190" s="66" t="s">
        <v>408</v>
      </c>
    </row>
    <row r="191" spans="1:18" s="10" customFormat="1" ht="20.25" customHeight="1">
      <c r="A191" s="17">
        <f t="shared" si="2"/>
        <v>184</v>
      </c>
      <c r="B191" s="34">
        <v>172417690</v>
      </c>
      <c r="C191" s="39" t="s">
        <v>394</v>
      </c>
      <c r="D191" s="40" t="s">
        <v>180</v>
      </c>
      <c r="E191" s="65" t="s">
        <v>314</v>
      </c>
      <c r="F191" s="79" t="s">
        <v>267</v>
      </c>
      <c r="G191" s="23">
        <v>10</v>
      </c>
      <c r="H191" s="23">
        <v>9</v>
      </c>
      <c r="I191" s="23">
        <v>9</v>
      </c>
      <c r="J191" s="23">
        <v>9.5</v>
      </c>
      <c r="K191" s="24"/>
      <c r="L191" s="24"/>
      <c r="M191" s="24"/>
      <c r="N191" s="24"/>
      <c r="O191" s="29">
        <v>7.6</v>
      </c>
      <c r="P191" s="30">
        <v>8.4</v>
      </c>
      <c r="Q191" s="20" t="s">
        <v>56</v>
      </c>
      <c r="R191" s="66" t="s">
        <v>408</v>
      </c>
    </row>
    <row r="192" spans="1:18" s="10" customFormat="1" ht="20.25" customHeight="1">
      <c r="A192" s="17">
        <f t="shared" si="2"/>
        <v>185</v>
      </c>
      <c r="B192" s="34">
        <v>152132566</v>
      </c>
      <c r="C192" s="39" t="s">
        <v>395</v>
      </c>
      <c r="D192" s="40" t="s">
        <v>197</v>
      </c>
      <c r="E192" s="65" t="s">
        <v>314</v>
      </c>
      <c r="F192" s="79" t="s">
        <v>349</v>
      </c>
      <c r="G192" s="23">
        <v>6</v>
      </c>
      <c r="H192" s="23">
        <v>8</v>
      </c>
      <c r="I192" s="23">
        <v>6</v>
      </c>
      <c r="J192" s="23">
        <v>5</v>
      </c>
      <c r="K192" s="24"/>
      <c r="L192" s="24"/>
      <c r="M192" s="24"/>
      <c r="N192" s="24"/>
      <c r="O192" s="29">
        <v>4.2</v>
      </c>
      <c r="P192" s="30">
        <v>5.0999999999999996</v>
      </c>
      <c r="Q192" s="20" t="s">
        <v>27</v>
      </c>
      <c r="R192" s="66" t="s">
        <v>408</v>
      </c>
    </row>
    <row r="193" spans="1:18" s="10" customFormat="1" ht="20.25" customHeight="1">
      <c r="A193" s="17">
        <f t="shared" si="2"/>
        <v>186</v>
      </c>
      <c r="B193" s="34">
        <v>172338256</v>
      </c>
      <c r="C193" s="39" t="s">
        <v>396</v>
      </c>
      <c r="D193" s="40" t="s">
        <v>197</v>
      </c>
      <c r="E193" s="65" t="s">
        <v>314</v>
      </c>
      <c r="F193" s="79" t="s">
        <v>232</v>
      </c>
      <c r="G193" s="23">
        <v>6</v>
      </c>
      <c r="H193" s="23">
        <v>6</v>
      </c>
      <c r="I193" s="23">
        <v>6</v>
      </c>
      <c r="J193" s="23">
        <v>6.5</v>
      </c>
      <c r="K193" s="24"/>
      <c r="L193" s="24"/>
      <c r="M193" s="24"/>
      <c r="N193" s="24"/>
      <c r="O193" s="29">
        <v>5</v>
      </c>
      <c r="P193" s="30">
        <v>5.5</v>
      </c>
      <c r="Q193" s="20" t="s">
        <v>31</v>
      </c>
      <c r="R193" s="66" t="s">
        <v>408</v>
      </c>
    </row>
    <row r="194" spans="1:18" s="10" customFormat="1" ht="20.25" customHeight="1">
      <c r="A194" s="17">
        <f t="shared" si="2"/>
        <v>187</v>
      </c>
      <c r="B194" s="34">
        <v>172526990</v>
      </c>
      <c r="C194" s="39" t="s">
        <v>397</v>
      </c>
      <c r="D194" s="40" t="s">
        <v>197</v>
      </c>
      <c r="E194" s="65" t="s">
        <v>314</v>
      </c>
      <c r="F194" s="79" t="s">
        <v>223</v>
      </c>
      <c r="G194" s="23">
        <v>10</v>
      </c>
      <c r="H194" s="23">
        <v>10</v>
      </c>
      <c r="I194" s="23">
        <v>9</v>
      </c>
      <c r="J194" s="23">
        <v>8</v>
      </c>
      <c r="K194" s="24"/>
      <c r="L194" s="24"/>
      <c r="M194" s="24"/>
      <c r="N194" s="24"/>
      <c r="O194" s="29">
        <v>7</v>
      </c>
      <c r="P194" s="30">
        <v>8</v>
      </c>
      <c r="Q194" s="20" t="s">
        <v>20</v>
      </c>
      <c r="R194" s="66" t="s">
        <v>408</v>
      </c>
    </row>
    <row r="195" spans="1:18" s="10" customFormat="1" ht="20.25" customHeight="1">
      <c r="A195" s="17">
        <f t="shared" si="2"/>
        <v>188</v>
      </c>
      <c r="B195" s="34">
        <v>172528661</v>
      </c>
      <c r="C195" s="39" t="s">
        <v>112</v>
      </c>
      <c r="D195" s="40" t="s">
        <v>198</v>
      </c>
      <c r="E195" s="65" t="s">
        <v>314</v>
      </c>
      <c r="F195" s="79" t="s">
        <v>154</v>
      </c>
      <c r="G195" s="23">
        <v>10</v>
      </c>
      <c r="H195" s="23">
        <v>9</v>
      </c>
      <c r="I195" s="23">
        <v>8</v>
      </c>
      <c r="J195" s="23">
        <v>9</v>
      </c>
      <c r="K195" s="24"/>
      <c r="L195" s="24"/>
      <c r="M195" s="24"/>
      <c r="N195" s="24"/>
      <c r="O195" s="29">
        <v>10</v>
      </c>
      <c r="P195" s="30">
        <v>9.6</v>
      </c>
      <c r="Q195" s="20" t="s">
        <v>65</v>
      </c>
      <c r="R195" s="66" t="s">
        <v>408</v>
      </c>
    </row>
    <row r="196" spans="1:18" s="10" customFormat="1" ht="20.25" customHeight="1">
      <c r="A196" s="17">
        <f t="shared" si="2"/>
        <v>189</v>
      </c>
      <c r="B196" s="34">
        <v>172328117</v>
      </c>
      <c r="C196" s="39" t="s">
        <v>398</v>
      </c>
      <c r="D196" s="40" t="s">
        <v>293</v>
      </c>
      <c r="E196" s="65" t="s">
        <v>314</v>
      </c>
      <c r="F196" s="79" t="s">
        <v>245</v>
      </c>
      <c r="G196" s="23">
        <v>10</v>
      </c>
      <c r="H196" s="23">
        <v>10</v>
      </c>
      <c r="I196" s="23">
        <v>9</v>
      </c>
      <c r="J196" s="23">
        <v>10</v>
      </c>
      <c r="K196" s="24"/>
      <c r="L196" s="24"/>
      <c r="M196" s="24"/>
      <c r="N196" s="24"/>
      <c r="O196" s="29">
        <v>9.1</v>
      </c>
      <c r="P196" s="30">
        <v>9.4</v>
      </c>
      <c r="Q196" s="20" t="s">
        <v>63</v>
      </c>
      <c r="R196" s="66" t="s">
        <v>408</v>
      </c>
    </row>
    <row r="197" spans="1:18" s="10" customFormat="1" ht="20.25" customHeight="1">
      <c r="A197" s="17">
        <f t="shared" si="2"/>
        <v>190</v>
      </c>
      <c r="B197" s="34">
        <v>172348455</v>
      </c>
      <c r="C197" s="39" t="s">
        <v>156</v>
      </c>
      <c r="D197" s="40" t="s">
        <v>144</v>
      </c>
      <c r="E197" s="65" t="s">
        <v>314</v>
      </c>
      <c r="F197" s="79" t="s">
        <v>236</v>
      </c>
      <c r="G197" s="23">
        <v>9</v>
      </c>
      <c r="H197" s="23">
        <v>7</v>
      </c>
      <c r="I197" s="23">
        <v>7</v>
      </c>
      <c r="J197" s="23">
        <v>5</v>
      </c>
      <c r="K197" s="24"/>
      <c r="L197" s="24"/>
      <c r="M197" s="24"/>
      <c r="N197" s="24"/>
      <c r="O197" s="29">
        <v>4.2</v>
      </c>
      <c r="P197" s="30">
        <v>5.4</v>
      </c>
      <c r="Q197" s="20" t="s">
        <v>30</v>
      </c>
      <c r="R197" s="66" t="s">
        <v>408</v>
      </c>
    </row>
    <row r="198" spans="1:18" s="10" customFormat="1" ht="20.25" customHeight="1">
      <c r="A198" s="17">
        <f t="shared" si="2"/>
        <v>191</v>
      </c>
      <c r="B198" s="34">
        <v>172417692</v>
      </c>
      <c r="C198" s="39" t="s">
        <v>399</v>
      </c>
      <c r="D198" s="40" t="s">
        <v>144</v>
      </c>
      <c r="E198" s="65" t="s">
        <v>314</v>
      </c>
      <c r="F198" s="79" t="s">
        <v>267</v>
      </c>
      <c r="G198" s="23">
        <v>10</v>
      </c>
      <c r="H198" s="23">
        <v>9</v>
      </c>
      <c r="I198" s="23">
        <v>9</v>
      </c>
      <c r="J198" s="23">
        <v>9.5</v>
      </c>
      <c r="K198" s="24"/>
      <c r="L198" s="24"/>
      <c r="M198" s="24"/>
      <c r="N198" s="24"/>
      <c r="O198" s="29">
        <v>7.6</v>
      </c>
      <c r="P198" s="30">
        <v>8.4</v>
      </c>
      <c r="Q198" s="20" t="s">
        <v>56</v>
      </c>
      <c r="R198" s="66" t="s">
        <v>408</v>
      </c>
    </row>
    <row r="199" spans="1:18" s="10" customFormat="1" ht="20.25" customHeight="1">
      <c r="A199" s="17">
        <f t="shared" si="2"/>
        <v>192</v>
      </c>
      <c r="B199" s="34">
        <v>172528663</v>
      </c>
      <c r="C199" s="39" t="s">
        <v>400</v>
      </c>
      <c r="D199" s="40" t="s">
        <v>144</v>
      </c>
      <c r="E199" s="65" t="s">
        <v>314</v>
      </c>
      <c r="F199" s="79" t="s">
        <v>219</v>
      </c>
      <c r="G199" s="23">
        <v>10</v>
      </c>
      <c r="H199" s="23">
        <v>9</v>
      </c>
      <c r="I199" s="23">
        <v>9</v>
      </c>
      <c r="J199" s="23">
        <v>10</v>
      </c>
      <c r="K199" s="24"/>
      <c r="L199" s="24"/>
      <c r="M199" s="24"/>
      <c r="N199" s="24"/>
      <c r="O199" s="29">
        <v>6.7</v>
      </c>
      <c r="P199" s="30">
        <v>8</v>
      </c>
      <c r="Q199" s="20" t="s">
        <v>20</v>
      </c>
      <c r="R199" s="66" t="s">
        <v>408</v>
      </c>
    </row>
    <row r="200" spans="1:18" s="10" customFormat="1" ht="20.25" customHeight="1">
      <c r="A200" s="17">
        <f t="shared" si="2"/>
        <v>193</v>
      </c>
      <c r="B200" s="34">
        <v>172528667</v>
      </c>
      <c r="C200" s="39" t="s">
        <v>401</v>
      </c>
      <c r="D200" s="40" t="s">
        <v>144</v>
      </c>
      <c r="E200" s="65" t="s">
        <v>314</v>
      </c>
      <c r="F200" s="79" t="s">
        <v>288</v>
      </c>
      <c r="G200" s="23">
        <v>8</v>
      </c>
      <c r="H200" s="23">
        <v>8</v>
      </c>
      <c r="I200" s="23">
        <v>7</v>
      </c>
      <c r="J200" s="23">
        <v>9</v>
      </c>
      <c r="K200" s="24"/>
      <c r="L200" s="24"/>
      <c r="M200" s="24"/>
      <c r="N200" s="24"/>
      <c r="O200" s="29">
        <v>7</v>
      </c>
      <c r="P200" s="30">
        <v>7.5</v>
      </c>
      <c r="Q200" s="20" t="s">
        <v>48</v>
      </c>
      <c r="R200" s="66" t="s">
        <v>408</v>
      </c>
    </row>
    <row r="201" spans="1:18" s="10" customFormat="1" ht="20.25" customHeight="1">
      <c r="A201" s="17">
        <f t="shared" si="2"/>
        <v>194</v>
      </c>
      <c r="B201" s="34">
        <v>172417695</v>
      </c>
      <c r="C201" s="39" t="s">
        <v>119</v>
      </c>
      <c r="D201" s="40" t="s">
        <v>149</v>
      </c>
      <c r="E201" s="65" t="s">
        <v>314</v>
      </c>
      <c r="F201" s="79" t="s">
        <v>267</v>
      </c>
      <c r="G201" s="23">
        <v>6</v>
      </c>
      <c r="H201" s="23">
        <v>6</v>
      </c>
      <c r="I201" s="23">
        <v>5</v>
      </c>
      <c r="J201" s="23">
        <v>10</v>
      </c>
      <c r="K201" s="24"/>
      <c r="L201" s="24"/>
      <c r="M201" s="24"/>
      <c r="N201" s="24"/>
      <c r="O201" s="29" t="s">
        <v>208</v>
      </c>
      <c r="P201" s="30">
        <v>0</v>
      </c>
      <c r="Q201" s="20" t="s">
        <v>17</v>
      </c>
      <c r="R201" s="66" t="s">
        <v>408</v>
      </c>
    </row>
    <row r="202" spans="1:18" s="10" customFormat="1" ht="20.25" customHeight="1">
      <c r="A202" s="17">
        <f t="shared" ref="A202:A205" si="3">A201+1</f>
        <v>195</v>
      </c>
      <c r="B202" s="34">
        <v>172348299</v>
      </c>
      <c r="C202" s="39" t="s">
        <v>133</v>
      </c>
      <c r="D202" s="40" t="s">
        <v>183</v>
      </c>
      <c r="E202" s="65" t="s">
        <v>314</v>
      </c>
      <c r="F202" s="79" t="s">
        <v>402</v>
      </c>
      <c r="G202" s="23">
        <v>7</v>
      </c>
      <c r="H202" s="23">
        <v>6</v>
      </c>
      <c r="I202" s="23">
        <v>7</v>
      </c>
      <c r="J202" s="23">
        <v>7</v>
      </c>
      <c r="K202" s="24"/>
      <c r="L202" s="24"/>
      <c r="M202" s="24"/>
      <c r="N202" s="24"/>
      <c r="O202" s="29">
        <v>6</v>
      </c>
      <c r="P202" s="30">
        <v>6.4</v>
      </c>
      <c r="Q202" s="20" t="s">
        <v>39</v>
      </c>
      <c r="R202" s="66" t="s">
        <v>408</v>
      </c>
    </row>
    <row r="203" spans="1:18" s="10" customFormat="1" ht="20.25" customHeight="1">
      <c r="A203" s="17">
        <f t="shared" si="3"/>
        <v>196</v>
      </c>
      <c r="B203" s="34">
        <v>172338176</v>
      </c>
      <c r="C203" s="39" t="s">
        <v>403</v>
      </c>
      <c r="D203" s="40" t="s">
        <v>199</v>
      </c>
      <c r="E203" s="65" t="s">
        <v>314</v>
      </c>
      <c r="F203" s="79" t="s">
        <v>349</v>
      </c>
      <c r="G203" s="23">
        <v>7</v>
      </c>
      <c r="H203" s="23">
        <v>7</v>
      </c>
      <c r="I203" s="23">
        <v>6</v>
      </c>
      <c r="J203" s="23">
        <v>9</v>
      </c>
      <c r="K203" s="24"/>
      <c r="L203" s="24"/>
      <c r="M203" s="24"/>
      <c r="N203" s="24"/>
      <c r="O203" s="29">
        <v>5</v>
      </c>
      <c r="P203" s="30">
        <v>6.1</v>
      </c>
      <c r="Q203" s="20" t="s">
        <v>36</v>
      </c>
      <c r="R203" s="66" t="s">
        <v>408</v>
      </c>
    </row>
    <row r="204" spans="1:18" s="10" customFormat="1" ht="20.25" customHeight="1">
      <c r="A204" s="17">
        <f t="shared" si="3"/>
        <v>197</v>
      </c>
      <c r="B204" s="34">
        <v>172348475</v>
      </c>
      <c r="C204" s="39" t="s">
        <v>404</v>
      </c>
      <c r="D204" s="40" t="s">
        <v>199</v>
      </c>
      <c r="E204" s="65" t="s">
        <v>314</v>
      </c>
      <c r="F204" s="79" t="s">
        <v>236</v>
      </c>
      <c r="G204" s="23">
        <v>7</v>
      </c>
      <c r="H204" s="23">
        <v>7</v>
      </c>
      <c r="I204" s="23">
        <v>7</v>
      </c>
      <c r="J204" s="23">
        <v>6.5</v>
      </c>
      <c r="K204" s="24"/>
      <c r="L204" s="24"/>
      <c r="M204" s="24"/>
      <c r="N204" s="24"/>
      <c r="O204" s="29">
        <v>5</v>
      </c>
      <c r="P204" s="30">
        <v>5.8</v>
      </c>
      <c r="Q204" s="20" t="s">
        <v>34</v>
      </c>
      <c r="R204" s="66" t="s">
        <v>408</v>
      </c>
    </row>
    <row r="205" spans="1:18" s="10" customFormat="1" ht="20.25" customHeight="1">
      <c r="A205" s="67">
        <f t="shared" si="3"/>
        <v>198</v>
      </c>
      <c r="B205" s="68">
        <v>172528702</v>
      </c>
      <c r="C205" s="69" t="s">
        <v>317</v>
      </c>
      <c r="D205" s="70" t="s">
        <v>206</v>
      </c>
      <c r="E205" s="71" t="s">
        <v>314</v>
      </c>
      <c r="F205" s="80" t="s">
        <v>223</v>
      </c>
      <c r="G205" s="72">
        <v>8</v>
      </c>
      <c r="H205" s="72">
        <v>8</v>
      </c>
      <c r="I205" s="72">
        <v>7</v>
      </c>
      <c r="J205" s="72">
        <v>6</v>
      </c>
      <c r="K205" s="73"/>
      <c r="L205" s="73"/>
      <c r="M205" s="73"/>
      <c r="N205" s="73"/>
      <c r="O205" s="74">
        <v>7.5</v>
      </c>
      <c r="P205" s="75">
        <v>7.3</v>
      </c>
      <c r="Q205" s="76" t="s">
        <v>46</v>
      </c>
      <c r="R205" s="77" t="s">
        <v>408</v>
      </c>
    </row>
    <row r="206" spans="1:18" ht="13.5">
      <c r="H206" s="43"/>
      <c r="I206" s="11"/>
      <c r="J206" s="43"/>
      <c r="K206" s="43"/>
      <c r="L206" s="43"/>
      <c r="M206" s="43"/>
      <c r="N206" s="43"/>
      <c r="O206" s="43"/>
      <c r="P206" s="43"/>
      <c r="Q206" s="44"/>
      <c r="R206" s="45"/>
    </row>
    <row r="207" spans="1:18" ht="14.25" customHeight="1">
      <c r="A207" s="105" t="s">
        <v>78</v>
      </c>
      <c r="B207" s="105"/>
      <c r="C207" s="105"/>
      <c r="D207" s="105"/>
      <c r="E207" s="105"/>
      <c r="F207"/>
      <c r="G207"/>
      <c r="H207"/>
      <c r="I207"/>
      <c r="J207"/>
      <c r="K207"/>
      <c r="L207" s="46"/>
      <c r="M207" s="46"/>
      <c r="N207" s="46"/>
      <c r="O207" s="46"/>
      <c r="P207" s="46"/>
      <c r="Q207" s="47"/>
      <c r="R207" s="48"/>
    </row>
    <row r="208" spans="1:18" ht="14.25" customHeight="1">
      <c r="A208" s="100" t="s">
        <v>79</v>
      </c>
      <c r="B208" s="101"/>
      <c r="C208" s="49" t="s">
        <v>80</v>
      </c>
      <c r="D208" s="63" t="s">
        <v>81</v>
      </c>
      <c r="E208" s="49" t="s">
        <v>0</v>
      </c>
      <c r="F208" s="50"/>
      <c r="G208" s="51"/>
      <c r="H208" s="51"/>
      <c r="I208" s="51"/>
      <c r="J208" s="50"/>
      <c r="K208" s="50"/>
      <c r="L208" s="46"/>
      <c r="M208" s="46"/>
      <c r="N208" s="46"/>
      <c r="O208" s="46"/>
      <c r="P208" s="46"/>
      <c r="Q208" s="47"/>
      <c r="R208" s="48"/>
    </row>
    <row r="209" spans="1:18" ht="14.25" customHeight="1">
      <c r="A209" s="98" t="s">
        <v>82</v>
      </c>
      <c r="B209" s="99"/>
      <c r="C209" s="52">
        <f>COUNTIF($P$8:$P$205,"&gt;=4")</f>
        <v>179</v>
      </c>
      <c r="D209" s="53">
        <f>C209/$C$211</f>
        <v>0.90404040404040409</v>
      </c>
      <c r="E209" s="52"/>
      <c r="F209" s="50"/>
      <c r="G209" s="51"/>
      <c r="H209" s="51"/>
      <c r="I209" s="51"/>
      <c r="J209" s="50"/>
      <c r="K209" s="50"/>
      <c r="L209" s="46"/>
      <c r="M209" s="46"/>
      <c r="N209" s="46"/>
      <c r="O209" s="46"/>
      <c r="P209" s="46"/>
      <c r="Q209" s="47"/>
      <c r="R209" s="48"/>
    </row>
    <row r="210" spans="1:18" ht="14.25" customHeight="1">
      <c r="A210" s="98" t="s">
        <v>83</v>
      </c>
      <c r="B210" s="99"/>
      <c r="C210" s="52">
        <f>COUNTIF($P$8:$P$205,"&lt;4")</f>
        <v>19</v>
      </c>
      <c r="D210" s="53">
        <f>C210/$C$211</f>
        <v>9.5959595959595953E-2</v>
      </c>
      <c r="E210" s="52"/>
      <c r="F210" s="50"/>
      <c r="G210" s="51"/>
      <c r="H210" s="51"/>
      <c r="I210" s="51"/>
      <c r="J210" s="50"/>
      <c r="K210" s="50"/>
      <c r="L210" s="46"/>
      <c r="M210" s="46"/>
      <c r="N210" s="46"/>
      <c r="O210" s="46"/>
      <c r="P210" s="46"/>
      <c r="Q210" s="47"/>
      <c r="R210" s="48"/>
    </row>
    <row r="211" spans="1:18" ht="14.25" customHeight="1">
      <c r="A211" s="100" t="s">
        <v>84</v>
      </c>
      <c r="B211" s="101"/>
      <c r="C211" s="49">
        <f>C209+C210</f>
        <v>198</v>
      </c>
      <c r="D211" s="54">
        <f>D209+D210</f>
        <v>1</v>
      </c>
      <c r="E211" s="49"/>
      <c r="F211" s="50"/>
      <c r="G211" s="51"/>
      <c r="H211" s="51"/>
      <c r="I211" s="55" t="s">
        <v>407</v>
      </c>
      <c r="J211" s="50"/>
      <c r="K211" s="50"/>
      <c r="L211" s="46"/>
      <c r="M211" s="46"/>
      <c r="N211" s="46"/>
      <c r="O211" s="46"/>
      <c r="P211" s="46"/>
      <c r="Q211" s="47"/>
      <c r="R211" s="48"/>
    </row>
    <row r="212" spans="1:18" ht="20.25" customHeight="1">
      <c r="A212" s="56"/>
      <c r="B212" s="57" t="s">
        <v>68</v>
      </c>
      <c r="C212" s="58"/>
      <c r="D212" s="59"/>
      <c r="E212" s="57"/>
      <c r="H212" s="43"/>
      <c r="I212" s="60" t="s">
        <v>74</v>
      </c>
      <c r="J212" s="44"/>
      <c r="K212" s="44"/>
      <c r="L212" s="44"/>
      <c r="M212" s="60"/>
      <c r="N212" s="43"/>
      <c r="O212" s="43"/>
      <c r="P212" s="43"/>
      <c r="Q212" s="44"/>
      <c r="R212" s="45"/>
    </row>
    <row r="213" spans="1:18" ht="13.5">
      <c r="H213" s="43"/>
      <c r="I213" s="55"/>
      <c r="J213" s="55"/>
      <c r="K213" s="61"/>
      <c r="L213" s="62"/>
      <c r="M213" s="55"/>
      <c r="N213" s="43"/>
      <c r="O213" s="43"/>
      <c r="P213" s="43"/>
      <c r="Q213" s="44"/>
      <c r="R213" s="45"/>
    </row>
    <row r="214" spans="1:18" ht="13.5">
      <c r="H214" s="43"/>
      <c r="I214" s="55"/>
      <c r="J214" s="44"/>
      <c r="K214" s="44"/>
      <c r="L214" s="62"/>
      <c r="M214" s="55"/>
      <c r="N214" s="43"/>
      <c r="O214" s="43"/>
      <c r="P214" s="43"/>
      <c r="Q214" s="44"/>
      <c r="R214" s="45"/>
    </row>
    <row r="215" spans="1:18" ht="13.5">
      <c r="H215" s="43"/>
      <c r="I215" s="60"/>
      <c r="J215" s="60"/>
      <c r="K215" s="44"/>
      <c r="L215" s="62"/>
      <c r="M215" s="60"/>
      <c r="N215" s="43"/>
      <c r="O215" s="43"/>
      <c r="P215" s="43"/>
      <c r="Q215" s="44"/>
      <c r="R215" s="45"/>
    </row>
    <row r="216" spans="1:18" ht="29.25" customHeight="1">
      <c r="B216" s="60" t="s">
        <v>69</v>
      </c>
      <c r="H216" s="43"/>
      <c r="I216" s="60"/>
      <c r="J216" s="60"/>
      <c r="K216" s="60" t="s">
        <v>70</v>
      </c>
      <c r="L216" s="60" t="s">
        <v>77</v>
      </c>
      <c r="M216" s="60"/>
      <c r="N216" s="43"/>
      <c r="O216" s="43"/>
      <c r="P216" s="43"/>
      <c r="Q216" s="44"/>
      <c r="R216" s="45"/>
    </row>
  </sheetData>
  <autoFilter ref="A7:R205">
    <filterColumn colId="2" showButton="0"/>
  </autoFilter>
  <mergeCells count="13">
    <mergeCell ref="A209:B209"/>
    <mergeCell ref="A210:B210"/>
    <mergeCell ref="A211:B211"/>
    <mergeCell ref="R5:R7"/>
    <mergeCell ref="A5:A7"/>
    <mergeCell ref="B5:B7"/>
    <mergeCell ref="C5:D7"/>
    <mergeCell ref="E5:E7"/>
    <mergeCell ref="G5:O5"/>
    <mergeCell ref="P5:Q5"/>
    <mergeCell ref="F5:F7"/>
    <mergeCell ref="A207:E207"/>
    <mergeCell ref="A208:B208"/>
  </mergeCells>
  <conditionalFormatting sqref="H8:O12 G8:G190 L9:L205 K8:K205 J13:O205 G9:J205">
    <cfRule type="cellIs" dxfId="3" priority="4" stopIfTrue="1" operator="greaterThan">
      <formula>10</formula>
    </cfRule>
    <cfRule type="cellIs" dxfId="2" priority="5" stopIfTrue="1" operator="equal">
      <formula>0</formula>
    </cfRule>
  </conditionalFormatting>
  <conditionalFormatting sqref="O8:O205">
    <cfRule type="cellIs" dxfId="1" priority="3" stopIfTrue="1" operator="lessThan">
      <formula>4</formula>
    </cfRule>
  </conditionalFormatting>
  <conditionalFormatting sqref="P8:P205">
    <cfRule type="cellIs" dxfId="0" priority="2" stopIfTrue="1" operator="lessThan">
      <formula>4</formula>
    </cfRule>
  </conditionalFormatting>
  <pageMargins left="0.1" right="0" top="0.2" bottom="0" header="0.19" footer="0"/>
  <pageSetup paperSize="9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Ng li ke toan 2-Lan 1</vt:lpstr>
      <vt:lpstr>'Ng li ke toan 2-Lan 1'!Print_Titles</vt:lpstr>
    </vt:vector>
  </TitlesOfParts>
  <Company>P- DAOTAO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thangdtu</cp:lastModifiedBy>
  <cp:lastPrinted>2013-04-23T09:00:47Z</cp:lastPrinted>
  <dcterms:created xsi:type="dcterms:W3CDTF">2006-09-20T08:20:56Z</dcterms:created>
  <dcterms:modified xsi:type="dcterms:W3CDTF">2013-04-23T09:22:44Z</dcterms:modified>
</cp:coreProperties>
</file>