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triet hoc p tay-Lan 1" sheetId="2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'triet hoc p tay-Lan 1'!$A$7:$R$37</definedName>
    <definedName name="_JK4" localSheetId="0">#REF!</definedName>
    <definedName name="_JK4">#REF!</definedName>
    <definedName name="_k5">#REF!</definedName>
    <definedName name="_Key1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 localSheetId="0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>#REF!</definedName>
    <definedName name="AD">#REF!</definedName>
    <definedName name="ADASD" localSheetId="0">#REF!</definedName>
    <definedName name="ADASD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 localSheetId="0">#REF!</definedName>
    <definedName name="ASEFAS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>#REF!</definedName>
    <definedName name="b2_">#REF!</definedName>
    <definedName name="b3_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>#REF!</definedName>
    <definedName name="bb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>#REF!</definedName>
    <definedName name="bdiem" localSheetId="0">#REF!</definedName>
    <definedName name="bdiem">#REF!</definedName>
    <definedName name="benuoc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>#REF!</definedName>
    <definedName name="C0" localSheetId="0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>#REF!</definedName>
    <definedName name="cocot">#REF!</definedName>
    <definedName name="cocott">#REF!</definedName>
    <definedName name="COMMON" localSheetId="0">#REF!</definedName>
    <definedName name="COMMON">#REF!</definedName>
    <definedName name="comong">#REF!</definedName>
    <definedName name="CON_EQP_COS" localSheetId="0">#REF!</definedName>
    <definedName name="CON_EQP_COS">#REF!</definedName>
    <definedName name="CON_EQP_COST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>#REF!</definedName>
    <definedName name="congbengam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ttron">#REF!</definedName>
    <definedName name="cotvuong">#REF!</definedName>
    <definedName name="COVER" localSheetId="0">#REF!</definedName>
    <definedName name="COVER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localSheetId="0" hidden="1">{"'Sheet1'!$L$16"}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>#REF!</definedName>
    <definedName name="INDMANP" localSheetId="0">#REF!</definedName>
    <definedName name="INDMANP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>#REF!</definedName>
    <definedName name="KAE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>#REF!</definedName>
    <definedName name="OUIUIYIOPIO" localSheetId="0">#REF!</definedName>
    <definedName name="OUIUIYIOPIO">#REF!</definedName>
    <definedName name="panen">#REF!</definedName>
    <definedName name="pm" localSheetId="0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'triet hoc p tay-Lan 1'!$1:$7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>#REF!</definedName>
    <definedName name="QÆ" localSheetId="0">#REF!</definedName>
    <definedName name="QÆ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localSheetId="0" hidden="1">#REF!</definedName>
    <definedName name="SGFD" hidden="1">#REF!</definedName>
    <definedName name="SIZE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>#REF!</definedName>
    <definedName name="Tien" localSheetId="0">#REF!</definedName>
    <definedName name="Tien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>#REF!</definedName>
    <definedName name="TRW" localSheetId="0">#REF!</definedName>
    <definedName name="TRW">#REF!</definedName>
    <definedName name="u">#REF!</definedName>
    <definedName name="UIOUIGyGF" localSheetId="0">#REF!</definedName>
    <definedName name="UIOUIGyGF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P7" i="22"/>
  <c r="A9" l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C42" l="1"/>
  <c r="C41"/>
  <c r="C43" l="1"/>
  <c r="D42" s="1"/>
  <c r="D41" l="1"/>
  <c r="D43" s="1"/>
</calcChain>
</file>

<file path=xl/sharedStrings.xml><?xml version="1.0" encoding="utf-8"?>
<sst xmlns="http://schemas.openxmlformats.org/spreadsheetml/2006/main" count="189" uniqueCount="109">
  <si>
    <t>GHI CHÚ</t>
  </si>
  <si>
    <t>TRƯỜNG ĐẠI HỌC DUY TÂN</t>
  </si>
  <si>
    <t>STT</t>
  </si>
  <si>
    <t>MSV</t>
  </si>
  <si>
    <t xml:space="preserve">MÔN : </t>
  </si>
  <si>
    <t>SỐ TC :</t>
  </si>
  <si>
    <t>HỌC KỲ:</t>
  </si>
  <si>
    <t>LẦN THI:</t>
  </si>
  <si>
    <t>CHỮ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</si>
  <si>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</si>
  <si>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</si>
  <si>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</si>
  <si>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</si>
  <si>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</si>
  <si>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Q</t>
  </si>
  <si>
    <t>Không</t>
  </si>
  <si>
    <t>Sáu</t>
  </si>
  <si>
    <t>Bảy</t>
  </si>
  <si>
    <t>Sáu Phẩy Một</t>
  </si>
  <si>
    <t>Sáu  Phẩy Hai</t>
  </si>
  <si>
    <t>Sáu  Phẩy Ba</t>
  </si>
  <si>
    <t>Sáu Phẩy Bốn</t>
  </si>
  <si>
    <t>Sáu Phẩy Sáu</t>
  </si>
  <si>
    <t>Sáu  Phẩy Bảy</t>
  </si>
  <si>
    <t>Sáu  Phẩy Tám</t>
  </si>
  <si>
    <t>Sáu Phẩy Chín</t>
  </si>
  <si>
    <t>Bảy Phẩy Hai</t>
  </si>
  <si>
    <t>Bảy Phẩy Ba</t>
  </si>
  <si>
    <t>Bảy Phẩy Năm</t>
  </si>
  <si>
    <t>BảyPhẩy Sáu</t>
  </si>
  <si>
    <t>Bảy  Phẩy Tám</t>
  </si>
  <si>
    <t>Tám Phẩy Một</t>
  </si>
  <si>
    <t>LẬP BẢNG</t>
  </si>
  <si>
    <t>Nguyễn Đắc Thăng</t>
  </si>
  <si>
    <t>Ths.Nguyễn Hữu Phú</t>
  </si>
  <si>
    <t>SỐ</t>
  </si>
  <si>
    <t>H</t>
  </si>
  <si>
    <t>F</t>
  </si>
  <si>
    <t>PHÒNG ĐÀO TẠO ĐH &amp; SAU ĐH</t>
  </si>
  <si>
    <t>LỚP MÔN HỌC</t>
  </si>
  <si>
    <t>LỚP SINH HOẠT</t>
  </si>
  <si>
    <t>ThS.Nguyễn Hữu Phú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</si>
  <si>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</si>
  <si>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</si>
  <si>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</si>
  <si>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</si>
  <si>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</si>
  <si>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</si>
  <si>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</si>
  <si>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Anh</t>
  </si>
  <si>
    <t>Dung</t>
  </si>
  <si>
    <t>Linh</t>
  </si>
  <si>
    <t>Nhi</t>
  </si>
  <si>
    <t>Nhung</t>
  </si>
  <si>
    <t>Trang</t>
  </si>
  <si>
    <t>Vân</t>
  </si>
  <si>
    <t>Dũng</t>
  </si>
  <si>
    <t>Mai</t>
  </si>
  <si>
    <t>Nguyễn Thị Kim</t>
  </si>
  <si>
    <t>BẢNG ĐIỂM ĐÁNH GIÁ KẾT QUẢ HỌC TẬP * (PHI 122)</t>
  </si>
  <si>
    <t xml:space="preserve">Triết học phương tây </t>
  </si>
  <si>
    <t>LỚP PHI 122(B)</t>
  </si>
  <si>
    <t>Lê Tuấn</t>
  </si>
  <si>
    <t>PHI 122 B</t>
  </si>
  <si>
    <t>K18VQH</t>
  </si>
  <si>
    <t>Huỳnh Thị Kim</t>
  </si>
  <si>
    <t>Lê Thị Phương</t>
  </si>
  <si>
    <t>Diệp Kiều</t>
  </si>
  <si>
    <t>Đinh Văn</t>
  </si>
  <si>
    <t>Hoàng Thị Hải</t>
  </si>
  <si>
    <t>Hà</t>
  </si>
  <si>
    <t>Mai Khánh</t>
  </si>
  <si>
    <t>Hiền</t>
  </si>
  <si>
    <t>Lê Thị Khánh</t>
  </si>
  <si>
    <t>Hòa</t>
  </si>
  <si>
    <t>Ngô Phúc</t>
  </si>
  <si>
    <t>Hưng</t>
  </si>
  <si>
    <t>Nguyễn Thị Mỹ</t>
  </si>
  <si>
    <t>Liên</t>
  </si>
  <si>
    <t>Nguyễn Đăng</t>
  </si>
  <si>
    <t>LCCC2+2</t>
  </si>
  <si>
    <t>Phạm Thị Mỹ</t>
  </si>
  <si>
    <t>Trương Thị Nhật</t>
  </si>
  <si>
    <t>Nguyễn Thị Ngọc</t>
  </si>
  <si>
    <t xml:space="preserve">Huỳnh Thị Hoài </t>
  </si>
  <si>
    <t>Ngân</t>
  </si>
  <si>
    <t>Mai Thị Kim</t>
  </si>
  <si>
    <t>Lê Anh</t>
  </si>
  <si>
    <t>Phan Ngọc</t>
  </si>
  <si>
    <t>Lưu Ngọc Ẩn</t>
  </si>
  <si>
    <t>Phạm Thị</t>
  </si>
  <si>
    <t>Oanh</t>
  </si>
  <si>
    <t>Trần Thị Như</t>
  </si>
  <si>
    <t>Quý</t>
  </si>
  <si>
    <t xml:space="preserve">Nguyễn </t>
  </si>
  <si>
    <t>Sơn</t>
  </si>
  <si>
    <t>K18TPM</t>
  </si>
  <si>
    <t>Nguyễn Giang</t>
  </si>
  <si>
    <t>Thanh</t>
  </si>
  <si>
    <t>Trịnh Đoan</t>
  </si>
  <si>
    <t>Bùi Thị Huyền</t>
  </si>
  <si>
    <t>Trần Thị Kiều</t>
  </si>
  <si>
    <t>Uyên</t>
  </si>
  <si>
    <t>Trần Thị Ái</t>
  </si>
  <si>
    <t>Phạm Ngọc</t>
  </si>
  <si>
    <t>Vũ</t>
  </si>
  <si>
    <t xml:space="preserve">Thời gian:  15h30 - 31/3 / 2013 </t>
  </si>
  <si>
    <t>v</t>
  </si>
  <si>
    <t>Đà Nẵng, ngày  17 tháng 4 năm 2013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</si>
</sst>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84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i/>
      <sz val="11"/>
      <color indexed="8"/>
      <name val="Times New Roman"/>
      <family val="1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sz val="7.5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sz val="8"/>
      <color theme="1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26">
    <xf numFmtId="0" fontId="0" fillId="0" borderId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1" fillId="0" borderId="0"/>
    <xf numFmtId="185" fontId="41" fillId="0" borderId="0"/>
    <xf numFmtId="0" fontId="22" fillId="2" borderId="0"/>
    <xf numFmtId="0" fontId="23" fillId="2" borderId="0"/>
    <xf numFmtId="0" fontId="24" fillId="2" borderId="0"/>
    <xf numFmtId="186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25" fillId="0" borderId="0">
      <alignment wrapText="1"/>
    </xf>
    <xf numFmtId="0" fontId="53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59" fillId="0" borderId="0" applyFont="0" applyFill="0" applyBorder="0" applyAlignment="0" applyProtection="0"/>
    <xf numFmtId="183" fontId="53" fillId="0" borderId="0" applyFont="0" applyFill="0" applyBorder="0" applyAlignment="0" applyProtection="0"/>
    <xf numFmtId="0" fontId="26" fillId="0" borderId="0" applyFont="0" applyFill="0" applyBorder="0" applyAlignment="0" applyProtection="0"/>
    <xf numFmtId="189" fontId="59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26" fillId="0" borderId="0" applyFont="0" applyFill="0" applyBorder="0" applyAlignment="0" applyProtection="0"/>
    <xf numFmtId="190" fontId="59" fillId="0" borderId="0" applyFont="0" applyFill="0" applyBorder="0" applyAlignment="0" applyProtection="0"/>
    <xf numFmtId="184" fontId="53" fillId="0" borderId="0" applyFont="0" applyFill="0" applyBorder="0" applyAlignment="0" applyProtection="0"/>
    <xf numFmtId="0" fontId="26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26" fillId="0" borderId="0"/>
    <xf numFmtId="0" fontId="54" fillId="0" borderId="0"/>
    <xf numFmtId="0" fontId="26" fillId="0" borderId="0"/>
    <xf numFmtId="37" fontId="62" fillId="0" borderId="0"/>
    <xf numFmtId="0" fontId="63" fillId="0" borderId="0"/>
    <xf numFmtId="0" fontId="13" fillId="0" borderId="0" applyFill="0" applyBorder="0" applyAlignment="0"/>
    <xf numFmtId="169" fontId="13" fillId="0" borderId="0" applyFill="0" applyBorder="0" applyAlignment="0"/>
    <xf numFmtId="170" fontId="13" fillId="0" borderId="0" applyFill="0" applyBorder="0" applyAlignment="0"/>
    <xf numFmtId="0" fontId="55" fillId="0" borderId="0"/>
    <xf numFmtId="165" fontId="56" fillId="0" borderId="0" applyFont="0" applyFill="0" applyBorder="0" applyAlignment="0" applyProtection="0"/>
    <xf numFmtId="171" fontId="27" fillId="0" borderId="0"/>
    <xf numFmtId="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27" fillId="0" borderId="0"/>
    <xf numFmtId="0" fontId="13" fillId="0" borderId="0" applyFont="0" applyFill="0" applyBorder="0" applyAlignment="0" applyProtection="0"/>
    <xf numFmtId="174" fontId="27" fillId="0" borderId="0"/>
    <xf numFmtId="0" fontId="13" fillId="0" borderId="0" applyFill="0" applyBorder="0" applyAlignment="0"/>
    <xf numFmtId="2" fontId="13" fillId="0" borderId="0" applyFont="0" applyFill="0" applyBorder="0" applyAlignment="0" applyProtection="0"/>
    <xf numFmtId="38" fontId="10" fillId="2" borderId="0" applyNumberFormat="0" applyBorder="0" applyAlignment="0" applyProtection="0"/>
    <xf numFmtId="0" fontId="5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77" fillId="0" borderId="23" applyNumberFormat="0" applyFill="0" applyAlignment="0" applyProtection="0"/>
    <xf numFmtId="0" fontId="29" fillId="0" borderId="0" applyProtection="0"/>
    <xf numFmtId="0" fontId="28" fillId="0" borderId="0" applyProtection="0"/>
    <xf numFmtId="10" fontId="10" fillId="3" borderId="3" applyNumberFormat="0" applyBorder="0" applyAlignment="0" applyProtection="0"/>
    <xf numFmtId="0" fontId="13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8" fillId="0" borderId="4"/>
    <xf numFmtId="192" fontId="13" fillId="0" borderId="5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7" fillId="0" borderId="0"/>
    <xf numFmtId="37" fontId="32" fillId="0" borderId="0"/>
    <xf numFmtId="177" fontId="33" fillId="0" borderId="0"/>
    <xf numFmtId="0" fontId="13" fillId="0" borderId="0"/>
    <xf numFmtId="0" fontId="13" fillId="0" borderId="0"/>
    <xf numFmtId="0" fontId="76" fillId="0" borderId="0"/>
    <xf numFmtId="0" fontId="13" fillId="0" borderId="0"/>
    <xf numFmtId="0" fontId="76" fillId="0" borderId="0"/>
    <xf numFmtId="0" fontId="13" fillId="0" borderId="0"/>
    <xf numFmtId="0" fontId="51" fillId="0" borderId="0"/>
    <xf numFmtId="0" fontId="78" fillId="0" borderId="0"/>
    <xf numFmtId="0" fontId="13" fillId="0" borderId="0"/>
    <xf numFmtId="0" fontId="13" fillId="0" borderId="0"/>
    <xf numFmtId="0" fontId="69" fillId="0" borderId="0"/>
    <xf numFmtId="0" fontId="12" fillId="0" borderId="0"/>
    <xf numFmtId="0" fontId="59" fillId="0" borderId="0"/>
    <xf numFmtId="9" fontId="6" fillId="0" borderId="0" applyFont="0" applyFill="0" applyBorder="0" applyAlignment="0" applyProtection="0"/>
    <xf numFmtId="16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0" fillId="0" borderId="6" applyNumberFormat="0" applyBorder="0"/>
    <xf numFmtId="0" fontId="13" fillId="0" borderId="0" applyFill="0" applyBorder="0" applyAlignment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64" fillId="0" borderId="4">
      <alignment horizontal="center"/>
    </xf>
    <xf numFmtId="3" fontId="30" fillId="0" borderId="0" applyFont="0" applyFill="0" applyBorder="0" applyAlignment="0" applyProtection="0"/>
    <xf numFmtId="0" fontId="30" fillId="4" borderId="0" applyNumberFormat="0" applyFont="0" applyBorder="0" applyAlignment="0" applyProtection="0"/>
    <xf numFmtId="3" fontId="34" fillId="0" borderId="0"/>
    <xf numFmtId="0" fontId="65" fillId="0" borderId="0"/>
    <xf numFmtId="0" fontId="58" fillId="0" borderId="0"/>
    <xf numFmtId="49" fontId="15" fillId="0" borderId="0" applyFill="0" applyBorder="0" applyAlignment="0"/>
    <xf numFmtId="0" fontId="13" fillId="0" borderId="0" applyFill="0" applyBorder="0" applyAlignment="0"/>
    <xf numFmtId="0" fontId="66" fillId="0" borderId="0" applyNumberForma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8" fillId="0" borderId="0">
      <alignment vertical="center"/>
    </xf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31" fillId="0" borderId="0"/>
    <xf numFmtId="16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40" fillId="0" borderId="0"/>
    <xf numFmtId="181" fontId="11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5" fillId="0" borderId="0"/>
    <xf numFmtId="0" fontId="69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1" fillId="0" borderId="0"/>
  </cellStyleXfs>
  <cellXfs count="89">
    <xf numFmtId="0" fontId="0" fillId="0" borderId="0" xfId="0"/>
    <xf numFmtId="0" fontId="45" fillId="0" borderId="0" xfId="73" applyFont="1"/>
    <xf numFmtId="0" fontId="46" fillId="0" borderId="0" xfId="73" applyFont="1" applyAlignment="1">
      <alignment horizontal="left"/>
    </xf>
    <xf numFmtId="0" fontId="46" fillId="0" borderId="0" xfId="73" applyFont="1"/>
    <xf numFmtId="0" fontId="7" fillId="0" borderId="0" xfId="73" applyFont="1" applyAlignment="1">
      <alignment horizontal="left"/>
    </xf>
    <xf numFmtId="0" fontId="14" fillId="5" borderId="3" xfId="73" applyFont="1" applyFill="1" applyBorder="1" applyAlignment="1">
      <alignment horizontal="center" wrapText="1"/>
    </xf>
    <xf numFmtId="0" fontId="16" fillId="5" borderId="3" xfId="73" applyFont="1" applyFill="1" applyBorder="1" applyAlignment="1">
      <alignment horizontal="center" wrapText="1"/>
    </xf>
    <xf numFmtId="0" fontId="48" fillId="5" borderId="3" xfId="73" applyFont="1" applyFill="1" applyBorder="1" applyAlignment="1">
      <alignment horizontal="center" wrapText="1"/>
    </xf>
    <xf numFmtId="0" fontId="49" fillId="5" borderId="3" xfId="73" applyFont="1" applyFill="1" applyBorder="1" applyAlignment="1">
      <alignment horizontal="center" wrapText="1"/>
    </xf>
    <xf numFmtId="0" fontId="43" fillId="0" borderId="0" xfId="73" applyFont="1" applyAlignment="1">
      <alignment horizontal="left"/>
    </xf>
    <xf numFmtId="0" fontId="7" fillId="0" borderId="0" xfId="73" applyFont="1" applyAlignment="1"/>
    <xf numFmtId="0" fontId="7" fillId="0" borderId="0" xfId="73" applyFont="1"/>
    <xf numFmtId="0" fontId="7" fillId="0" borderId="0" xfId="73" applyFont="1" applyAlignment="1">
      <alignment horizontal="center"/>
    </xf>
    <xf numFmtId="0" fontId="7" fillId="0" borderId="0" xfId="73" applyFont="1" applyBorder="1"/>
    <xf numFmtId="0" fontId="7" fillId="0" borderId="0" xfId="73" applyFont="1" applyBorder="1" applyAlignment="1">
      <alignment horizontal="left"/>
    </xf>
    <xf numFmtId="0" fontId="9" fillId="0" borderId="0" xfId="73" applyFont="1" applyAlignment="1">
      <alignment horizontal="center"/>
    </xf>
    <xf numFmtId="0" fontId="50" fillId="0" borderId="5" xfId="73" applyFont="1" applyBorder="1" applyAlignment="1">
      <alignment horizontal="center"/>
    </xf>
    <xf numFmtId="0" fontId="50" fillId="0" borderId="7" xfId="73" applyFont="1" applyBorder="1" applyAlignment="1">
      <alignment horizontal="center"/>
    </xf>
    <xf numFmtId="0" fontId="46" fillId="0" borderId="0" xfId="73" applyFont="1" applyAlignment="1">
      <alignment horizontal="center"/>
    </xf>
    <xf numFmtId="0" fontId="60" fillId="0" borderId="5" xfId="73" applyFont="1" applyBorder="1" applyAlignment="1">
      <alignment horizontal="left"/>
    </xf>
    <xf numFmtId="0" fontId="60" fillId="0" borderId="7" xfId="73" applyFont="1" applyBorder="1" applyAlignment="1">
      <alignment horizontal="left"/>
    </xf>
    <xf numFmtId="0" fontId="61" fillId="0" borderId="0" xfId="73" applyFont="1" applyAlignment="1">
      <alignment horizontal="left"/>
    </xf>
    <xf numFmtId="183" fontId="7" fillId="0" borderId="5" xfId="66" applyNumberFormat="1" applyFont="1" applyFill="1" applyBorder="1" applyAlignment="1">
      <alignment horizontal="center"/>
    </xf>
    <xf numFmtId="183" fontId="18" fillId="0" borderId="7" xfId="66" applyNumberFormat="1" applyFont="1" applyFill="1" applyBorder="1" applyAlignment="1">
      <alignment horizontal="center"/>
    </xf>
    <xf numFmtId="183" fontId="7" fillId="0" borderId="7" xfId="66" applyNumberFormat="1" applyFont="1" applyFill="1" applyBorder="1" applyAlignment="1">
      <alignment horizontal="center"/>
    </xf>
    <xf numFmtId="0" fontId="45" fillId="0" borderId="0" xfId="73" applyFont="1" applyAlignment="1">
      <alignment horizontal="left"/>
    </xf>
    <xf numFmtId="0" fontId="67" fillId="0" borderId="0" xfId="73" applyFont="1"/>
    <xf numFmtId="0" fontId="68" fillId="0" borderId="5" xfId="77" applyFont="1" applyFill="1" applyBorder="1" applyAlignment="1">
      <alignment horizontal="center"/>
    </xf>
    <xf numFmtId="183" fontId="79" fillId="0" borderId="5" xfId="73" applyNumberFormat="1" applyFont="1" applyBorder="1" applyAlignment="1">
      <alignment horizontal="center"/>
    </xf>
    <xf numFmtId="0" fontId="68" fillId="0" borderId="7" xfId="77" applyFont="1" applyFill="1" applyBorder="1" applyAlignment="1">
      <alignment horizontal="center"/>
    </xf>
    <xf numFmtId="183" fontId="79" fillId="0" borderId="7" xfId="73" applyNumberFormat="1" applyFont="1" applyBorder="1" applyAlignment="1">
      <alignment horizontal="center"/>
    </xf>
    <xf numFmtId="0" fontId="61" fillId="0" borderId="0" xfId="73" applyFont="1"/>
    <xf numFmtId="183" fontId="18" fillId="0" borderId="5" xfId="66" applyNumberFormat="1" applyFont="1" applyFill="1" applyBorder="1" applyAlignment="1">
      <alignment horizontal="center"/>
    </xf>
    <xf numFmtId="0" fontId="72" fillId="0" borderId="5" xfId="77" applyFont="1" applyFill="1" applyBorder="1" applyAlignment="1">
      <alignment horizontal="left"/>
    </xf>
    <xf numFmtId="0" fontId="73" fillId="0" borderId="0" xfId="73" applyFont="1" applyAlignment="1">
      <alignment horizontal="center"/>
    </xf>
    <xf numFmtId="0" fontId="74" fillId="0" borderId="0" xfId="73" applyFont="1" applyAlignment="1">
      <alignment horizontal="center"/>
    </xf>
    <xf numFmtId="0" fontId="9" fillId="0" borderId="0" xfId="73" applyFont="1" applyAlignment="1">
      <alignment horizontal="left"/>
    </xf>
    <xf numFmtId="0" fontId="70" fillId="0" borderId="0" xfId="73" applyFont="1" applyAlignment="1">
      <alignment horizontal="center"/>
    </xf>
    <xf numFmtId="0" fontId="71" fillId="0" borderId="0" xfId="73" applyFont="1" applyAlignment="1">
      <alignment horizontal="center"/>
    </xf>
    <xf numFmtId="0" fontId="70" fillId="0" borderId="0" xfId="73" applyFont="1" applyAlignment="1">
      <alignment horizontal="left"/>
    </xf>
    <xf numFmtId="0" fontId="81" fillId="6" borderId="3" xfId="0" applyNumberFormat="1" applyFont="1" applyFill="1" applyBorder="1" applyAlignment="1" applyProtection="1">
      <alignment horizontal="center" wrapText="1"/>
    </xf>
    <xf numFmtId="0" fontId="71" fillId="0" borderId="0" xfId="73" applyFont="1"/>
    <xf numFmtId="0" fontId="71" fillId="0" borderId="0" xfId="0" applyFont="1"/>
    <xf numFmtId="0" fontId="82" fillId="6" borderId="3" xfId="0" applyNumberFormat="1" applyFont="1" applyFill="1" applyBorder="1" applyAlignment="1" applyProtection="1">
      <alignment horizontal="center" wrapText="1"/>
    </xf>
    <xf numFmtId="9" fontId="82" fillId="0" borderId="3" xfId="79" applyFont="1" applyBorder="1" applyAlignment="1">
      <alignment horizontal="center"/>
    </xf>
    <xf numFmtId="9" fontId="81" fillId="0" borderId="3" xfId="79" applyFont="1" applyBorder="1" applyAlignment="1">
      <alignment horizontal="center"/>
    </xf>
    <xf numFmtId="0" fontId="75" fillId="0" borderId="0" xfId="73" applyFont="1" applyAlignment="1">
      <alignment horizontal="left"/>
    </xf>
    <xf numFmtId="0" fontId="80" fillId="0" borderId="0" xfId="73" applyFont="1"/>
    <xf numFmtId="0" fontId="80" fillId="0" borderId="0" xfId="73" applyFont="1" applyAlignment="1">
      <alignment horizontal="center"/>
    </xf>
    <xf numFmtId="0" fontId="80" fillId="0" borderId="0" xfId="73" applyFont="1" applyBorder="1"/>
    <xf numFmtId="0" fontId="80" fillId="0" borderId="0" xfId="73" applyFont="1" applyBorder="1" applyAlignment="1">
      <alignment horizontal="left"/>
    </xf>
    <xf numFmtId="0" fontId="74" fillId="0" borderId="0" xfId="73" applyFont="1" applyAlignment="1">
      <alignment horizontal="left"/>
    </xf>
    <xf numFmtId="0" fontId="75" fillId="0" borderId="0" xfId="73" applyFont="1" applyAlignment="1">
      <alignment horizontal="center"/>
    </xf>
    <xf numFmtId="0" fontId="74" fillId="0" borderId="0" xfId="73" applyFont="1" applyAlignment="1"/>
    <xf numFmtId="0" fontId="81" fillId="0" borderId="3" xfId="0" applyFont="1" applyBorder="1" applyAlignment="1"/>
    <xf numFmtId="0" fontId="72" fillId="0" borderId="7" xfId="77" applyFont="1" applyFill="1" applyBorder="1" applyAlignment="1">
      <alignment horizontal="left"/>
    </xf>
    <xf numFmtId="0" fontId="68" fillId="0" borderId="5" xfId="123" applyNumberFormat="1" applyFont="1" applyFill="1" applyBorder="1" applyAlignment="1" applyProtection="1">
      <alignment horizontal="left" wrapText="1"/>
    </xf>
    <xf numFmtId="0" fontId="79" fillId="0" borderId="10" xfId="123" applyFont="1" applyBorder="1" applyAlignment="1"/>
    <xf numFmtId="0" fontId="79" fillId="0" borderId="11" xfId="123" applyFont="1" applyBorder="1" applyAlignment="1"/>
    <xf numFmtId="0" fontId="68" fillId="0" borderId="7" xfId="123" applyNumberFormat="1" applyFont="1" applyFill="1" applyBorder="1" applyAlignment="1" applyProtection="1">
      <alignment horizontal="left" wrapText="1"/>
    </xf>
    <xf numFmtId="0" fontId="79" fillId="0" borderId="8" xfId="123" applyFont="1" applyBorder="1" applyAlignment="1"/>
    <xf numFmtId="0" fontId="79" fillId="0" borderId="9" xfId="123" applyFont="1" applyBorder="1" applyAlignment="1"/>
    <xf numFmtId="0" fontId="83" fillId="0" borderId="5" xfId="123" applyFont="1" applyBorder="1" applyAlignment="1"/>
    <xf numFmtId="0" fontId="83" fillId="0" borderId="7" xfId="123" applyFont="1" applyBorder="1" applyAlignment="1"/>
    <xf numFmtId="0" fontId="9" fillId="0" borderId="12" xfId="73" applyFont="1" applyBorder="1" applyAlignment="1">
      <alignment horizontal="center" vertical="center" wrapText="1"/>
    </xf>
    <xf numFmtId="0" fontId="9" fillId="0" borderId="13" xfId="73" applyFont="1" applyBorder="1" applyAlignment="1">
      <alignment horizontal="center" vertical="center" wrapText="1"/>
    </xf>
    <xf numFmtId="0" fontId="9" fillId="0" borderId="14" xfId="73" applyFont="1" applyBorder="1" applyAlignment="1">
      <alignment horizontal="center" vertical="center" wrapText="1"/>
    </xf>
    <xf numFmtId="0" fontId="44" fillId="0" borderId="5" xfId="73" applyFont="1" applyBorder="1" applyAlignment="1">
      <alignment horizontal="center" vertical="center" wrapText="1"/>
    </xf>
    <xf numFmtId="0" fontId="44" fillId="0" borderId="7" xfId="73" applyFont="1" applyBorder="1" applyAlignment="1">
      <alignment horizontal="center" vertical="center" wrapText="1"/>
    </xf>
    <xf numFmtId="0" fontId="44" fillId="0" borderId="15" xfId="73" applyFont="1" applyBorder="1" applyAlignment="1">
      <alignment horizontal="center" vertical="center" wrapText="1"/>
    </xf>
    <xf numFmtId="0" fontId="9" fillId="0" borderId="5" xfId="73" applyFont="1" applyBorder="1" applyAlignment="1">
      <alignment horizontal="center" vertical="center" wrapText="1"/>
    </xf>
    <xf numFmtId="0" fontId="9" fillId="0" borderId="7" xfId="73" applyFont="1" applyBorder="1" applyAlignment="1">
      <alignment horizontal="center" vertical="center" wrapText="1"/>
    </xf>
    <xf numFmtId="0" fontId="9" fillId="0" borderId="15" xfId="73" applyFont="1" applyBorder="1" applyAlignment="1">
      <alignment horizontal="center" vertical="center" wrapText="1"/>
    </xf>
    <xf numFmtId="0" fontId="17" fillId="0" borderId="10" xfId="73" applyFont="1" applyBorder="1" applyAlignment="1">
      <alignment horizontal="center" vertical="center" wrapText="1"/>
    </xf>
    <xf numFmtId="0" fontId="17" fillId="0" borderId="11" xfId="73" applyFont="1" applyBorder="1" applyAlignment="1">
      <alignment horizontal="center" vertical="center" wrapText="1"/>
    </xf>
    <xf numFmtId="0" fontId="17" fillId="0" borderId="8" xfId="73" applyFont="1" applyBorder="1" applyAlignment="1">
      <alignment horizontal="center" vertical="center" wrapText="1"/>
    </xf>
    <xf numFmtId="0" fontId="17" fillId="0" borderId="9" xfId="73" applyFont="1" applyBorder="1" applyAlignment="1">
      <alignment horizontal="center" vertical="center" wrapText="1"/>
    </xf>
    <xf numFmtId="0" fontId="17" fillId="0" borderId="16" xfId="73" applyFont="1" applyBorder="1" applyAlignment="1">
      <alignment horizontal="center" vertical="center" wrapText="1"/>
    </xf>
    <xf numFmtId="0" fontId="17" fillId="0" borderId="17" xfId="73" applyFont="1" applyBorder="1" applyAlignment="1">
      <alignment horizontal="center" vertical="center" wrapText="1"/>
    </xf>
    <xf numFmtId="9" fontId="47" fillId="0" borderId="18" xfId="73" applyNumberFormat="1" applyFont="1" applyBorder="1" applyAlignment="1">
      <alignment horizontal="center"/>
    </xf>
    <xf numFmtId="9" fontId="47" fillId="0" borderId="19" xfId="73" applyNumberFormat="1" applyFont="1" applyBorder="1" applyAlignment="1">
      <alignment horizontal="center"/>
    </xf>
    <xf numFmtId="0" fontId="82" fillId="0" borderId="20" xfId="0" applyFont="1" applyBorder="1" applyAlignment="1">
      <alignment horizontal="center"/>
    </xf>
    <xf numFmtId="0" fontId="82" fillId="0" borderId="21" xfId="0" applyFont="1" applyBorder="1" applyAlignment="1">
      <alignment horizontal="center"/>
    </xf>
    <xf numFmtId="0" fontId="81" fillId="0" borderId="20" xfId="0" applyFont="1" applyBorder="1" applyAlignment="1">
      <alignment horizontal="center"/>
    </xf>
    <xf numFmtId="0" fontId="81" fillId="0" borderId="21" xfId="0" applyFont="1" applyBorder="1" applyAlignment="1">
      <alignment horizontal="center"/>
    </xf>
    <xf numFmtId="9" fontId="17" fillId="0" borderId="18" xfId="73" applyNumberFormat="1" applyFont="1" applyBorder="1" applyAlignment="1">
      <alignment horizontal="center"/>
    </xf>
    <xf numFmtId="9" fontId="17" fillId="0" borderId="22" xfId="73" applyNumberFormat="1" applyFont="1" applyBorder="1" applyAlignment="1">
      <alignment horizontal="center"/>
    </xf>
    <xf numFmtId="9" fontId="17" fillId="0" borderId="19" xfId="73" applyNumberFormat="1" applyFont="1" applyBorder="1" applyAlignment="1">
      <alignment horizontal="center"/>
    </xf>
    <xf numFmtId="0" fontId="81" fillId="0" borderId="3" xfId="0" applyFont="1" applyBorder="1" applyAlignment="1">
      <alignment horizontal="center"/>
    </xf>
  </cellXfs>
  <cellStyles count="12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4"/>
    <cellStyle name="Normal 11" xfId="125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120"/>
    <cellStyle name="Normal 2_Book1" xfId="72"/>
    <cellStyle name="Normal 3" xfId="73"/>
    <cellStyle name="Normal 3 2" xfId="74"/>
    <cellStyle name="Normal 4" xfId="75"/>
    <cellStyle name="Normal 5" xfId="76"/>
    <cellStyle name="Normal 6" xfId="119"/>
    <cellStyle name="Normal 7" xfId="121"/>
    <cellStyle name="Normal 8" xfId="122"/>
    <cellStyle name="Normal 9" xfId="123"/>
    <cellStyle name="Normal_nv2_2003" xfId="77"/>
    <cellStyle name="Normal1" xfId="78"/>
    <cellStyle name="Percent" xfId="79" builtinId="5"/>
    <cellStyle name="Percent (0)" xfId="80"/>
    <cellStyle name="Percent [2]" xfId="81"/>
    <cellStyle name="Percent 2" xfId="82"/>
    <cellStyle name="Percent 3" xfId="83"/>
    <cellStyle name="PERCENTAGE" xfId="84"/>
    <cellStyle name="PrePop Currency (0)" xfId="85"/>
    <cellStyle name="PSChar" xfId="86"/>
    <cellStyle name="PSDate" xfId="87"/>
    <cellStyle name="PSDec" xfId="88"/>
    <cellStyle name="PSHeading" xfId="89"/>
    <cellStyle name="PSInt" xfId="90"/>
    <cellStyle name="PSSpacer" xfId="91"/>
    <cellStyle name="songuyen" xfId="92"/>
    <cellStyle name="Style 1" xfId="93"/>
    <cellStyle name="subhead" xfId="94"/>
    <cellStyle name="Text Indent A" xfId="95"/>
    <cellStyle name="Text Indent B" xfId="96"/>
    <cellStyle name="xuan" xfId="97"/>
    <cellStyle name=" [0.00]_ Att. 1- Cover" xfId="98"/>
    <cellStyle name="_ Att. 1- Cover" xfId="99"/>
    <cellStyle name="?_ Att. 1- Cover" xfId="100"/>
    <cellStyle name="똿뗦먛귟 [0.00]_PRODUCT DETAIL Q1" xfId="101"/>
    <cellStyle name="똿뗦먛귟_PRODUCT DETAIL Q1" xfId="102"/>
    <cellStyle name="믅됞 [0.00]_PRODUCT DETAIL Q1" xfId="103"/>
    <cellStyle name="믅됞_PRODUCT DETAIL Q1" xfId="104"/>
    <cellStyle name="백분율_95" xfId="105"/>
    <cellStyle name="뷭?_BOOKSHIP" xfId="106"/>
    <cellStyle name="콤마 [0]_1202" xfId="107"/>
    <cellStyle name="콤마_1202" xfId="108"/>
    <cellStyle name="통화 [0]_1202" xfId="109"/>
    <cellStyle name="통화_1202" xfId="110"/>
    <cellStyle name="표준_(정보부문)월별인원계획" xfId="111"/>
    <cellStyle name="一般_00Q3902REV.1" xfId="112"/>
    <cellStyle name="千分位[0]_00Q3902REV.1" xfId="113"/>
    <cellStyle name="千分位_00Q3902REV.1" xfId="114"/>
    <cellStyle name="標準_Financial Prpsl" xfId="115"/>
    <cellStyle name="貨幣 [0]_00Q3902REV.1" xfId="116"/>
    <cellStyle name="貨幣[0]_BRE" xfId="117"/>
    <cellStyle name="貨幣_00Q3902REV.1" xfId="118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63" name="Text Box 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64" name="Text Box 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65" name="Text Box 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66" name="Text Box 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67" name="Text Box 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68" name="Text Box 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69" name="Text Box 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70" name="Text Box 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71" name="Text Box 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72" name="Text Box 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73" name="Text Box 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74" name="Text Box 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75" name="Text Box 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76" name="Text Box 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77" name="Text Box 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78" name="Text Box 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79" name="Text Box 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80" name="Text Box 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81" name="Text Box 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82" name="Text Box 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83" name="Text Box 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84" name="Text Box 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85" name="Text Box 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86" name="Text Box 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87" name="Text Box 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88" name="Text Box 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89" name="Text Box 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90" name="Text Box 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91" name="Text Box 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92" name="Text Box 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93" name="Text Box 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94" name="Text Box 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95" name="Text Box 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96" name="Text Box 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97" name="Text Box 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98" name="Text Box 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899" name="Text Box 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00" name="Text Box 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01" name="Text Box 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02" name="Text Box 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03" name="Text Box 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04" name="Text Box 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05" name="Text Box 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06" name="Text Box 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07" name="Text Box 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08" name="Text Box 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09" name="Text Box 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10" name="Text Box 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11" name="Text Box 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12" name="Text Box 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13" name="Text Box 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14" name="Text Box 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15" name="Text Box 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16" name="Text Box 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17" name="Text Box 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18" name="Text Box 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19" name="Text Box 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20" name="Text Box 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21" name="Text Box 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22" name="Text Box 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23" name="Text Box 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24" name="Text Box 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25" name="Text Box 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26" name="Text Box 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27" name="Text Box 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28" name="Text Box 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29" name="Text Box 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30" name="Text Box 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31" name="Text Box 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32" name="Text Box 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33" name="Text Box 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34" name="Text Box 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35" name="Text Box 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36" name="Text Box 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37" name="Text Box 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38" name="Text Box 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39" name="Text Box 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40" name="Text Box 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41" name="Text Box 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42" name="Text Box 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43" name="Text Box 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44" name="Text Box 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45" name="Text Box 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46" name="Text Box 8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47" name="Text Box 8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48" name="Text Box 8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49" name="Text Box 8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50" name="Text Box 8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51" name="Text Box 8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52" name="Text Box 9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53" name="Text Box 9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54" name="Text Box 9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55" name="Text Box 9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56" name="Text Box 9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57" name="Text Box 9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58" name="Text Box 9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59" name="Text Box 9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60" name="Text Box 9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61" name="Text Box 9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62" name="Text Box 10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63" name="Text Box 10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64" name="Text Box 10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65" name="Text Box 10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66" name="Text Box 10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67" name="Text Box 10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68" name="Text Box 10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69" name="Text Box 10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70" name="Text Box 10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71" name="Text Box 10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72" name="Text Box 1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73" name="Text Box 1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74" name="Text Box 1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75" name="Text Box 1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76" name="Text Box 1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77" name="Text Box 1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78" name="Text Box 1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79" name="Text Box 1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80" name="Text Box 1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81" name="Text Box 1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82" name="Text Box 1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83" name="Text Box 1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84" name="Text Box 1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85" name="Text Box 1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86" name="Text Box 1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87" name="Text Box 1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88" name="Text Box 1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89" name="Text Box 1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90" name="Text Box 1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91" name="Text Box 1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92" name="Text Box 1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93" name="Text Box 1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94" name="Text Box 1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95" name="Text Box 1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96" name="Text Box 1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97" name="Text Box 1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98" name="Text Box 1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8999" name="Text Box 1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00" name="Text Box 1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01" name="Text Box 1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02" name="Text Box 1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03" name="Text Box 1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04" name="Text Box 1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05" name="Text Box 1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06" name="Text Box 1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07" name="Text Box 1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08" name="Text Box 1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09" name="Text Box 1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10" name="Text Box 1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11" name="Text Box 1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12" name="Text Box 1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13" name="Text Box 1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14" name="Text Box 1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15" name="Text Box 1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16" name="Text Box 1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17" name="Text Box 1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18" name="Text Box 1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19" name="Text Box 1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20" name="Text Box 1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21" name="Text Box 1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22" name="Text Box 1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23" name="Text Box 1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24" name="Text Box 1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25" name="Text Box 1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26" name="Text Box 1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27" name="Text Box 1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28" name="Text Box 1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29" name="Text Box 1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30" name="Text Box 1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31" name="Text Box 1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32" name="Text Box 1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33" name="Text Box 1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34" name="Text Box 1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35" name="Text Box 1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36" name="Text Box 1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37" name="Text Box 1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38" name="Text Box 1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39" name="Text Box 1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40" name="Text Box 1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41" name="Text Box 1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42" name="Text Box 1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43" name="Text Box 1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44" name="Text Box 1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45" name="Text Box 1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46" name="Text Box 18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47" name="Text Box 18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48" name="Text Box 18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49" name="Text Box 18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50" name="Text Box 18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51" name="Text Box 18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52" name="Text Box 19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53" name="Text Box 19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54" name="Text Box 19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55" name="Text Box 19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56" name="Text Box 19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57" name="Text Box 19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58" name="Text Box 19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59" name="Text Box 19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60" name="Text Box 19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61" name="Text Box 19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62" name="Text Box 20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63" name="Text Box 20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64" name="Text Box 20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65" name="Text Box 20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66" name="Text Box 20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67" name="Text Box 20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68" name="Text Box 20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69" name="Text Box 20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70" name="Text Box 20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71" name="Text Box 20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72" name="Text Box 2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73" name="Text Box 2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74" name="Text Box 2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75" name="Text Box 2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76" name="Text Box 2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77" name="Text Box 2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78" name="Text Box 2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79" name="Text Box 2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80" name="Text Box 2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81" name="Text Box 2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82" name="Text Box 2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83" name="Text Box 2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84" name="Text Box 2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85" name="Text Box 2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86" name="Text Box 2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87" name="Text Box 2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88" name="Text Box 2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89" name="Text Box 2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90" name="Text Box 2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91" name="Text Box 2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92" name="Text Box 2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93" name="Text Box 2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94" name="Text Box 2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95" name="Text Box 2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96" name="Text Box 2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97" name="Text Box 2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98" name="Text Box 2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099" name="Text Box 2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00" name="Text Box 2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01" name="Text Box 2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02" name="Text Box 2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03" name="Text Box 2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04" name="Text Box 2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05" name="Text Box 2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06" name="Text Box 2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07" name="Text Box 2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08" name="Text Box 2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09" name="Text Box 2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10" name="Text Box 2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11" name="Text Box 2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12" name="Text Box 2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13" name="Text Box 2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14" name="Text Box 2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15" name="Text Box 2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16" name="Text Box 2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17" name="Text Box 2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18" name="Text Box 2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19" name="Text Box 2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20" name="Text Box 2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21" name="Text Box 2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22" name="Text Box 2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23" name="Text Box 2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24" name="Text Box 2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25" name="Text Box 2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26" name="Text Box 2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27" name="Text Box 2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28" name="Text Box 2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29" name="Text Box 2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30" name="Text Box 2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31" name="Text Box 2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32" name="Text Box 2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33" name="Text Box 2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34" name="Text Box 2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35" name="Text Box 2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36" name="Text Box 2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37" name="Text Box 2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38" name="Text Box 2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39" name="Text Box 2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40" name="Text Box 2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41" name="Text Box 2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42" name="Text Box 2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43" name="Text Box 2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44" name="Text Box 2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45" name="Text Box 2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46" name="Text Box 28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47" name="Text Box 28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48" name="Text Box 28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49" name="Text Box 28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50" name="Text Box 28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51" name="Text Box 28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52" name="Text Box 29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53" name="Text Box 29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54" name="Text Box 29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55" name="Text Box 29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56" name="Text Box 29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57" name="Text Box 29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58" name="Text Box 29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59" name="Text Box 29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60" name="Text Box 29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61" name="Text Box 29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62" name="Text Box 30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63" name="Text Box 30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64" name="Text Box 30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65" name="Text Box 30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66" name="Text Box 30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67" name="Text Box 30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68" name="Text Box 30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69" name="Text Box 30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70" name="Text Box 30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71" name="Text Box 30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72" name="Text Box 31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73" name="Text Box 31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74" name="Text Box 31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75" name="Text Box 31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76" name="Text Box 31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77" name="Text Box 31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78" name="Text Box 31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79" name="Text Box 31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80" name="Text Box 31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81" name="Text Box 31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82" name="Text Box 32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83" name="Text Box 32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84" name="Text Box 32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85" name="Text Box 32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86" name="Text Box 32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87" name="Text Box 32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88" name="Text Box 32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89" name="Text Box 32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90" name="Text Box 32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91" name="Text Box 32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92" name="Text Box 33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93" name="Text Box 33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94" name="Text Box 33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95" name="Text Box 33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96" name="Text Box 33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97" name="Text Box 33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98" name="Text Box 33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199" name="Text Box 33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00" name="Text Box 33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01" name="Text Box 33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02" name="Text Box 34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03" name="Text Box 34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04" name="Text Box 34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05" name="Text Box 34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06" name="Text Box 34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07" name="Text Box 34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08" name="Text Box 34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09" name="Text Box 34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10" name="Text Box 34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11" name="Text Box 34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12" name="Text Box 35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13" name="Text Box 35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14" name="Text Box 35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15" name="Text Box 35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16" name="Text Box 35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17" name="Text Box 35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18" name="Text Box 35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19" name="Text Box 35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20" name="Text Box 35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21" name="Text Box 35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22" name="Text Box 36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23" name="Text Box 36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24" name="Text Box 36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25" name="Text Box 36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26" name="Text Box 36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27" name="Text Box 36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28" name="Text Box 36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29" name="Text Box 36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30" name="Text Box 36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31" name="Text Box 36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32" name="Text Box 37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33" name="Text Box 37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34" name="Text Box 37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35" name="Text Box 37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36" name="Text Box 374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37" name="Text Box 375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38" name="Text Box 376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39" name="Text Box 377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40" name="Text Box 378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41" name="Text Box 379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42" name="Text Box 380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43" name="Text Box 381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44" name="Text Box 382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19050</xdr:rowOff>
    </xdr:to>
    <xdr:sp macro="" textlink="">
      <xdr:nvSpPr>
        <xdr:cNvPr id="789245" name="Text Box 383"/>
        <xdr:cNvSpPr txBox="1">
          <a:spLocks noChangeArrowheads="1"/>
        </xdr:cNvSpPr>
      </xdr:nvSpPr>
      <xdr:spPr bwMode="auto">
        <a:xfrm>
          <a:off x="1962150" y="2861310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8"/>
  <sheetViews>
    <sheetView tabSelected="1" zoomScale="120" zoomScaleNormal="120" workbookViewId="0">
      <pane xSplit="4" ySplit="7" topLeftCell="H31" activePane="bottomRight" state="frozen"/>
      <selection pane="topRight" activeCell="E1" sqref="E1"/>
      <selection pane="bottomLeft" activeCell="A8" sqref="A8"/>
      <selection pane="bottomRight" activeCell="S34" sqref="S34:AA35"/>
    </sheetView>
  </sheetViews>
  <sheetFormatPr defaultRowHeight="12.75"/>
  <cols>
    <col min="1" max="1" width="4.140625" style="11" customWidth="1"/>
    <col min="2" max="2" width="10.140625" style="12" customWidth="1"/>
    <col min="3" max="3" width="15.5703125" style="13" customWidth="1"/>
    <col min="4" max="4" width="6.140625" style="14" customWidth="1"/>
    <col min="5" max="5" width="8" style="12" customWidth="1"/>
    <col min="6" max="6" width="8.42578125" style="12" customWidth="1"/>
    <col min="7" max="10" width="4.140625" style="15" customWidth="1"/>
    <col min="11" max="11" width="4" style="15" hidden="1" customWidth="1"/>
    <col min="12" max="14" width="1.5703125" style="15" customWidth="1"/>
    <col min="15" max="15" width="4.42578125" style="15" customWidth="1"/>
    <col min="16" max="16" width="4.7109375" style="15" customWidth="1"/>
    <col min="17" max="17" width="11.7109375" style="12" customWidth="1"/>
    <col min="18" max="18" width="7.28515625" style="15" customWidth="1"/>
    <col min="19" max="16384" width="9.140625" style="11"/>
  </cols>
  <sheetData>
    <row r="1" spans="1:18" s="2" customFormat="1" ht="21.75" customHeight="1">
      <c r="A1" s="21" t="s">
        <v>1</v>
      </c>
      <c r="D1" s="21" t="s">
        <v>59</v>
      </c>
      <c r="O1" s="18"/>
    </row>
    <row r="2" spans="1:18" s="2" customFormat="1" ht="18" customHeight="1">
      <c r="A2" s="21" t="s">
        <v>9</v>
      </c>
      <c r="E2" s="1" t="s">
        <v>4</v>
      </c>
      <c r="F2" s="1" t="s">
        <v>60</v>
      </c>
      <c r="O2" s="18"/>
      <c r="Q2" s="31" t="s">
        <v>5</v>
      </c>
      <c r="R2" s="2">
        <v>2</v>
      </c>
    </row>
    <row r="3" spans="1:18" s="2" customFormat="1" ht="18" customHeight="1">
      <c r="E3" s="1" t="s">
        <v>61</v>
      </c>
      <c r="F3" s="3"/>
      <c r="H3" s="25"/>
      <c r="I3" s="3"/>
      <c r="K3" s="18"/>
      <c r="O3" s="18"/>
      <c r="Q3" s="31" t="s">
        <v>6</v>
      </c>
      <c r="R3" s="2">
        <v>2</v>
      </c>
    </row>
    <row r="4" spans="1:18" s="2" customFormat="1" ht="18" customHeight="1">
      <c r="A4" s="26" t="s">
        <v>106</v>
      </c>
      <c r="O4" s="18"/>
      <c r="Q4" s="31" t="s">
        <v>7</v>
      </c>
      <c r="R4" s="2">
        <v>1</v>
      </c>
    </row>
    <row r="5" spans="1:18" s="4" customFormat="1" ht="15" customHeight="1">
      <c r="A5" s="67" t="s">
        <v>2</v>
      </c>
      <c r="B5" s="70" t="s">
        <v>3</v>
      </c>
      <c r="C5" s="73" t="s">
        <v>10</v>
      </c>
      <c r="D5" s="74"/>
      <c r="E5" s="70" t="s">
        <v>39</v>
      </c>
      <c r="F5" s="64" t="s">
        <v>40</v>
      </c>
      <c r="G5" s="85" t="s">
        <v>11</v>
      </c>
      <c r="H5" s="86"/>
      <c r="I5" s="86"/>
      <c r="J5" s="86"/>
      <c r="K5" s="86"/>
      <c r="L5" s="86"/>
      <c r="M5" s="86"/>
      <c r="N5" s="86"/>
      <c r="O5" s="87"/>
      <c r="P5" s="79" t="s">
        <v>12</v>
      </c>
      <c r="Q5" s="80"/>
      <c r="R5" s="64" t="s">
        <v>0</v>
      </c>
    </row>
    <row r="6" spans="1:18" s="4" customFormat="1" ht="15" customHeight="1">
      <c r="A6" s="68"/>
      <c r="B6" s="71"/>
      <c r="C6" s="75"/>
      <c r="D6" s="76"/>
      <c r="E6" s="71"/>
      <c r="F6" s="65"/>
      <c r="G6" s="5" t="s">
        <v>13</v>
      </c>
      <c r="H6" s="5" t="s">
        <v>14</v>
      </c>
      <c r="I6" s="5" t="s">
        <v>36</v>
      </c>
      <c r="J6" s="5"/>
      <c r="K6" s="5"/>
      <c r="L6" s="5"/>
      <c r="M6" s="5"/>
      <c r="N6" s="5"/>
      <c r="O6" s="5" t="s">
        <v>37</v>
      </c>
      <c r="P6" s="6" t="s">
        <v>35</v>
      </c>
      <c r="Q6" s="6" t="s">
        <v>8</v>
      </c>
      <c r="R6" s="65"/>
    </row>
    <row r="7" spans="1:18" s="9" customFormat="1" ht="15.75" customHeight="1">
      <c r="A7" s="69"/>
      <c r="B7" s="72"/>
      <c r="C7" s="77"/>
      <c r="D7" s="78"/>
      <c r="E7" s="72"/>
      <c r="F7" s="66"/>
      <c r="G7" s="7">
        <v>10</v>
      </c>
      <c r="H7" s="7">
        <v>15</v>
      </c>
      <c r="I7" s="7">
        <v>20</v>
      </c>
      <c r="J7" s="7"/>
      <c r="K7" s="7"/>
      <c r="L7" s="7"/>
      <c r="M7" s="7"/>
      <c r="N7" s="7"/>
      <c r="O7" s="7">
        <v>55</v>
      </c>
      <c r="P7" s="7">
        <f>SUM(G7:O7)</f>
        <v>100</v>
      </c>
      <c r="Q7" s="8"/>
      <c r="R7" s="66"/>
    </row>
    <row r="8" spans="1:18" s="10" customFormat="1" ht="18.75" customHeight="1">
      <c r="A8" s="16">
        <v>1</v>
      </c>
      <c r="B8" s="56">
        <v>1821356466</v>
      </c>
      <c r="C8" s="57" t="s">
        <v>62</v>
      </c>
      <c r="D8" s="58" t="s">
        <v>49</v>
      </c>
      <c r="E8" s="62" t="s">
        <v>63</v>
      </c>
      <c r="F8" s="62" t="s">
        <v>64</v>
      </c>
      <c r="G8" s="32">
        <v>7</v>
      </c>
      <c r="H8" s="32">
        <v>7</v>
      </c>
      <c r="I8" s="32">
        <v>8</v>
      </c>
      <c r="J8" s="32"/>
      <c r="K8" s="22"/>
      <c r="L8" s="22"/>
      <c r="M8" s="22"/>
      <c r="N8" s="22"/>
      <c r="O8" s="27">
        <v>5</v>
      </c>
      <c r="P8" s="28">
        <v>6.1</v>
      </c>
      <c r="Q8" s="19" t="s">
        <v>18</v>
      </c>
      <c r="R8" s="33"/>
    </row>
    <row r="9" spans="1:18" s="10" customFormat="1" ht="18.75" customHeight="1">
      <c r="A9" s="17">
        <f>A8+1</f>
        <v>2</v>
      </c>
      <c r="B9" s="59">
        <v>1820335903</v>
      </c>
      <c r="C9" s="60" t="s">
        <v>65</v>
      </c>
      <c r="D9" s="61" t="s">
        <v>50</v>
      </c>
      <c r="E9" s="63" t="s">
        <v>63</v>
      </c>
      <c r="F9" s="63" t="s">
        <v>64</v>
      </c>
      <c r="G9" s="23">
        <v>7.5</v>
      </c>
      <c r="H9" s="23">
        <v>7.5</v>
      </c>
      <c r="I9" s="23">
        <v>8</v>
      </c>
      <c r="J9" s="23"/>
      <c r="K9" s="24"/>
      <c r="L9" s="24"/>
      <c r="M9" s="24"/>
      <c r="N9" s="24"/>
      <c r="O9" s="29">
        <v>6</v>
      </c>
      <c r="P9" s="30">
        <v>6.8</v>
      </c>
      <c r="Q9" s="20" t="s">
        <v>24</v>
      </c>
      <c r="R9" s="55"/>
    </row>
    <row r="10" spans="1:18" s="10" customFormat="1" ht="18.75" customHeight="1">
      <c r="A10" s="17">
        <f t="shared" ref="A10:A37" si="0">A9+1</f>
        <v>3</v>
      </c>
      <c r="B10" s="59">
        <v>1820356469</v>
      </c>
      <c r="C10" s="60" t="s">
        <v>66</v>
      </c>
      <c r="D10" s="61" t="s">
        <v>50</v>
      </c>
      <c r="E10" s="63" t="s">
        <v>63</v>
      </c>
      <c r="F10" s="63" t="s">
        <v>64</v>
      </c>
      <c r="G10" s="23">
        <v>7.5</v>
      </c>
      <c r="H10" s="23">
        <v>7</v>
      </c>
      <c r="I10" s="23">
        <v>7.5</v>
      </c>
      <c r="J10" s="23"/>
      <c r="K10" s="24"/>
      <c r="L10" s="24"/>
      <c r="M10" s="24"/>
      <c r="N10" s="24"/>
      <c r="O10" s="29">
        <v>6</v>
      </c>
      <c r="P10" s="30">
        <v>6.6</v>
      </c>
      <c r="Q10" s="20" t="s">
        <v>22</v>
      </c>
      <c r="R10" s="55"/>
    </row>
    <row r="11" spans="1:18" s="10" customFormat="1" ht="18.75" customHeight="1">
      <c r="A11" s="17">
        <f t="shared" si="0"/>
        <v>4</v>
      </c>
      <c r="B11" s="59">
        <v>1821354431</v>
      </c>
      <c r="C11" s="60" t="s">
        <v>67</v>
      </c>
      <c r="D11" s="61" t="s">
        <v>50</v>
      </c>
      <c r="E11" s="63" t="s">
        <v>63</v>
      </c>
      <c r="F11" s="63" t="s">
        <v>64</v>
      </c>
      <c r="G11" s="23">
        <v>7</v>
      </c>
      <c r="H11" s="23">
        <v>8</v>
      </c>
      <c r="I11" s="23">
        <v>7.5</v>
      </c>
      <c r="J11" s="23"/>
      <c r="K11" s="24"/>
      <c r="L11" s="24"/>
      <c r="M11" s="24"/>
      <c r="N11" s="24"/>
      <c r="O11" s="29">
        <v>7</v>
      </c>
      <c r="P11" s="30">
        <v>7.3</v>
      </c>
      <c r="Q11" s="20" t="s">
        <v>27</v>
      </c>
      <c r="R11" s="55"/>
    </row>
    <row r="12" spans="1:18" s="10" customFormat="1" ht="18.75" customHeight="1">
      <c r="A12" s="17">
        <f t="shared" si="0"/>
        <v>5</v>
      </c>
      <c r="B12" s="59">
        <v>1821354981</v>
      </c>
      <c r="C12" s="60" t="s">
        <v>68</v>
      </c>
      <c r="D12" s="61" t="s">
        <v>56</v>
      </c>
      <c r="E12" s="63" t="s">
        <v>63</v>
      </c>
      <c r="F12" s="63" t="s">
        <v>64</v>
      </c>
      <c r="G12" s="23">
        <v>6</v>
      </c>
      <c r="H12" s="23">
        <v>7</v>
      </c>
      <c r="I12" s="23">
        <v>7.5</v>
      </c>
      <c r="J12" s="23"/>
      <c r="K12" s="24"/>
      <c r="L12" s="24"/>
      <c r="M12" s="24"/>
      <c r="N12" s="24"/>
      <c r="O12" s="29">
        <v>6.5</v>
      </c>
      <c r="P12" s="30">
        <v>6.7</v>
      </c>
      <c r="Q12" s="20" t="s">
        <v>23</v>
      </c>
      <c r="R12" s="55"/>
    </row>
    <row r="13" spans="1:18" s="10" customFormat="1" ht="18.75" customHeight="1">
      <c r="A13" s="17">
        <f t="shared" si="0"/>
        <v>6</v>
      </c>
      <c r="B13" s="59">
        <v>1820356102</v>
      </c>
      <c r="C13" s="60" t="s">
        <v>69</v>
      </c>
      <c r="D13" s="61" t="s">
        <v>70</v>
      </c>
      <c r="E13" s="63" t="s">
        <v>63</v>
      </c>
      <c r="F13" s="63" t="s">
        <v>64</v>
      </c>
      <c r="G13" s="23">
        <v>7.5</v>
      </c>
      <c r="H13" s="23">
        <v>7</v>
      </c>
      <c r="I13" s="23">
        <v>8</v>
      </c>
      <c r="J13" s="23"/>
      <c r="K13" s="24"/>
      <c r="L13" s="24"/>
      <c r="M13" s="24"/>
      <c r="N13" s="24"/>
      <c r="O13" s="29">
        <v>5</v>
      </c>
      <c r="P13" s="30">
        <v>6.2</v>
      </c>
      <c r="Q13" s="20" t="s">
        <v>19</v>
      </c>
      <c r="R13" s="55"/>
    </row>
    <row r="14" spans="1:18" s="10" customFormat="1" ht="18.75" customHeight="1">
      <c r="A14" s="17">
        <f t="shared" si="0"/>
        <v>7</v>
      </c>
      <c r="B14" s="59">
        <v>1820356468</v>
      </c>
      <c r="C14" s="60" t="s">
        <v>71</v>
      </c>
      <c r="D14" s="61" t="s">
        <v>72</v>
      </c>
      <c r="E14" s="63" t="s">
        <v>63</v>
      </c>
      <c r="F14" s="63" t="s">
        <v>64</v>
      </c>
      <c r="G14" s="23">
        <v>6.5</v>
      </c>
      <c r="H14" s="23">
        <v>7.5</v>
      </c>
      <c r="I14" s="23">
        <v>8.5</v>
      </c>
      <c r="J14" s="23"/>
      <c r="K14" s="24"/>
      <c r="L14" s="24"/>
      <c r="M14" s="24"/>
      <c r="N14" s="24"/>
      <c r="O14" s="29">
        <v>7</v>
      </c>
      <c r="P14" s="30">
        <v>7.3</v>
      </c>
      <c r="Q14" s="20" t="s">
        <v>27</v>
      </c>
      <c r="R14" s="55"/>
    </row>
    <row r="15" spans="1:18" s="10" customFormat="1" ht="18.75" customHeight="1">
      <c r="A15" s="17">
        <f t="shared" si="0"/>
        <v>8</v>
      </c>
      <c r="B15" s="59">
        <v>1820336465</v>
      </c>
      <c r="C15" s="60" t="s">
        <v>73</v>
      </c>
      <c r="D15" s="61" t="s">
        <v>74</v>
      </c>
      <c r="E15" s="63" t="s">
        <v>63</v>
      </c>
      <c r="F15" s="63" t="s">
        <v>64</v>
      </c>
      <c r="G15" s="23">
        <v>7.5</v>
      </c>
      <c r="H15" s="23">
        <v>7.5</v>
      </c>
      <c r="I15" s="23">
        <v>7.5</v>
      </c>
      <c r="J15" s="23"/>
      <c r="K15" s="24"/>
      <c r="L15" s="24"/>
      <c r="M15" s="24"/>
      <c r="N15" s="24"/>
      <c r="O15" s="29">
        <v>7</v>
      </c>
      <c r="P15" s="30">
        <v>7.2</v>
      </c>
      <c r="Q15" s="20" t="s">
        <v>26</v>
      </c>
      <c r="R15" s="55"/>
    </row>
    <row r="16" spans="1:18" s="10" customFormat="1" ht="18.75" customHeight="1">
      <c r="A16" s="17">
        <f t="shared" si="0"/>
        <v>9</v>
      </c>
      <c r="B16" s="59">
        <v>1821355747</v>
      </c>
      <c r="C16" s="60" t="s">
        <v>75</v>
      </c>
      <c r="D16" s="61" t="s">
        <v>76</v>
      </c>
      <c r="E16" s="63" t="s">
        <v>63</v>
      </c>
      <c r="F16" s="63" t="s">
        <v>64</v>
      </c>
      <c r="G16" s="23">
        <v>6</v>
      </c>
      <c r="H16" s="23">
        <v>6.5</v>
      </c>
      <c r="I16" s="23">
        <v>8</v>
      </c>
      <c r="J16" s="23"/>
      <c r="K16" s="24"/>
      <c r="L16" s="24"/>
      <c r="M16" s="24"/>
      <c r="N16" s="24"/>
      <c r="O16" s="29">
        <v>7</v>
      </c>
      <c r="P16" s="30">
        <v>7</v>
      </c>
      <c r="Q16" s="20" t="s">
        <v>17</v>
      </c>
      <c r="R16" s="55"/>
    </row>
    <row r="17" spans="1:18" s="10" customFormat="1" ht="18.75" customHeight="1">
      <c r="A17" s="17">
        <f t="shared" si="0"/>
        <v>10</v>
      </c>
      <c r="B17" s="59">
        <v>1820356348</v>
      </c>
      <c r="C17" s="60" t="s">
        <v>77</v>
      </c>
      <c r="D17" s="61" t="s">
        <v>78</v>
      </c>
      <c r="E17" s="63" t="s">
        <v>63</v>
      </c>
      <c r="F17" s="63" t="s">
        <v>64</v>
      </c>
      <c r="G17" s="23">
        <v>7</v>
      </c>
      <c r="H17" s="23">
        <v>7</v>
      </c>
      <c r="I17" s="23">
        <v>8.5</v>
      </c>
      <c r="J17" s="23"/>
      <c r="K17" s="24"/>
      <c r="L17" s="24"/>
      <c r="M17" s="24"/>
      <c r="N17" s="24"/>
      <c r="O17" s="29">
        <v>7</v>
      </c>
      <c r="P17" s="30">
        <v>7.3</v>
      </c>
      <c r="Q17" s="20" t="s">
        <v>27</v>
      </c>
      <c r="R17" s="55"/>
    </row>
    <row r="18" spans="1:18" s="10" customFormat="1" ht="18.75" customHeight="1">
      <c r="A18" s="17">
        <f t="shared" si="0"/>
        <v>11</v>
      </c>
      <c r="B18" s="59">
        <v>162354020</v>
      </c>
      <c r="C18" s="60" t="s">
        <v>79</v>
      </c>
      <c r="D18" s="61" t="s">
        <v>51</v>
      </c>
      <c r="E18" s="63" t="s">
        <v>63</v>
      </c>
      <c r="F18" s="63" t="s">
        <v>80</v>
      </c>
      <c r="G18" s="23">
        <v>7.5</v>
      </c>
      <c r="H18" s="23">
        <v>7</v>
      </c>
      <c r="I18" s="23">
        <v>8</v>
      </c>
      <c r="J18" s="23"/>
      <c r="K18" s="24"/>
      <c r="L18" s="24"/>
      <c r="M18" s="24"/>
      <c r="N18" s="24"/>
      <c r="O18" s="29">
        <v>6.5</v>
      </c>
      <c r="P18" s="30">
        <v>7</v>
      </c>
      <c r="Q18" s="20" t="s">
        <v>17</v>
      </c>
      <c r="R18" s="55"/>
    </row>
    <row r="19" spans="1:18" s="10" customFormat="1" ht="18.75" customHeight="1">
      <c r="A19" s="17">
        <f t="shared" si="0"/>
        <v>12</v>
      </c>
      <c r="B19" s="59">
        <v>1820335426</v>
      </c>
      <c r="C19" s="60" t="s">
        <v>81</v>
      </c>
      <c r="D19" s="61" t="s">
        <v>51</v>
      </c>
      <c r="E19" s="63" t="s">
        <v>63</v>
      </c>
      <c r="F19" s="63" t="s">
        <v>64</v>
      </c>
      <c r="G19" s="23">
        <v>7</v>
      </c>
      <c r="H19" s="23">
        <v>8</v>
      </c>
      <c r="I19" s="23">
        <v>8</v>
      </c>
      <c r="J19" s="23"/>
      <c r="K19" s="24"/>
      <c r="L19" s="24"/>
      <c r="M19" s="24"/>
      <c r="N19" s="24"/>
      <c r="O19" s="29">
        <v>7.5</v>
      </c>
      <c r="P19" s="30">
        <v>7.6</v>
      </c>
      <c r="Q19" s="20" t="s">
        <v>29</v>
      </c>
      <c r="R19" s="55"/>
    </row>
    <row r="20" spans="1:18" s="10" customFormat="1" ht="18.75" customHeight="1">
      <c r="A20" s="17">
        <f t="shared" si="0"/>
        <v>13</v>
      </c>
      <c r="B20" s="59">
        <v>1820336347</v>
      </c>
      <c r="C20" s="60" t="s">
        <v>82</v>
      </c>
      <c r="D20" s="61" t="s">
        <v>51</v>
      </c>
      <c r="E20" s="63" t="s">
        <v>63</v>
      </c>
      <c r="F20" s="63" t="s">
        <v>64</v>
      </c>
      <c r="G20" s="23">
        <v>7</v>
      </c>
      <c r="H20" s="23">
        <v>7</v>
      </c>
      <c r="I20" s="23">
        <v>8</v>
      </c>
      <c r="J20" s="23"/>
      <c r="K20" s="24"/>
      <c r="L20" s="24"/>
      <c r="M20" s="24"/>
      <c r="N20" s="24"/>
      <c r="O20" s="29">
        <v>7.5</v>
      </c>
      <c r="P20" s="30">
        <v>7.5</v>
      </c>
      <c r="Q20" s="20" t="s">
        <v>28</v>
      </c>
      <c r="R20" s="55"/>
    </row>
    <row r="21" spans="1:18" s="10" customFormat="1" ht="18.75" customHeight="1">
      <c r="A21" s="17">
        <f t="shared" si="0"/>
        <v>14</v>
      </c>
      <c r="B21" s="59">
        <v>1820335902</v>
      </c>
      <c r="C21" s="60" t="s">
        <v>83</v>
      </c>
      <c r="D21" s="61" t="s">
        <v>57</v>
      </c>
      <c r="E21" s="63" t="s">
        <v>63</v>
      </c>
      <c r="F21" s="63" t="s">
        <v>64</v>
      </c>
      <c r="G21" s="23">
        <v>7</v>
      </c>
      <c r="H21" s="23">
        <v>7.5</v>
      </c>
      <c r="I21" s="23">
        <v>8.5</v>
      </c>
      <c r="J21" s="23"/>
      <c r="K21" s="24"/>
      <c r="L21" s="24"/>
      <c r="M21" s="24"/>
      <c r="N21" s="24"/>
      <c r="O21" s="29">
        <v>5</v>
      </c>
      <c r="P21" s="30">
        <v>6.3</v>
      </c>
      <c r="Q21" s="20" t="s">
        <v>20</v>
      </c>
      <c r="R21" s="55"/>
    </row>
    <row r="22" spans="1:18" s="10" customFormat="1" ht="18.75" customHeight="1">
      <c r="A22" s="17">
        <f t="shared" si="0"/>
        <v>15</v>
      </c>
      <c r="B22" s="59">
        <v>172528875</v>
      </c>
      <c r="C22" s="60" t="s">
        <v>84</v>
      </c>
      <c r="D22" s="61" t="s">
        <v>85</v>
      </c>
      <c r="E22" s="63" t="s">
        <v>63</v>
      </c>
      <c r="F22" s="63" t="s">
        <v>80</v>
      </c>
      <c r="G22" s="23">
        <v>7.5</v>
      </c>
      <c r="H22" s="23">
        <v>7.5</v>
      </c>
      <c r="I22" s="23">
        <v>8</v>
      </c>
      <c r="J22" s="23"/>
      <c r="K22" s="24"/>
      <c r="L22" s="24"/>
      <c r="M22" s="24"/>
      <c r="N22" s="24"/>
      <c r="O22" s="29">
        <v>7</v>
      </c>
      <c r="P22" s="30">
        <v>7.3</v>
      </c>
      <c r="Q22" s="20" t="s">
        <v>27</v>
      </c>
      <c r="R22" s="55"/>
    </row>
    <row r="23" spans="1:18" s="10" customFormat="1" ht="18.75" customHeight="1">
      <c r="A23" s="17">
        <f t="shared" si="0"/>
        <v>16</v>
      </c>
      <c r="B23" s="59">
        <v>1820356554</v>
      </c>
      <c r="C23" s="60" t="s">
        <v>86</v>
      </c>
      <c r="D23" s="61" t="s">
        <v>85</v>
      </c>
      <c r="E23" s="63" t="s">
        <v>63</v>
      </c>
      <c r="F23" s="63" t="s">
        <v>64</v>
      </c>
      <c r="G23" s="23">
        <v>7.5</v>
      </c>
      <c r="H23" s="23">
        <v>7.5</v>
      </c>
      <c r="I23" s="23">
        <v>8</v>
      </c>
      <c r="J23" s="23"/>
      <c r="K23" s="24"/>
      <c r="L23" s="24"/>
      <c r="M23" s="24"/>
      <c r="N23" s="24"/>
      <c r="O23" s="29">
        <v>7</v>
      </c>
      <c r="P23" s="30">
        <v>7.3</v>
      </c>
      <c r="Q23" s="20" t="s">
        <v>27</v>
      </c>
      <c r="R23" s="55"/>
    </row>
    <row r="24" spans="1:18" s="10" customFormat="1" ht="18.75" customHeight="1">
      <c r="A24" s="17">
        <f t="shared" si="0"/>
        <v>17</v>
      </c>
      <c r="B24" s="59">
        <v>171576615</v>
      </c>
      <c r="C24" s="60" t="s">
        <v>87</v>
      </c>
      <c r="D24" s="61" t="s">
        <v>52</v>
      </c>
      <c r="E24" s="63" t="s">
        <v>63</v>
      </c>
      <c r="F24" s="63" t="s">
        <v>80</v>
      </c>
      <c r="G24" s="23">
        <v>7</v>
      </c>
      <c r="H24" s="23">
        <v>6.5</v>
      </c>
      <c r="I24" s="23">
        <v>7</v>
      </c>
      <c r="J24" s="23"/>
      <c r="K24" s="24"/>
      <c r="L24" s="24"/>
      <c r="M24" s="24"/>
      <c r="N24" s="24"/>
      <c r="O24" s="29">
        <v>7</v>
      </c>
      <c r="P24" s="30">
        <v>6.9</v>
      </c>
      <c r="Q24" s="20" t="s">
        <v>25</v>
      </c>
      <c r="R24" s="55"/>
    </row>
    <row r="25" spans="1:18" s="10" customFormat="1" ht="18.75" customHeight="1">
      <c r="A25" s="17">
        <f t="shared" si="0"/>
        <v>18</v>
      </c>
      <c r="B25" s="59">
        <v>171576617</v>
      </c>
      <c r="C25" s="60" t="s">
        <v>88</v>
      </c>
      <c r="D25" s="61" t="s">
        <v>52</v>
      </c>
      <c r="E25" s="63" t="s">
        <v>63</v>
      </c>
      <c r="F25" s="63" t="s">
        <v>80</v>
      </c>
      <c r="G25" s="23">
        <v>6</v>
      </c>
      <c r="H25" s="23">
        <v>7</v>
      </c>
      <c r="I25" s="23">
        <v>7</v>
      </c>
      <c r="J25" s="23"/>
      <c r="K25" s="24"/>
      <c r="L25" s="24"/>
      <c r="M25" s="24"/>
      <c r="N25" s="24"/>
      <c r="O25" s="29">
        <v>7</v>
      </c>
      <c r="P25" s="30">
        <v>6.9</v>
      </c>
      <c r="Q25" s="20" t="s">
        <v>25</v>
      </c>
      <c r="R25" s="55"/>
    </row>
    <row r="26" spans="1:18" s="10" customFormat="1" ht="18.75" customHeight="1">
      <c r="A26" s="17">
        <f t="shared" si="0"/>
        <v>19</v>
      </c>
      <c r="B26" s="59">
        <v>172336859</v>
      </c>
      <c r="C26" s="60" t="s">
        <v>89</v>
      </c>
      <c r="D26" s="61" t="s">
        <v>52</v>
      </c>
      <c r="E26" s="63" t="s">
        <v>63</v>
      </c>
      <c r="F26" s="63" t="s">
        <v>80</v>
      </c>
      <c r="G26" s="23">
        <v>6</v>
      </c>
      <c r="H26" s="23">
        <v>6.5</v>
      </c>
      <c r="I26" s="23">
        <v>8</v>
      </c>
      <c r="J26" s="23"/>
      <c r="K26" s="24"/>
      <c r="L26" s="24"/>
      <c r="M26" s="24"/>
      <c r="N26" s="24"/>
      <c r="O26" s="29">
        <v>7.5</v>
      </c>
      <c r="P26" s="30">
        <v>7.3</v>
      </c>
      <c r="Q26" s="20" t="s">
        <v>27</v>
      </c>
      <c r="R26" s="55"/>
    </row>
    <row r="27" spans="1:18" s="10" customFormat="1" ht="18.75" customHeight="1">
      <c r="A27" s="17">
        <f t="shared" si="0"/>
        <v>20</v>
      </c>
      <c r="B27" s="59">
        <v>1820336464</v>
      </c>
      <c r="C27" s="60" t="s">
        <v>90</v>
      </c>
      <c r="D27" s="61" t="s">
        <v>53</v>
      </c>
      <c r="E27" s="63" t="s">
        <v>63</v>
      </c>
      <c r="F27" s="63" t="s">
        <v>64</v>
      </c>
      <c r="G27" s="23">
        <v>7</v>
      </c>
      <c r="H27" s="23">
        <v>7</v>
      </c>
      <c r="I27" s="23">
        <v>7</v>
      </c>
      <c r="J27" s="23"/>
      <c r="K27" s="24"/>
      <c r="L27" s="24"/>
      <c r="M27" s="24"/>
      <c r="N27" s="24"/>
      <c r="O27" s="29">
        <v>7</v>
      </c>
      <c r="P27" s="30">
        <v>7</v>
      </c>
      <c r="Q27" s="20" t="s">
        <v>17</v>
      </c>
      <c r="R27" s="55"/>
    </row>
    <row r="28" spans="1:18" s="10" customFormat="1" ht="18.75" customHeight="1">
      <c r="A28" s="17">
        <f t="shared" si="0"/>
        <v>21</v>
      </c>
      <c r="B28" s="59">
        <v>1820356467</v>
      </c>
      <c r="C28" s="60" t="s">
        <v>58</v>
      </c>
      <c r="D28" s="61" t="s">
        <v>91</v>
      </c>
      <c r="E28" s="63" t="s">
        <v>63</v>
      </c>
      <c r="F28" s="63" t="s">
        <v>64</v>
      </c>
      <c r="G28" s="23">
        <v>7</v>
      </c>
      <c r="H28" s="23">
        <v>7</v>
      </c>
      <c r="I28" s="23">
        <v>8</v>
      </c>
      <c r="J28" s="23"/>
      <c r="K28" s="24"/>
      <c r="L28" s="24"/>
      <c r="M28" s="24"/>
      <c r="N28" s="24"/>
      <c r="O28" s="29">
        <v>6</v>
      </c>
      <c r="P28" s="30">
        <v>6.7</v>
      </c>
      <c r="Q28" s="20" t="s">
        <v>23</v>
      </c>
      <c r="R28" s="55"/>
    </row>
    <row r="29" spans="1:18" s="10" customFormat="1" ht="18.75" customHeight="1">
      <c r="A29" s="17">
        <f t="shared" si="0"/>
        <v>22</v>
      </c>
      <c r="B29" s="59">
        <v>1820356470</v>
      </c>
      <c r="C29" s="60" t="s">
        <v>92</v>
      </c>
      <c r="D29" s="61" t="s">
        <v>93</v>
      </c>
      <c r="E29" s="63" t="s">
        <v>63</v>
      </c>
      <c r="F29" s="63" t="s">
        <v>64</v>
      </c>
      <c r="G29" s="23">
        <v>6</v>
      </c>
      <c r="H29" s="23">
        <v>7</v>
      </c>
      <c r="I29" s="23">
        <v>7.5</v>
      </c>
      <c r="J29" s="23"/>
      <c r="K29" s="24"/>
      <c r="L29" s="24"/>
      <c r="M29" s="24"/>
      <c r="N29" s="24"/>
      <c r="O29" s="29">
        <v>5.5</v>
      </c>
      <c r="P29" s="30">
        <v>6.2</v>
      </c>
      <c r="Q29" s="20" t="s">
        <v>19</v>
      </c>
      <c r="R29" s="55"/>
    </row>
    <row r="30" spans="1:18" s="10" customFormat="1" ht="18.75" customHeight="1">
      <c r="A30" s="17">
        <f t="shared" si="0"/>
        <v>23</v>
      </c>
      <c r="B30" s="59">
        <v>1821123987</v>
      </c>
      <c r="C30" s="60" t="s">
        <v>94</v>
      </c>
      <c r="D30" s="61" t="s">
        <v>95</v>
      </c>
      <c r="E30" s="63" t="s">
        <v>63</v>
      </c>
      <c r="F30" s="63" t="s">
        <v>96</v>
      </c>
      <c r="G30" s="23">
        <v>0</v>
      </c>
      <c r="H30" s="23">
        <v>0</v>
      </c>
      <c r="I30" s="23">
        <v>0</v>
      </c>
      <c r="J30" s="23"/>
      <c r="K30" s="24"/>
      <c r="L30" s="24"/>
      <c r="M30" s="24"/>
      <c r="N30" s="24"/>
      <c r="O30" s="29" t="s">
        <v>107</v>
      </c>
      <c r="P30" s="30">
        <v>0</v>
      </c>
      <c r="Q30" s="20" t="s">
        <v>15</v>
      </c>
      <c r="R30" s="55"/>
    </row>
    <row r="31" spans="1:18" s="10" customFormat="1" ht="18.75" customHeight="1">
      <c r="A31" s="17">
        <f t="shared" si="0"/>
        <v>24</v>
      </c>
      <c r="B31" s="59">
        <v>1821335425</v>
      </c>
      <c r="C31" s="60" t="s">
        <v>97</v>
      </c>
      <c r="D31" s="61" t="s">
        <v>98</v>
      </c>
      <c r="E31" s="63" t="s">
        <v>63</v>
      </c>
      <c r="F31" s="63" t="s">
        <v>64</v>
      </c>
      <c r="G31" s="23">
        <v>6</v>
      </c>
      <c r="H31" s="23">
        <v>7</v>
      </c>
      <c r="I31" s="23">
        <v>7</v>
      </c>
      <c r="J31" s="23"/>
      <c r="K31" s="24"/>
      <c r="L31" s="24"/>
      <c r="M31" s="24"/>
      <c r="N31" s="24"/>
      <c r="O31" s="29">
        <v>6</v>
      </c>
      <c r="P31" s="30">
        <v>6.4</v>
      </c>
      <c r="Q31" s="20" t="s">
        <v>21</v>
      </c>
      <c r="R31" s="55"/>
    </row>
    <row r="32" spans="1:18" s="10" customFormat="1" ht="18.75" customHeight="1">
      <c r="A32" s="17">
        <f t="shared" si="0"/>
        <v>25</v>
      </c>
      <c r="B32" s="59">
        <v>172316838</v>
      </c>
      <c r="C32" s="60" t="s">
        <v>99</v>
      </c>
      <c r="D32" s="61" t="s">
        <v>54</v>
      </c>
      <c r="E32" s="63" t="s">
        <v>63</v>
      </c>
      <c r="F32" s="63" t="s">
        <v>80</v>
      </c>
      <c r="G32" s="23">
        <v>7.5</v>
      </c>
      <c r="H32" s="23">
        <v>8</v>
      </c>
      <c r="I32" s="23">
        <v>8.5</v>
      </c>
      <c r="J32" s="23"/>
      <c r="K32" s="24"/>
      <c r="L32" s="24"/>
      <c r="M32" s="24"/>
      <c r="N32" s="24"/>
      <c r="O32" s="29">
        <v>8</v>
      </c>
      <c r="P32" s="30">
        <v>8.1</v>
      </c>
      <c r="Q32" s="20" t="s">
        <v>31</v>
      </c>
      <c r="R32" s="55"/>
    </row>
    <row r="33" spans="1:18" s="10" customFormat="1" ht="18.75" customHeight="1">
      <c r="A33" s="17">
        <f t="shared" si="0"/>
        <v>26</v>
      </c>
      <c r="B33" s="59">
        <v>1820335746</v>
      </c>
      <c r="C33" s="60" t="s">
        <v>100</v>
      </c>
      <c r="D33" s="61" t="s">
        <v>54</v>
      </c>
      <c r="E33" s="63" t="s">
        <v>63</v>
      </c>
      <c r="F33" s="63" t="s">
        <v>64</v>
      </c>
      <c r="G33" s="23">
        <v>7</v>
      </c>
      <c r="H33" s="23">
        <v>7.5</v>
      </c>
      <c r="I33" s="23">
        <v>8</v>
      </c>
      <c r="J33" s="23"/>
      <c r="K33" s="24"/>
      <c r="L33" s="24"/>
      <c r="M33" s="24"/>
      <c r="N33" s="24"/>
      <c r="O33" s="29">
        <v>6.5</v>
      </c>
      <c r="P33" s="30">
        <v>7</v>
      </c>
      <c r="Q33" s="20" t="s">
        <v>17</v>
      </c>
      <c r="R33" s="55"/>
    </row>
    <row r="34" spans="1:18" s="10" customFormat="1" ht="18.75" customHeight="1">
      <c r="A34" s="17">
        <f t="shared" si="0"/>
        <v>27</v>
      </c>
      <c r="B34" s="59">
        <v>1820354980</v>
      </c>
      <c r="C34" s="60" t="s">
        <v>101</v>
      </c>
      <c r="D34" s="61" t="s">
        <v>54</v>
      </c>
      <c r="E34" s="63" t="s">
        <v>63</v>
      </c>
      <c r="F34" s="63" t="s">
        <v>64</v>
      </c>
      <c r="G34" s="23">
        <v>7</v>
      </c>
      <c r="H34" s="23">
        <v>7</v>
      </c>
      <c r="I34" s="23">
        <v>8.5</v>
      </c>
      <c r="J34" s="23"/>
      <c r="K34" s="24"/>
      <c r="L34" s="24"/>
      <c r="M34" s="24"/>
      <c r="N34" s="24"/>
      <c r="O34" s="29">
        <v>7.5</v>
      </c>
      <c r="P34" s="30">
        <v>7.6</v>
      </c>
      <c r="Q34" s="20" t="s">
        <v>29</v>
      </c>
      <c r="R34" s="55"/>
    </row>
    <row r="35" spans="1:18" s="10" customFormat="1" ht="18.75" customHeight="1">
      <c r="A35" s="17">
        <f t="shared" si="0"/>
        <v>28</v>
      </c>
      <c r="B35" s="59">
        <v>1820334979</v>
      </c>
      <c r="C35" s="60" t="s">
        <v>66</v>
      </c>
      <c r="D35" s="61" t="s">
        <v>102</v>
      </c>
      <c r="E35" s="63" t="s">
        <v>63</v>
      </c>
      <c r="F35" s="63" t="s">
        <v>64</v>
      </c>
      <c r="G35" s="23">
        <v>7</v>
      </c>
      <c r="H35" s="23">
        <v>8</v>
      </c>
      <c r="I35" s="23">
        <v>7.5</v>
      </c>
      <c r="J35" s="23"/>
      <c r="K35" s="24"/>
      <c r="L35" s="24"/>
      <c r="M35" s="24"/>
      <c r="N35" s="24"/>
      <c r="O35" s="29">
        <v>8</v>
      </c>
      <c r="P35" s="30">
        <v>7.8</v>
      </c>
      <c r="Q35" s="20" t="s">
        <v>30</v>
      </c>
      <c r="R35" s="55"/>
    </row>
    <row r="36" spans="1:18" s="10" customFormat="1" ht="18.75" customHeight="1">
      <c r="A36" s="17">
        <f t="shared" si="0"/>
        <v>29</v>
      </c>
      <c r="B36" s="59">
        <v>1820354983</v>
      </c>
      <c r="C36" s="60" t="s">
        <v>103</v>
      </c>
      <c r="D36" s="61" t="s">
        <v>55</v>
      </c>
      <c r="E36" s="63" t="s">
        <v>63</v>
      </c>
      <c r="F36" s="63" t="s">
        <v>64</v>
      </c>
      <c r="G36" s="23">
        <v>7</v>
      </c>
      <c r="H36" s="23">
        <v>7</v>
      </c>
      <c r="I36" s="23">
        <v>7.5</v>
      </c>
      <c r="J36" s="23"/>
      <c r="K36" s="24"/>
      <c r="L36" s="24"/>
      <c r="M36" s="24"/>
      <c r="N36" s="24"/>
      <c r="O36" s="29">
        <v>5</v>
      </c>
      <c r="P36" s="30">
        <v>6</v>
      </c>
      <c r="Q36" s="20" t="s">
        <v>16</v>
      </c>
      <c r="R36" s="55"/>
    </row>
    <row r="37" spans="1:18" s="10" customFormat="1" ht="18.75" customHeight="1">
      <c r="A37" s="17">
        <f t="shared" si="0"/>
        <v>30</v>
      </c>
      <c r="B37" s="59">
        <v>1821354982</v>
      </c>
      <c r="C37" s="60" t="s">
        <v>104</v>
      </c>
      <c r="D37" s="61" t="s">
        <v>105</v>
      </c>
      <c r="E37" s="63" t="s">
        <v>63</v>
      </c>
      <c r="F37" s="63" t="s">
        <v>64</v>
      </c>
      <c r="G37" s="23">
        <v>7</v>
      </c>
      <c r="H37" s="23">
        <v>7</v>
      </c>
      <c r="I37" s="23">
        <v>7.5</v>
      </c>
      <c r="J37" s="23"/>
      <c r="K37" s="24"/>
      <c r="L37" s="24"/>
      <c r="M37" s="24"/>
      <c r="N37" s="24"/>
      <c r="O37" s="29">
        <v>6.5</v>
      </c>
      <c r="P37" s="30">
        <v>6.8</v>
      </c>
      <c r="Q37" s="20" t="s">
        <v>24</v>
      </c>
      <c r="R37" s="55"/>
    </row>
    <row r="38" spans="1:18" ht="6.75" customHeight="1">
      <c r="H38" s="34"/>
      <c r="I38" s="11"/>
      <c r="J38" s="34"/>
      <c r="K38" s="34"/>
      <c r="L38" s="34"/>
      <c r="M38" s="34"/>
      <c r="N38" s="34"/>
      <c r="O38" s="34"/>
      <c r="P38" s="34"/>
      <c r="Q38" s="35"/>
      <c r="R38" s="36"/>
    </row>
    <row r="39" spans="1:18" ht="12" customHeight="1">
      <c r="A39" s="88" t="s">
        <v>42</v>
      </c>
      <c r="B39" s="88"/>
      <c r="C39" s="88"/>
      <c r="D39" s="88"/>
      <c r="E39" s="88"/>
      <c r="F39"/>
      <c r="G39"/>
      <c r="H39"/>
      <c r="I39"/>
      <c r="J39"/>
      <c r="K39"/>
      <c r="L39" s="37"/>
      <c r="M39" s="37"/>
      <c r="N39" s="37"/>
      <c r="O39" s="37"/>
      <c r="P39" s="37"/>
      <c r="Q39" s="38"/>
      <c r="R39" s="39"/>
    </row>
    <row r="40" spans="1:18" ht="12" customHeight="1">
      <c r="A40" s="83" t="s">
        <v>43</v>
      </c>
      <c r="B40" s="84"/>
      <c r="C40" s="40" t="s">
        <v>44</v>
      </c>
      <c r="D40" s="54" t="s">
        <v>45</v>
      </c>
      <c r="E40" s="40" t="s">
        <v>0</v>
      </c>
      <c r="F40" s="41"/>
      <c r="G40" s="42"/>
      <c r="H40" s="42"/>
      <c r="I40" s="42"/>
      <c r="J40" s="41"/>
      <c r="K40" s="41"/>
      <c r="L40" s="37"/>
      <c r="M40" s="37"/>
      <c r="N40" s="37"/>
      <c r="O40" s="37"/>
      <c r="P40" s="37"/>
      <c r="Q40" s="38"/>
      <c r="R40" s="39"/>
    </row>
    <row r="41" spans="1:18" ht="12" customHeight="1">
      <c r="A41" s="81" t="s">
        <v>46</v>
      </c>
      <c r="B41" s="82"/>
      <c r="C41" s="43">
        <f>COUNTIF($P$8:$P$37,"&gt;=4")</f>
        <v>29</v>
      </c>
      <c r="D41" s="44">
        <f>C41/$C$43</f>
        <v>0.96666666666666667</v>
      </c>
      <c r="E41" s="43"/>
      <c r="F41" s="41"/>
      <c r="G41" s="42"/>
      <c r="H41" s="42"/>
      <c r="I41" s="42"/>
      <c r="J41" s="41"/>
      <c r="K41" s="41"/>
      <c r="L41" s="37"/>
      <c r="M41" s="37"/>
      <c r="N41" s="37"/>
      <c r="O41" s="37"/>
      <c r="P41" s="37"/>
      <c r="Q41" s="38"/>
      <c r="R41" s="39"/>
    </row>
    <row r="42" spans="1:18" ht="12" customHeight="1">
      <c r="A42" s="81" t="s">
        <v>47</v>
      </c>
      <c r="B42" s="82"/>
      <c r="C42" s="43">
        <f>COUNTIF($P$8:$P$37,"&lt;4")</f>
        <v>1</v>
      </c>
      <c r="D42" s="44">
        <f>C42/$C$43</f>
        <v>3.3333333333333333E-2</v>
      </c>
      <c r="E42" s="43"/>
      <c r="F42" s="41"/>
      <c r="G42" s="42"/>
      <c r="H42" s="42"/>
      <c r="I42" s="42"/>
      <c r="J42" s="41"/>
      <c r="K42" s="41"/>
      <c r="L42" s="37"/>
      <c r="M42" s="37"/>
      <c r="N42" s="37"/>
      <c r="O42" s="37"/>
      <c r="P42" s="37"/>
      <c r="Q42" s="38"/>
      <c r="R42" s="39"/>
    </row>
    <row r="43" spans="1:18" ht="12" customHeight="1">
      <c r="A43" s="83" t="s">
        <v>48</v>
      </c>
      <c r="B43" s="84"/>
      <c r="C43" s="40">
        <f>C41+C42</f>
        <v>30</v>
      </c>
      <c r="D43" s="45">
        <f>D41+D42</f>
        <v>1</v>
      </c>
      <c r="E43" s="40"/>
      <c r="F43" s="41"/>
      <c r="G43" s="42"/>
      <c r="H43" s="42"/>
      <c r="I43" s="46" t="s">
        <v>108</v>
      </c>
      <c r="J43" s="41"/>
      <c r="K43" s="41"/>
      <c r="L43" s="37"/>
      <c r="M43" s="37"/>
      <c r="N43" s="37"/>
      <c r="O43" s="37"/>
      <c r="P43" s="37"/>
      <c r="Q43" s="38"/>
      <c r="R43" s="39"/>
    </row>
    <row r="44" spans="1:18" ht="20.25" customHeight="1">
      <c r="A44" s="47"/>
      <c r="B44" s="48" t="s">
        <v>32</v>
      </c>
      <c r="C44" s="49"/>
      <c r="D44" s="50"/>
      <c r="E44" s="48"/>
      <c r="H44" s="34"/>
      <c r="I44" s="51" t="s">
        <v>38</v>
      </c>
      <c r="J44" s="35"/>
      <c r="K44" s="35"/>
      <c r="L44" s="35"/>
      <c r="M44" s="51"/>
      <c r="N44" s="34"/>
      <c r="O44" s="34"/>
      <c r="P44" s="34"/>
      <c r="Q44" s="35"/>
      <c r="R44" s="36"/>
    </row>
    <row r="45" spans="1:18" ht="13.5">
      <c r="H45" s="34"/>
      <c r="I45" s="46"/>
      <c r="J45" s="46"/>
      <c r="K45" s="52"/>
      <c r="L45" s="53"/>
      <c r="M45" s="46"/>
      <c r="N45" s="34"/>
      <c r="O45" s="34"/>
      <c r="P45" s="34"/>
      <c r="Q45" s="35"/>
      <c r="R45" s="36"/>
    </row>
    <row r="46" spans="1:18" ht="13.5">
      <c r="H46" s="34"/>
      <c r="I46" s="46"/>
      <c r="J46" s="35"/>
      <c r="K46" s="35"/>
      <c r="L46" s="53"/>
      <c r="M46" s="46"/>
      <c r="N46" s="34"/>
      <c r="O46" s="34"/>
      <c r="P46" s="34"/>
      <c r="Q46" s="35"/>
      <c r="R46" s="36"/>
    </row>
    <row r="47" spans="1:18" ht="13.5">
      <c r="H47" s="34"/>
      <c r="I47" s="51"/>
      <c r="J47" s="51"/>
      <c r="K47" s="35"/>
      <c r="L47" s="53"/>
      <c r="M47" s="51"/>
      <c r="N47" s="34"/>
      <c r="O47" s="34"/>
      <c r="P47" s="34"/>
      <c r="Q47" s="35"/>
      <c r="R47" s="36"/>
    </row>
    <row r="48" spans="1:18" ht="22.5" customHeight="1">
      <c r="B48" s="51" t="s">
        <v>33</v>
      </c>
      <c r="H48" s="34"/>
      <c r="I48" s="51"/>
      <c r="J48" s="51"/>
      <c r="K48" s="51" t="s">
        <v>34</v>
      </c>
      <c r="L48" s="51" t="s">
        <v>41</v>
      </c>
      <c r="M48" s="51"/>
      <c r="N48" s="34"/>
      <c r="O48" s="34"/>
      <c r="P48" s="34"/>
      <c r="Q48" s="35"/>
      <c r="R48" s="36"/>
    </row>
  </sheetData>
  <autoFilter ref="A7:R37">
    <filterColumn colId="2" showButton="0"/>
  </autoFilter>
  <mergeCells count="13">
    <mergeCell ref="A41:B41"/>
    <mergeCell ref="A42:B42"/>
    <mergeCell ref="A43:B43"/>
    <mergeCell ref="R5:R7"/>
    <mergeCell ref="A5:A7"/>
    <mergeCell ref="B5:B7"/>
    <mergeCell ref="C5:D7"/>
    <mergeCell ref="E5:E7"/>
    <mergeCell ref="G5:O5"/>
    <mergeCell ref="P5:Q5"/>
    <mergeCell ref="F5:F7"/>
    <mergeCell ref="A39:E39"/>
    <mergeCell ref="A40:B40"/>
  </mergeCells>
  <conditionalFormatting sqref="H8:O12 G8:G37 L9:L37 K8:K37 J13:O37 G9:J37">
    <cfRule type="cellIs" dxfId="3" priority="4" stopIfTrue="1" operator="greaterThan">
      <formula>10</formula>
    </cfRule>
    <cfRule type="cellIs" dxfId="2" priority="5" stopIfTrue="1" operator="equal">
      <formula>0</formula>
    </cfRule>
  </conditionalFormatting>
  <conditionalFormatting sqref="O8:O37">
    <cfRule type="cellIs" dxfId="1" priority="3" stopIfTrue="1" operator="lessThan">
      <formula>4</formula>
    </cfRule>
  </conditionalFormatting>
  <conditionalFormatting sqref="P8:P37">
    <cfRule type="cellIs" dxfId="0" priority="2" stopIfTrue="1" operator="lessThan">
      <formula>4</formula>
    </cfRule>
  </conditionalFormatting>
  <pageMargins left="0.11811023622047245" right="0" top="0.11811023622047245" bottom="0" header="0.19685039370078741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triet hoc p tay-Lan 1</vt:lpstr>
      <vt:lpstr>'triet hoc p tay-Lan 1'!Print_Titles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2013-04-22T07:54:14Z</cp:lastPrinted>
  <dcterms:created xsi:type="dcterms:W3CDTF">2006-09-20T08:20:56Z</dcterms:created>
  <dcterms:modified xsi:type="dcterms:W3CDTF">2013-04-23T02:50:27Z</dcterms:modified>
</cp:coreProperties>
</file>