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đọc viết" sheetId="19" r:id="rId6"/>
    <sheet name="Phòng thi nói" sheetId="20" r:id="rId7"/>
  </sheets>
  <externalReferences>
    <externalReference r:id="rId8"/>
  </externalReference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đọc viết'!$1:$7</definedName>
    <definedName name="_xlnm.Print_Titles" localSheetId="6">'Phòng thi nói'!$1:$7</definedName>
  </definedNames>
  <calcPr calcId="124519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F84" i="7" l="1"/>
  <c r="AC46" i="6"/>
  <c r="G13" i="7"/>
  <c r="AD45" i="8"/>
  <c r="AC16"/>
  <c r="F64" i="2"/>
  <c r="D66"/>
  <c r="G19" i="8"/>
  <c r="AA35"/>
  <c r="AB21"/>
  <c r="E66" i="7"/>
  <c r="AC64" i="8"/>
  <c r="C9" i="2"/>
  <c r="F66"/>
  <c r="G79" i="7"/>
  <c r="E91"/>
  <c r="E58"/>
  <c r="E62" i="8"/>
  <c r="AC88"/>
  <c r="E85" i="2"/>
  <c r="AA34" i="7"/>
  <c r="C65"/>
  <c r="F18"/>
  <c r="G59" i="2"/>
  <c r="AD43" i="8"/>
  <c r="H18"/>
  <c r="G12" i="6"/>
  <c r="AB35"/>
  <c r="AB36"/>
  <c r="AA11"/>
  <c r="D23"/>
  <c r="D80" i="8"/>
  <c r="G16"/>
  <c r="G66" i="7"/>
  <c r="F41" i="2"/>
  <c r="C42"/>
  <c r="AA61" i="8"/>
  <c r="AC69"/>
  <c r="D90" i="7"/>
  <c r="G64" i="8"/>
  <c r="H35"/>
  <c r="H66" i="2"/>
  <c r="C10"/>
  <c r="E33" i="8"/>
  <c r="G41"/>
  <c r="F59"/>
  <c r="G88"/>
  <c r="H59"/>
  <c r="C61" i="2"/>
  <c r="AA10" i="7"/>
  <c r="D34"/>
  <c r="H56" i="6"/>
  <c r="AA33"/>
  <c r="D81" i="8"/>
  <c r="F63"/>
  <c r="AC65"/>
  <c r="AB11" i="6"/>
  <c r="D85" i="2"/>
  <c r="C82"/>
  <c r="C87" i="8"/>
  <c r="D11" i="6"/>
  <c r="D40" i="8"/>
  <c r="G40"/>
  <c r="H11"/>
  <c r="F9" i="2"/>
  <c r="AB39" i="6"/>
  <c r="AD42"/>
  <c r="E84" i="2"/>
  <c r="AC15" i="7"/>
  <c r="E80" i="8"/>
  <c r="AB43" i="7"/>
  <c r="C9" i="8"/>
  <c r="AC43"/>
  <c r="D13" i="2"/>
  <c r="C11"/>
  <c r="C44" i="8"/>
  <c r="G12" i="7"/>
  <c r="AA36" i="6"/>
  <c r="H38"/>
  <c r="G82"/>
  <c r="AD60" i="8"/>
  <c r="AD35" i="6"/>
  <c r="E87" i="2"/>
  <c r="AC62" i="8"/>
  <c r="C84" i="6"/>
  <c r="AA20"/>
  <c r="D18"/>
  <c r="AC38" i="7"/>
  <c r="AD12" i="8"/>
  <c r="AC60" i="7"/>
  <c r="C34" i="2"/>
  <c r="AC55" i="8"/>
  <c r="C61"/>
  <c r="D68" i="7"/>
  <c r="AD69" i="8"/>
  <c r="AC40"/>
  <c r="H38" i="2"/>
  <c r="E80" i="6"/>
  <c r="AB12" i="7"/>
  <c r="D36" i="6"/>
  <c r="C55"/>
  <c r="AD91" i="8"/>
  <c r="F15"/>
  <c r="E43"/>
  <c r="C83"/>
  <c r="D61" i="2"/>
  <c r="H14"/>
  <c r="AC14" i="8"/>
  <c r="D55" i="7"/>
  <c r="E66" i="6"/>
  <c r="H90"/>
  <c r="G64" i="2"/>
  <c r="AD36" i="8"/>
  <c r="AD39" i="7"/>
  <c r="H46" i="2"/>
  <c r="H33" i="8"/>
  <c r="D23" i="7"/>
  <c r="AA44" i="6"/>
  <c r="D62"/>
  <c r="AC34"/>
  <c r="AD38" i="8"/>
  <c r="H83" i="6"/>
  <c r="G86" i="7"/>
  <c r="AC32" i="8"/>
  <c r="E17" i="6"/>
  <c r="H63" i="8"/>
  <c r="E89" i="2"/>
  <c r="C45"/>
  <c r="E65" i="7"/>
  <c r="AA43" i="8"/>
  <c r="AB13"/>
  <c r="E58"/>
  <c r="AA34"/>
  <c r="C33" i="6"/>
  <c r="C19"/>
  <c r="H12" i="7"/>
  <c r="AA67"/>
  <c r="F35"/>
  <c r="AB68"/>
  <c r="F92" i="8"/>
  <c r="E63" i="6"/>
  <c r="AA45"/>
  <c r="F58"/>
  <c r="AB40" i="7"/>
  <c r="F15"/>
  <c r="C62"/>
  <c r="F22" i="8"/>
  <c r="E68" i="7"/>
  <c r="AB57" i="8"/>
  <c r="E67"/>
  <c r="E90" i="2"/>
  <c r="AA17" i="7"/>
  <c r="D87"/>
  <c r="AB67"/>
  <c r="F85"/>
  <c r="F20" i="6"/>
  <c r="H78" i="2"/>
  <c r="AA21" i="8"/>
  <c r="AC85"/>
  <c r="D78" i="7"/>
  <c r="D87" i="8"/>
  <c r="C82"/>
  <c r="G57" i="2"/>
  <c r="G33"/>
  <c r="F46" i="7"/>
  <c r="C21" i="8"/>
  <c r="F59" i="7"/>
  <c r="AB88" i="8"/>
  <c r="AA10"/>
  <c r="AC17" i="6"/>
  <c r="AC11"/>
  <c r="AB18" i="7"/>
  <c r="E83"/>
  <c r="F39"/>
  <c r="AB16" i="8"/>
  <c r="H41" i="7"/>
  <c r="E88" i="8"/>
  <c r="AB57" i="7"/>
  <c r="C33" i="8"/>
  <c r="E42" i="2"/>
  <c r="G59" i="7"/>
  <c r="G34" i="8"/>
  <c r="F66" i="7"/>
  <c r="D19"/>
  <c r="C58" i="8"/>
  <c r="G41" i="2"/>
  <c r="C15"/>
  <c r="E81" i="7"/>
  <c r="G57" i="8"/>
  <c r="F43"/>
  <c r="E34"/>
  <c r="AB17"/>
  <c r="AB23"/>
  <c r="AB17" i="7"/>
  <c r="AD58"/>
  <c r="H10" i="2"/>
  <c r="H21" i="8"/>
  <c r="G82"/>
  <c r="H21" i="7"/>
  <c r="C56" i="6"/>
  <c r="AA10"/>
  <c r="D91" i="2"/>
  <c r="AC45" i="6"/>
  <c r="AA84" i="8"/>
  <c r="F91" i="7"/>
  <c r="H89" i="6"/>
  <c r="AD10" i="8"/>
  <c r="G42" i="2"/>
  <c r="AC83" i="8"/>
  <c r="D67" i="2"/>
  <c r="E83" i="6"/>
  <c r="F66" i="8"/>
  <c r="D45" i="7"/>
  <c r="AD45"/>
  <c r="H61" i="2"/>
  <c r="H79"/>
  <c r="AB37" i="7"/>
  <c r="C79" i="2"/>
  <c r="C59"/>
  <c r="D40" i="7"/>
  <c r="E15" i="8"/>
  <c r="F55" i="7"/>
  <c r="AB64" i="8"/>
  <c r="H68"/>
  <c r="AB58"/>
  <c r="AB41" i="7"/>
  <c r="G13" i="8"/>
  <c r="E18" i="2"/>
  <c r="H79" i="7"/>
  <c r="D45" i="8"/>
  <c r="F9"/>
  <c r="G10" i="7"/>
  <c r="AA34" i="6"/>
  <c r="D42"/>
  <c r="C13"/>
  <c r="AA64" i="7"/>
  <c r="AB38" i="8"/>
  <c r="AC22" i="7"/>
  <c r="H79" i="6"/>
  <c r="AC16"/>
  <c r="AA18"/>
  <c r="AB20"/>
  <c r="G33"/>
  <c r="AA36" i="8"/>
  <c r="AB66" i="7"/>
  <c r="AD41" i="6"/>
  <c r="AD35" i="7"/>
  <c r="G90" i="2"/>
  <c r="C67" i="6"/>
  <c r="H20"/>
  <c r="F36"/>
  <c r="F43"/>
  <c r="D15" i="7"/>
  <c r="F41" i="8"/>
  <c r="AC57" i="7"/>
  <c r="E17"/>
  <c r="F83" i="2"/>
  <c r="C92"/>
  <c r="F23" i="6"/>
  <c r="D81"/>
  <c r="G46" i="7"/>
  <c r="C86"/>
  <c r="H64" i="8"/>
  <c r="H35" i="6"/>
  <c r="AA89" i="8"/>
  <c r="D83" i="2"/>
  <c r="C65" i="6"/>
  <c r="F90" i="8"/>
  <c r="D61" i="7"/>
  <c r="AA62"/>
  <c r="E35" i="8"/>
  <c r="AB92"/>
  <c r="F60" i="7"/>
  <c r="E38"/>
  <c r="AB60" i="8"/>
  <c r="AA38"/>
  <c r="AC33" i="6"/>
  <c r="AC19"/>
  <c r="F66"/>
  <c r="H86"/>
  <c r="F87"/>
  <c r="C60" i="7"/>
  <c r="F64" i="8"/>
  <c r="C17" i="7"/>
  <c r="G55" i="6"/>
  <c r="AB34"/>
  <c r="H42"/>
  <c r="F55"/>
  <c r="C20" i="7"/>
  <c r="F68"/>
  <c r="AA43"/>
  <c r="H16" i="8"/>
  <c r="H11" i="6"/>
  <c r="G55" i="8"/>
  <c r="D35" i="2"/>
  <c r="AC21" i="7"/>
  <c r="F78"/>
  <c r="H15"/>
  <c r="AA38"/>
  <c r="C81"/>
  <c r="E63" i="2"/>
  <c r="AD16" i="7"/>
  <c r="AB32"/>
  <c r="E18"/>
  <c r="AB64"/>
  <c r="AA56" i="8"/>
  <c r="G65" i="6"/>
  <c r="F23" i="8"/>
  <c r="C41"/>
  <c r="C79" i="7"/>
  <c r="F68" i="2"/>
  <c r="D85" i="7"/>
  <c r="H90" i="8"/>
  <c r="G44" i="6"/>
  <c r="E88"/>
  <c r="AD18" i="7"/>
  <c r="AD20" i="6"/>
  <c r="E65"/>
  <c r="E90" i="7"/>
  <c r="F65"/>
  <c r="G37" i="8"/>
  <c r="AD59" i="7"/>
  <c r="AD66"/>
  <c r="AC14" i="6"/>
  <c r="E92" i="2"/>
  <c r="AA9" i="7"/>
  <c r="E56" i="8"/>
  <c r="AB55" i="7"/>
  <c r="AC17" i="8"/>
  <c r="AD22"/>
  <c r="H88" i="7"/>
  <c r="G92" i="2"/>
  <c r="C35" i="6"/>
  <c r="D56"/>
  <c r="F68"/>
  <c r="F79"/>
  <c r="C44" i="7"/>
  <c r="F40" i="8"/>
  <c r="E23" i="7"/>
  <c r="H68"/>
  <c r="E83" i="8"/>
  <c r="AC35"/>
  <c r="D11" i="2"/>
  <c r="E43" i="7"/>
  <c r="AB43" i="8"/>
  <c r="C90" i="6"/>
  <c r="AA22" i="7"/>
  <c r="AB60"/>
  <c r="D68" i="6"/>
  <c r="G19"/>
  <c r="AD67" i="8"/>
  <c r="AB81"/>
  <c r="AA79"/>
  <c r="H55" i="6"/>
  <c r="H81"/>
  <c r="AC18" i="7"/>
  <c r="F42" i="6"/>
  <c r="AC39"/>
  <c r="G86" i="8"/>
  <c r="AB33"/>
  <c r="C57"/>
  <c r="AD11" i="7"/>
  <c r="AD37"/>
  <c r="G62" i="6"/>
  <c r="F85"/>
  <c r="D38" i="8"/>
  <c r="F60"/>
  <c r="D66" i="7"/>
  <c r="C57"/>
  <c r="C43"/>
  <c r="F61" i="2"/>
  <c r="F44" i="6"/>
  <c r="E40"/>
  <c r="D83"/>
  <c r="F17" i="8"/>
  <c r="D19"/>
  <c r="C14"/>
  <c r="H44" i="2"/>
  <c r="C78"/>
  <c r="G91" i="8"/>
  <c r="D33" i="6"/>
  <c r="D84" i="8"/>
  <c r="D43"/>
  <c r="C38"/>
  <c r="H56" i="2"/>
  <c r="C38"/>
  <c r="C63" i="8"/>
  <c r="D13" i="6"/>
  <c r="D44" i="8"/>
  <c r="AC45" i="7"/>
  <c r="F33" i="8"/>
  <c r="C18" i="7"/>
  <c r="C87"/>
  <c r="D64" i="2"/>
  <c r="C89"/>
  <c r="H89" i="8"/>
  <c r="AD59"/>
  <c r="AC43" i="7"/>
  <c r="E9"/>
  <c r="F22" i="6"/>
  <c r="D14" i="7"/>
  <c r="F81" i="6"/>
  <c r="C22" i="7"/>
  <c r="F44" i="8"/>
  <c r="AC68" i="7"/>
  <c r="AD63"/>
  <c r="F37" i="2"/>
  <c r="AD22" i="6"/>
  <c r="E32"/>
  <c r="D59"/>
  <c r="G56" i="7"/>
  <c r="AD13" i="8"/>
  <c r="G92" i="7"/>
  <c r="F84" i="2"/>
  <c r="C86"/>
  <c r="E12" i="6"/>
  <c r="D37"/>
  <c r="D92" i="8"/>
  <c r="D89" i="7"/>
  <c r="H35"/>
  <c r="C78" i="6"/>
  <c r="D44" i="7"/>
  <c r="C13" i="2"/>
  <c r="G41" i="6"/>
  <c r="F78" i="8"/>
  <c r="D89"/>
  <c r="H22"/>
  <c r="AC41" i="7"/>
  <c r="AC35"/>
  <c r="F69" i="2"/>
  <c r="F60" i="6"/>
  <c r="E44"/>
  <c r="D91"/>
  <c r="AB83" i="8"/>
  <c r="G46"/>
  <c r="H38"/>
  <c r="G22" i="6"/>
  <c r="H64"/>
  <c r="G35"/>
  <c r="AA23" i="7"/>
  <c r="H92" i="8"/>
  <c r="AB82"/>
  <c r="AB45" i="7"/>
  <c r="C89"/>
  <c r="E10" i="2"/>
  <c r="H87" i="7"/>
  <c r="G58" i="8"/>
  <c r="AD82"/>
  <c r="G22" i="2"/>
  <c r="AD68" i="7"/>
  <c r="AB21"/>
  <c r="AC65"/>
  <c r="F36" i="2"/>
  <c r="C16" i="8"/>
  <c r="D69"/>
  <c r="H85" i="2"/>
  <c r="G78"/>
  <c r="AD55" i="7"/>
  <c r="H78" i="8"/>
  <c r="C84" i="7"/>
  <c r="D69"/>
  <c r="F21" i="2"/>
  <c r="AB16" i="6"/>
  <c r="E20"/>
  <c r="D45"/>
  <c r="G40" i="7"/>
  <c r="D17" i="8"/>
  <c r="H86"/>
  <c r="G46" i="6"/>
  <c r="AB22" i="7"/>
  <c r="C65" i="2"/>
  <c r="E67" i="6"/>
  <c r="F86" i="7"/>
  <c r="E16" i="8"/>
  <c r="F39"/>
  <c r="AC41"/>
  <c r="E58" i="2"/>
  <c r="E45" i="7"/>
  <c r="D21" i="8"/>
  <c r="H87" i="6"/>
  <c r="H33" i="2"/>
  <c r="G12"/>
  <c r="H17"/>
  <c r="E19" i="8"/>
  <c r="E34" i="2"/>
  <c r="AD65" i="7"/>
  <c r="AD39" i="8"/>
  <c r="AD43" i="7"/>
  <c r="H39" i="2"/>
  <c r="H11"/>
  <c r="AB87" i="8"/>
  <c r="H18" i="7"/>
  <c r="C20" i="6"/>
  <c r="D42" i="8"/>
  <c r="AD57"/>
  <c r="AC44"/>
  <c r="G11" i="2"/>
  <c r="F10"/>
  <c r="C91" i="7"/>
  <c r="E63" i="8"/>
  <c r="AB61"/>
  <c r="E10"/>
  <c r="AC68"/>
  <c r="E33" i="2"/>
  <c r="C91"/>
  <c r="H60" i="7"/>
  <c r="AC37" i="8"/>
  <c r="AB63" i="7"/>
  <c r="E82" i="8"/>
  <c r="H20"/>
  <c r="AB10"/>
  <c r="AB33" i="7"/>
  <c r="E79"/>
  <c r="D68" i="2"/>
  <c r="AC10" i="8"/>
  <c r="AD63"/>
  <c r="H45" i="7"/>
  <c r="C80" i="6"/>
  <c r="AA19" i="8"/>
  <c r="C60" i="2"/>
  <c r="F11" i="6"/>
  <c r="C44"/>
  <c r="D90" i="8"/>
  <c r="G20"/>
  <c r="H15"/>
  <c r="H12" i="2"/>
  <c r="H40"/>
  <c r="E41" i="8"/>
  <c r="C12" i="6"/>
  <c r="D18" i="8"/>
  <c r="G68"/>
  <c r="H39"/>
  <c r="D12" i="2"/>
  <c r="H42"/>
  <c r="AC15" i="8"/>
  <c r="C69"/>
  <c r="F91"/>
  <c r="G92"/>
  <c r="F62"/>
  <c r="D59" i="7"/>
  <c r="AB9"/>
  <c r="H38"/>
  <c r="D42" i="2"/>
  <c r="C40" i="8"/>
  <c r="E64" i="7"/>
  <c r="H80" i="8"/>
  <c r="H39" i="6"/>
  <c r="G78" i="7"/>
  <c r="F11" i="2"/>
  <c r="C20"/>
  <c r="AA69" i="8"/>
  <c r="C32" i="6"/>
  <c r="D58" i="8"/>
  <c r="G44"/>
  <c r="H61" i="7"/>
  <c r="C88" i="6"/>
  <c r="AA38"/>
  <c r="F56"/>
  <c r="G79" i="2"/>
  <c r="C88" i="8"/>
  <c r="AB62"/>
  <c r="D92" i="7"/>
  <c r="C89" i="8"/>
  <c r="C19"/>
  <c r="D78" i="2"/>
  <c r="G57" i="7"/>
  <c r="H55"/>
  <c r="C82" i="6"/>
  <c r="H81" i="2"/>
  <c r="G88"/>
  <c r="AD86" i="8"/>
  <c r="G91" i="7"/>
  <c r="F12" i="2"/>
  <c r="H69" i="7"/>
  <c r="H23"/>
  <c r="C58" i="6"/>
  <c r="H87" i="2"/>
  <c r="AC10" i="6"/>
  <c r="AD18" i="8"/>
  <c r="AC20"/>
  <c r="F80" i="2"/>
  <c r="D14"/>
  <c r="G35" i="8"/>
  <c r="AA91"/>
  <c r="D10"/>
  <c r="AD81"/>
  <c r="F14"/>
  <c r="D35" i="7"/>
  <c r="E78" i="6"/>
  <c r="D18" i="7"/>
  <c r="E45" i="2"/>
  <c r="AC58" i="8"/>
  <c r="E36"/>
  <c r="H56"/>
  <c r="H23" i="6"/>
  <c r="E61" i="8"/>
  <c r="D43" i="2"/>
  <c r="AA15" i="7"/>
  <c r="F18" i="8"/>
  <c r="D21" i="7"/>
  <c r="H92"/>
  <c r="H67" i="2"/>
  <c r="H65"/>
  <c r="AA41" i="8"/>
  <c r="D19" i="2"/>
  <c r="C37" i="7"/>
  <c r="F81" i="8"/>
  <c r="H11" i="7"/>
  <c r="AD56" i="8"/>
  <c r="G40" i="2"/>
  <c r="F86" i="8"/>
  <c r="E15" i="7"/>
  <c r="E81" i="8"/>
  <c r="E14" i="7"/>
  <c r="C39" i="8"/>
  <c r="E86" i="7"/>
  <c r="H91" i="8"/>
  <c r="AC9" i="6"/>
  <c r="F56" i="2"/>
  <c r="C83" i="7"/>
  <c r="C37" i="8"/>
  <c r="AB45"/>
  <c r="AB44"/>
  <c r="AA64"/>
  <c r="E79" i="6"/>
  <c r="C69" i="2"/>
  <c r="H20" i="7"/>
  <c r="AD62"/>
  <c r="E36"/>
  <c r="F45" i="8"/>
  <c r="F56"/>
  <c r="AA19" i="7"/>
  <c r="G23" i="6"/>
  <c r="D80"/>
  <c r="F36" i="7"/>
  <c r="E16"/>
  <c r="C83" i="2"/>
  <c r="C56" i="8"/>
  <c r="G90"/>
  <c r="AB41" i="6"/>
  <c r="H46"/>
  <c r="E64" i="2"/>
  <c r="AC39" i="7"/>
  <c r="C89" i="6"/>
  <c r="AB91" i="8"/>
  <c r="C62"/>
  <c r="G83" i="2"/>
  <c r="H84"/>
  <c r="AA37" i="8"/>
  <c r="E79"/>
  <c r="D12"/>
  <c r="E46"/>
  <c r="AA22"/>
  <c r="E23" i="6"/>
  <c r="G35" i="2"/>
  <c r="F62" i="7"/>
  <c r="G17" i="8"/>
  <c r="E60" i="7"/>
  <c r="AB68" i="8"/>
  <c r="AA40"/>
  <c r="C61" i="6"/>
  <c r="G55" i="2"/>
  <c r="AB34" i="7"/>
  <c r="AC69"/>
  <c r="E40"/>
  <c r="G9" i="6"/>
  <c r="H85" i="8"/>
  <c r="E68"/>
  <c r="AB17" i="6"/>
  <c r="AB12"/>
  <c r="E16" i="2"/>
  <c r="H81" i="7"/>
  <c r="AA39"/>
  <c r="F82" i="8"/>
  <c r="D91"/>
  <c r="C86"/>
  <c r="G67" i="2"/>
  <c r="D84"/>
  <c r="E9" i="8"/>
  <c r="AC45"/>
  <c r="F83"/>
  <c r="G69" i="6"/>
  <c r="AA92" i="8"/>
  <c r="F85"/>
  <c r="C59"/>
  <c r="D33" i="2"/>
  <c r="H36"/>
  <c r="H41" i="8"/>
  <c r="AD11"/>
  <c r="H19" i="7"/>
  <c r="G42" i="6"/>
  <c r="H16" i="7"/>
  <c r="G89" i="2"/>
  <c r="G85" i="6"/>
  <c r="G38" i="2"/>
  <c r="H65" i="6"/>
  <c r="AD9" i="7"/>
  <c r="AC44"/>
  <c r="G34" i="6"/>
  <c r="D84"/>
  <c r="E21"/>
  <c r="G17" i="7"/>
  <c r="G86" i="2"/>
  <c r="AD21" i="7"/>
  <c r="AD45" i="6"/>
  <c r="G88"/>
  <c r="E78" i="8"/>
  <c r="AA46"/>
  <c r="G37" i="6"/>
  <c r="C87" i="2"/>
  <c r="D56" i="7"/>
  <c r="AA11" i="8"/>
  <c r="E56" i="7"/>
  <c r="AC21" i="6"/>
  <c r="E84" i="7"/>
  <c r="AB78" i="8"/>
  <c r="AB9" i="6"/>
  <c r="D81" i="2"/>
  <c r="H60"/>
  <c r="C12" i="8"/>
  <c r="C61" i="7"/>
  <c r="F83"/>
  <c r="C86" i="6"/>
  <c r="F58" i="7"/>
  <c r="C81" i="2"/>
  <c r="E35" i="6"/>
  <c r="H57" i="2"/>
  <c r="AC46" i="7"/>
  <c r="H78"/>
  <c r="H67" i="6"/>
  <c r="C62"/>
  <c r="AD36" i="7"/>
  <c r="G39" i="2"/>
  <c r="C57" i="6"/>
  <c r="H63" i="2"/>
  <c r="AD17" i="6"/>
  <c r="AD57" i="7"/>
  <c r="AD19" i="6"/>
  <c r="AA35" i="7"/>
  <c r="AA21"/>
  <c r="F85" i="2"/>
  <c r="H78" i="6"/>
  <c r="F57"/>
  <c r="C12" i="7"/>
  <c r="F82"/>
  <c r="H63"/>
  <c r="E57"/>
  <c r="F45" i="2"/>
  <c r="D38" i="6"/>
  <c r="E36"/>
  <c r="D67"/>
  <c r="F67" i="7"/>
  <c r="AD35" i="8"/>
  <c r="H62"/>
  <c r="G38" i="6"/>
  <c r="F10" i="7"/>
  <c r="C15" i="6"/>
  <c r="E11" i="7"/>
  <c r="AB69"/>
  <c r="E64" i="8"/>
  <c r="E61" i="2"/>
  <c r="E79"/>
  <c r="AD32" i="7"/>
  <c r="G9" i="8"/>
  <c r="F43" i="7"/>
  <c r="AB40" i="8"/>
  <c r="AC92"/>
  <c r="G81" i="6"/>
  <c r="G63"/>
  <c r="AB42"/>
  <c r="H34" i="7"/>
  <c r="F11"/>
  <c r="C46"/>
  <c r="AA58" i="8"/>
  <c r="G21" i="7"/>
  <c r="G15"/>
  <c r="D16" i="6"/>
  <c r="D90"/>
  <c r="F65"/>
  <c r="C16" i="7"/>
  <c r="F20" i="8"/>
  <c r="D65"/>
  <c r="H14"/>
  <c r="G14" i="6"/>
  <c r="H40"/>
  <c r="E57"/>
  <c r="C45" i="7"/>
  <c r="H44" i="8"/>
  <c r="AB34"/>
  <c r="AB61" i="7"/>
  <c r="E39" i="6"/>
  <c r="E33"/>
  <c r="D88"/>
  <c r="D62" i="7"/>
  <c r="F23"/>
  <c r="F69" i="8"/>
  <c r="F57"/>
  <c r="E40"/>
  <c r="AB9"/>
  <c r="AA55"/>
  <c r="E66" i="2"/>
  <c r="C39" i="7"/>
  <c r="AD15" i="8"/>
  <c r="F38"/>
  <c r="D43" i="7"/>
  <c r="E62" i="6"/>
  <c r="AD10" i="7"/>
  <c r="E91" i="2"/>
  <c r="C64" i="8"/>
  <c r="E60"/>
  <c r="AC18" i="6"/>
  <c r="AC56" i="7"/>
  <c r="AC20"/>
  <c r="AA42" i="6"/>
  <c r="H66"/>
  <c r="E59" i="2"/>
  <c r="AC82" i="8"/>
  <c r="AB86"/>
  <c r="G66" i="6"/>
  <c r="AD23"/>
  <c r="G64"/>
  <c r="F87" i="8"/>
  <c r="C9" i="7"/>
  <c r="C83" i="6"/>
  <c r="H36"/>
  <c r="F20" i="7"/>
  <c r="F89" i="6"/>
  <c r="C38" i="7"/>
  <c r="F68" i="8"/>
  <c r="AD83"/>
  <c r="H66" i="7"/>
  <c r="AC89" i="8"/>
  <c r="D20" i="6"/>
  <c r="C87"/>
  <c r="H65" i="7"/>
  <c r="D84"/>
  <c r="F61" i="8"/>
  <c r="AB13" i="7"/>
  <c r="AB44"/>
  <c r="H68" i="2"/>
  <c r="AC34" i="8"/>
  <c r="AD87"/>
  <c r="H91" i="2"/>
  <c r="AC44" i="6"/>
  <c r="H91"/>
  <c r="E86"/>
  <c r="F32" i="7"/>
  <c r="E15" i="2"/>
  <c r="H45" i="8"/>
  <c r="E12"/>
  <c r="G56" i="2"/>
  <c r="G92" i="6"/>
  <c r="AD43"/>
  <c r="AD22" i="7"/>
  <c r="F78" i="2"/>
  <c r="AC63" i="8"/>
  <c r="F44" i="2"/>
  <c r="D13" i="7"/>
  <c r="G58"/>
  <c r="C90"/>
  <c r="AC19"/>
  <c r="F87" i="2"/>
  <c r="AD38" i="6"/>
  <c r="F41"/>
  <c r="C42"/>
  <c r="D62" i="8"/>
  <c r="D55"/>
  <c r="G82" i="7"/>
  <c r="F15" i="2"/>
  <c r="C64"/>
  <c r="F9" i="6"/>
  <c r="C22"/>
  <c r="D22" i="8"/>
  <c r="D79"/>
  <c r="C18"/>
  <c r="F20" i="2"/>
  <c r="C32"/>
  <c r="E65" i="8"/>
  <c r="H16" i="6"/>
  <c r="E81"/>
  <c r="G41" i="7"/>
  <c r="AB65" i="8"/>
  <c r="G45"/>
  <c r="AB62" i="7"/>
  <c r="C35" i="2"/>
  <c r="H18"/>
  <c r="H13" i="8"/>
  <c r="D86"/>
  <c r="E55" i="7"/>
  <c r="E61" i="6"/>
  <c r="F38"/>
  <c r="F92"/>
  <c r="F83"/>
  <c r="D85"/>
  <c r="G34" i="7"/>
  <c r="AD17" i="8"/>
  <c r="E41" i="7"/>
  <c r="F63" i="2"/>
  <c r="H18" i="6"/>
  <c r="F33"/>
  <c r="C46"/>
  <c r="D78" i="8"/>
  <c r="AD41"/>
  <c r="AD67" i="7"/>
  <c r="F23" i="2"/>
  <c r="C80"/>
  <c r="F13" i="6"/>
  <c r="E62" i="2"/>
  <c r="G35" i="7"/>
  <c r="D83"/>
  <c r="AA44"/>
  <c r="E11" i="8"/>
  <c r="AD20" i="7"/>
  <c r="E67" i="2"/>
  <c r="C21"/>
  <c r="AC42" i="8"/>
  <c r="H17" i="7"/>
  <c r="F81"/>
  <c r="C82"/>
  <c r="AA13"/>
  <c r="AB10" i="6"/>
  <c r="D46"/>
  <c r="F45"/>
  <c r="D56" i="2"/>
  <c r="H91" i="7"/>
  <c r="G42" i="8"/>
  <c r="AA12" i="7"/>
  <c r="AB36"/>
  <c r="AB38" i="6"/>
  <c r="G59"/>
  <c r="AA15"/>
  <c r="AC90" i="8"/>
  <c r="AB46"/>
  <c r="G87"/>
  <c r="D65" i="2"/>
  <c r="F22"/>
  <c r="H17" i="8"/>
  <c r="H37" i="2"/>
  <c r="G58"/>
  <c r="G84"/>
  <c r="F88" i="7"/>
  <c r="AC67" i="8"/>
  <c r="D41" i="2"/>
  <c r="H64"/>
  <c r="C36" i="8"/>
  <c r="H43" i="2"/>
  <c r="G10"/>
  <c r="G36"/>
  <c r="D69" i="6"/>
  <c r="G16" i="7"/>
  <c r="D23" i="8"/>
  <c r="G55" i="7"/>
  <c r="F55" i="2"/>
  <c r="F12" i="6"/>
  <c r="F21"/>
  <c r="E38" i="2"/>
  <c r="AC55" i="7"/>
  <c r="D13" i="8"/>
  <c r="AA36" i="7"/>
  <c r="G69"/>
  <c r="D92" i="6"/>
  <c r="AC15"/>
  <c r="E21" i="2"/>
  <c r="H61" i="8"/>
  <c r="E44"/>
  <c r="AB21" i="6"/>
  <c r="AD18"/>
  <c r="E32" i="2"/>
  <c r="D67" i="7"/>
  <c r="AD19"/>
  <c r="G80" i="6"/>
  <c r="AC10" i="7"/>
  <c r="E92" i="8"/>
  <c r="AB13" i="6"/>
  <c r="D89" i="2"/>
  <c r="H92"/>
  <c r="H89" i="7"/>
  <c r="AD34" i="8"/>
  <c r="AC32" i="6"/>
  <c r="AC14" i="7"/>
  <c r="C56"/>
  <c r="F80" i="8"/>
  <c r="C46" i="2"/>
  <c r="AC79" i="8"/>
  <c r="D17" i="6"/>
  <c r="D60" i="8"/>
  <c r="AD85"/>
  <c r="AC80"/>
  <c r="E55" i="2"/>
  <c r="F18"/>
  <c r="C15" i="8"/>
  <c r="AA59"/>
  <c r="D64" i="7"/>
  <c r="E22" i="8"/>
  <c r="E88" i="7"/>
  <c r="C17" i="6"/>
  <c r="D18" i="2"/>
  <c r="G67" i="7"/>
  <c r="E23" i="8"/>
  <c r="F35"/>
  <c r="E43" i="6"/>
  <c r="AA44" i="8"/>
  <c r="AB22"/>
  <c r="AA81"/>
  <c r="D57" i="2"/>
  <c r="H90"/>
  <c r="AC22" i="8"/>
  <c r="D81" i="7"/>
  <c r="AA82" i="8"/>
  <c r="G84" i="7"/>
  <c r="F13" i="2"/>
  <c r="H10" i="6"/>
  <c r="E16"/>
  <c r="D41"/>
  <c r="G32" i="7"/>
  <c r="G56" i="8"/>
  <c r="H43"/>
  <c r="D22" i="2"/>
  <c r="C22"/>
  <c r="E57" i="8"/>
  <c r="D9" i="6"/>
  <c r="D36" i="8"/>
  <c r="G80"/>
  <c r="H67"/>
  <c r="C23" i="2"/>
  <c r="F46"/>
  <c r="AC23" i="8"/>
  <c r="G65"/>
  <c r="D82" i="7"/>
  <c r="C13"/>
  <c r="F58" i="8"/>
  <c r="AB19"/>
  <c r="G39"/>
  <c r="D9" i="2"/>
  <c r="G61"/>
  <c r="C60" i="8"/>
  <c r="G22"/>
  <c r="H43" i="7"/>
  <c r="G32" i="8"/>
  <c r="H19"/>
  <c r="H16" i="2"/>
  <c r="C62"/>
  <c r="AA85" i="8"/>
  <c r="D21" i="6"/>
  <c r="D68" i="8"/>
  <c r="AC66" i="7"/>
  <c r="H59"/>
  <c r="H9"/>
  <c r="G63"/>
  <c r="C19" i="2"/>
  <c r="C21" i="6"/>
  <c r="AA16" i="8"/>
  <c r="G78"/>
  <c r="D88" i="7"/>
  <c r="C81" i="8"/>
  <c r="AD12" i="6"/>
  <c r="G11" i="7"/>
  <c r="D79"/>
  <c r="AC16"/>
  <c r="AD80" i="8"/>
  <c r="AC22" i="6"/>
  <c r="G18" i="2"/>
  <c r="G61" i="8"/>
  <c r="E82" i="2"/>
  <c r="AC23" i="7"/>
  <c r="G10" i="8"/>
  <c r="AD39" i="6"/>
  <c r="AD78" i="8"/>
  <c r="G60" i="2"/>
  <c r="H23"/>
  <c r="AD61" i="8"/>
  <c r="AC56"/>
  <c r="E35" i="2"/>
  <c r="C14"/>
  <c r="G43" i="8"/>
  <c r="C85"/>
  <c r="D20"/>
  <c r="G33" i="7"/>
  <c r="F10" i="8"/>
  <c r="D41" i="7"/>
  <c r="AC19" i="8"/>
  <c r="D32" i="2"/>
  <c r="E39"/>
  <c r="AC78" i="8"/>
  <c r="D41"/>
  <c r="H46"/>
  <c r="G18" i="6"/>
  <c r="AB46"/>
  <c r="AA41"/>
  <c r="AC37" i="7"/>
  <c r="AC12" i="6"/>
  <c r="H84" i="7"/>
  <c r="AC34"/>
  <c r="AC40" i="6"/>
  <c r="G10"/>
  <c r="F34"/>
  <c r="G67"/>
  <c r="E59" i="7"/>
  <c r="G60" i="6"/>
  <c r="AD32" i="8"/>
  <c r="G78" i="6"/>
  <c r="G66" i="2"/>
  <c r="AD37" i="8"/>
  <c r="F86" i="2"/>
  <c r="D67" i="8"/>
  <c r="AC61"/>
  <c r="F19"/>
  <c r="E90"/>
  <c r="H79"/>
  <c r="C43" i="2"/>
  <c r="H32"/>
  <c r="G87" i="7"/>
  <c r="G89"/>
  <c r="F37"/>
  <c r="F79"/>
  <c r="AA66" i="8"/>
  <c r="AC41" i="6"/>
  <c r="E9"/>
  <c r="F22" i="7"/>
  <c r="H58"/>
  <c r="F17"/>
  <c r="C34"/>
  <c r="F36" i="8"/>
  <c r="E87" i="6"/>
  <c r="AC35"/>
  <c r="F82"/>
  <c r="G15" i="8"/>
  <c r="F16" i="2"/>
  <c r="C41"/>
  <c r="H57" i="8"/>
  <c r="C92" i="6"/>
  <c r="AA32"/>
  <c r="F32"/>
  <c r="F78"/>
  <c r="AA17"/>
  <c r="E18"/>
  <c r="E78" i="7"/>
  <c r="C42" i="8"/>
  <c r="F34" i="2"/>
  <c r="D60"/>
  <c r="AC39" i="8"/>
  <c r="E39"/>
  <c r="F61" i="7"/>
  <c r="AB56" i="8"/>
  <c r="C90"/>
  <c r="C9" i="6"/>
  <c r="G81" i="2"/>
  <c r="AC63" i="7"/>
  <c r="AC13" i="8"/>
  <c r="F41" i="7"/>
  <c r="F89" i="8"/>
  <c r="AA42"/>
  <c r="AA35" i="6"/>
  <c r="G65" i="2"/>
  <c r="H36" i="7"/>
  <c r="AD60"/>
  <c r="E11" i="2"/>
  <c r="E69"/>
  <c r="AC86" i="8"/>
  <c r="H45" i="6"/>
  <c r="C91" i="8"/>
  <c r="D79" i="2"/>
  <c r="AB22" i="6"/>
  <c r="C63"/>
  <c r="AA67" i="8"/>
  <c r="AB37"/>
  <c r="E66"/>
  <c r="C66"/>
  <c r="E13" i="2"/>
  <c r="D62"/>
  <c r="G11" i="8"/>
  <c r="H88" i="6"/>
  <c r="G11"/>
  <c r="G61"/>
  <c r="H33" i="7"/>
  <c r="H13" i="6"/>
  <c r="E37" i="8"/>
  <c r="F88" i="2"/>
  <c r="E46"/>
  <c r="AA41" i="7"/>
  <c r="G18" i="8"/>
  <c r="AA32" i="7"/>
  <c r="AA63"/>
  <c r="H80" i="6"/>
  <c r="C23"/>
  <c r="G62" i="2"/>
  <c r="H21"/>
  <c r="AD44" i="8"/>
  <c r="D37"/>
  <c r="AA16" i="7"/>
  <c r="AD42"/>
  <c r="AD44" i="6"/>
  <c r="G43"/>
  <c r="AC36"/>
  <c r="AD90" i="8"/>
  <c r="H86" i="7"/>
  <c r="G33" i="8"/>
  <c r="F57" i="7"/>
  <c r="AB32" i="8"/>
  <c r="E80" i="7"/>
  <c r="E15" i="6"/>
  <c r="G13" i="2"/>
  <c r="AD56" i="7"/>
  <c r="H40"/>
  <c r="G87" i="2"/>
  <c r="G17" i="6"/>
  <c r="E92" i="7"/>
  <c r="H37" i="6"/>
  <c r="G79" i="8"/>
  <c r="D55" i="2"/>
  <c r="F10" i="6"/>
  <c r="G91"/>
  <c r="C68" i="7"/>
  <c r="AA56"/>
  <c r="C17" i="8"/>
  <c r="D36" i="7"/>
  <c r="C55" i="2"/>
  <c r="H15"/>
  <c r="G20"/>
  <c r="AD64" i="7"/>
  <c r="D91"/>
  <c r="AA40"/>
  <c r="E87"/>
  <c r="AB14"/>
  <c r="AA9" i="6"/>
  <c r="G14" i="2"/>
  <c r="H35"/>
  <c r="AD92" i="8"/>
  <c r="C32" i="7"/>
  <c r="F21" i="8"/>
  <c r="H67" i="7"/>
  <c r="C91" i="6"/>
  <c r="AD16"/>
  <c r="H62"/>
  <c r="F59"/>
  <c r="D9" i="7"/>
  <c r="G42"/>
  <c r="G12" i="8"/>
  <c r="C35" i="7"/>
  <c r="F79" i="2"/>
  <c r="AB32" i="6"/>
  <c r="F37"/>
  <c r="E14" i="2"/>
  <c r="G68" i="7"/>
  <c r="AD23" i="8"/>
  <c r="AA20" i="7"/>
  <c r="D58"/>
  <c r="F62" i="6"/>
  <c r="E37"/>
  <c r="C67" i="2"/>
  <c r="C80" i="8"/>
  <c r="AA78"/>
  <c r="AA43" i="6"/>
  <c r="E23" i="2"/>
  <c r="AD40" i="7"/>
  <c r="C85"/>
  <c r="E44"/>
  <c r="AB15" i="8"/>
  <c r="F32"/>
  <c r="AC33" i="7"/>
  <c r="AA37" i="6"/>
  <c r="H60"/>
  <c r="D22" i="7"/>
  <c r="E12"/>
  <c r="C40"/>
  <c r="AB59" i="8"/>
  <c r="G61" i="7"/>
  <c r="G79" i="6"/>
  <c r="D32"/>
  <c r="D82"/>
  <c r="F67"/>
  <c r="D88" i="2"/>
  <c r="AC18" i="8"/>
  <c r="D61"/>
  <c r="E84" i="6"/>
  <c r="F16" i="7"/>
  <c r="F18" i="6"/>
  <c r="E89"/>
  <c r="C37"/>
  <c r="AA20" i="8"/>
  <c r="AB20"/>
  <c r="AA88"/>
  <c r="G89" i="6"/>
  <c r="C11"/>
  <c r="F14" i="7"/>
  <c r="AB56"/>
  <c r="E32"/>
  <c r="G43" i="2"/>
  <c r="AC66" i="8"/>
  <c r="E20"/>
  <c r="AB33" i="6"/>
  <c r="D34"/>
  <c r="E40" i="2"/>
  <c r="E61" i="7"/>
  <c r="E19"/>
  <c r="F34" i="8"/>
  <c r="D33" i="7"/>
  <c r="C11" i="8"/>
  <c r="F90" i="2"/>
  <c r="G63"/>
  <c r="C84" i="8"/>
  <c r="AC42" i="6"/>
  <c r="AD68" i="8"/>
  <c r="AD66"/>
  <c r="H13" i="7"/>
  <c r="E69"/>
  <c r="D36" i="2"/>
  <c r="AC13" i="6"/>
  <c r="AA68" i="7"/>
  <c r="G90" i="6"/>
  <c r="AD20" i="8"/>
  <c r="AD23" i="7"/>
  <c r="AB65"/>
  <c r="F90"/>
  <c r="C41"/>
  <c r="AC43" i="6"/>
  <c r="H44"/>
  <c r="AD14" i="7"/>
  <c r="F91" i="6"/>
  <c r="F32" i="2"/>
  <c r="H37" i="8"/>
  <c r="AD79"/>
  <c r="E60" i="6"/>
  <c r="H82"/>
  <c r="E88" i="2"/>
  <c r="G19" i="7"/>
  <c r="E59" i="6"/>
  <c r="AA68" i="8"/>
  <c r="AB55"/>
  <c r="E45"/>
  <c r="D17" i="2"/>
  <c r="G17"/>
  <c r="AC46" i="8"/>
  <c r="G32" i="2"/>
  <c r="H89"/>
  <c r="H59"/>
  <c r="D57" i="7"/>
  <c r="AA33" i="8"/>
  <c r="F62" i="2"/>
  <c r="G9"/>
  <c r="H65" i="8"/>
  <c r="G80" i="2"/>
  <c r="AD62" i="8"/>
  <c r="H45" i="2"/>
  <c r="C34" i="6"/>
  <c r="AD65" i="8"/>
  <c r="C10" i="6"/>
  <c r="D66"/>
  <c r="E42"/>
  <c r="D55"/>
  <c r="G44" i="7"/>
  <c r="C66"/>
  <c r="E33"/>
  <c r="F89" i="2"/>
  <c r="C90"/>
  <c r="E10" i="6"/>
  <c r="D15"/>
  <c r="D56" i="8"/>
  <c r="D35"/>
  <c r="G88" i="7"/>
  <c r="F17" i="2"/>
  <c r="C58"/>
  <c r="G67" i="8"/>
  <c r="AA83"/>
  <c r="D16"/>
  <c r="D59"/>
  <c r="C22"/>
  <c r="D34" i="2"/>
  <c r="E56" i="6"/>
  <c r="D78"/>
  <c r="AB14"/>
  <c r="G83"/>
  <c r="E32" i="8"/>
  <c r="AB59" i="7"/>
  <c r="AA23" i="8"/>
  <c r="G63"/>
  <c r="D37" i="2"/>
  <c r="F43"/>
  <c r="C10" i="7"/>
  <c r="F65" i="8"/>
  <c r="C33" i="7"/>
  <c r="E69" i="6"/>
  <c r="D40"/>
  <c r="AB40"/>
  <c r="E34"/>
  <c r="D39"/>
  <c r="G20" i="7"/>
  <c r="C88"/>
  <c r="AA45"/>
  <c r="F65" i="2"/>
  <c r="D14" i="6"/>
  <c r="E14"/>
  <c r="D19"/>
  <c r="D64" i="8"/>
  <c r="AD21"/>
  <c r="G80" i="7"/>
  <c r="F33" i="2"/>
  <c r="AB23" i="6"/>
  <c r="H22"/>
  <c r="E60" i="2"/>
  <c r="E37" i="7"/>
  <c r="AB66" i="8"/>
  <c r="AB35" i="7"/>
  <c r="E67"/>
  <c r="E21" i="8"/>
  <c r="D44" i="2"/>
  <c r="F84" i="6"/>
  <c r="E46"/>
  <c r="D63"/>
  <c r="G60" i="7"/>
  <c r="AA59"/>
  <c r="C19"/>
  <c r="H12" i="6"/>
  <c r="E69" i="8"/>
  <c r="D45" i="2"/>
  <c r="F42"/>
  <c r="H9" i="8"/>
  <c r="F63" i="7"/>
  <c r="E82" i="6"/>
  <c r="H14" i="7"/>
  <c r="AB46"/>
  <c r="E41" i="2"/>
  <c r="AA23" i="6"/>
  <c r="AA32" i="8"/>
  <c r="H33" i="6"/>
  <c r="AA65" i="8"/>
  <c r="D39" i="2"/>
  <c r="AD13" i="7"/>
  <c r="H61" i="6"/>
  <c r="G82" i="2"/>
  <c r="C45" i="6"/>
  <c r="H57" i="7"/>
  <c r="H17" i="6"/>
  <c r="C43" i="8"/>
  <c r="D15" i="2"/>
  <c r="AD61" i="7"/>
  <c r="AD13" i="6"/>
  <c r="G34" i="2"/>
  <c r="H34" i="6"/>
  <c r="E22"/>
  <c r="D35"/>
  <c r="D88" i="8"/>
  <c r="D11"/>
  <c r="AC59" i="7"/>
  <c r="F57" i="2"/>
  <c r="AB15" i="6"/>
  <c r="D10"/>
  <c r="E36" i="2"/>
  <c r="AA57" i="7"/>
  <c r="AB18" i="8"/>
  <c r="AB19" i="7"/>
  <c r="F56"/>
  <c r="AA9" i="8"/>
  <c r="D82" i="2"/>
  <c r="C57"/>
  <c r="H81" i="8"/>
  <c r="C60" i="6"/>
  <c r="AA12"/>
  <c r="D87" i="2"/>
  <c r="AD9" i="6"/>
  <c r="H82" i="7"/>
  <c r="AC12"/>
  <c r="E11" i="6"/>
  <c r="C92" i="8"/>
  <c r="H41" i="6"/>
  <c r="E85" i="8"/>
  <c r="D63" i="2"/>
  <c r="H57" i="6"/>
  <c r="AD17" i="7"/>
  <c r="G56" i="6"/>
  <c r="AB10" i="7"/>
  <c r="D32" i="8"/>
  <c r="F58" i="2"/>
  <c r="C40"/>
  <c r="C79" i="8"/>
  <c r="G81"/>
  <c r="F67"/>
  <c r="E42"/>
  <c r="AC60"/>
  <c r="E81" i="2"/>
  <c r="H88"/>
  <c r="E17" i="8"/>
  <c r="C45"/>
  <c r="F69" i="7"/>
  <c r="AB80" i="8"/>
  <c r="AC84"/>
  <c r="E65" i="2"/>
  <c r="G19"/>
  <c r="AA69" i="7"/>
  <c r="D20"/>
  <c r="E57" i="2"/>
  <c r="AC37" i="6"/>
  <c r="F46" i="8"/>
  <c r="H21" i="6"/>
  <c r="AC59" i="8"/>
  <c r="D23" i="2"/>
  <c r="E78"/>
  <c r="E21" i="7"/>
  <c r="F45"/>
  <c r="G36" i="8"/>
  <c r="AA61" i="7"/>
  <c r="F39" i="2"/>
  <c r="C88"/>
  <c r="F17" i="6"/>
  <c r="C18"/>
  <c r="D14" i="8"/>
  <c r="G84"/>
  <c r="H23"/>
  <c r="D90" i="2"/>
  <c r="C16"/>
  <c r="G59" i="8"/>
  <c r="E87"/>
  <c r="AB85"/>
  <c r="E18"/>
  <c r="H55"/>
  <c r="E19" i="2"/>
  <c r="H20"/>
  <c r="C23" i="8"/>
  <c r="D60" i="6"/>
  <c r="AC23"/>
  <c r="E91"/>
  <c r="H60" i="8"/>
  <c r="AA87"/>
  <c r="AA17"/>
  <c r="D20" i="2"/>
  <c r="E22"/>
  <c r="D63" i="7"/>
  <c r="C38" i="6"/>
  <c r="D46" i="8"/>
  <c r="G60"/>
  <c r="G90" i="7"/>
  <c r="D92" i="2"/>
  <c r="C56"/>
  <c r="AC87" i="8"/>
  <c r="E86" i="2"/>
  <c r="C15" i="7"/>
  <c r="AC61"/>
  <c r="AA60"/>
  <c r="AC33" i="8"/>
  <c r="F42" i="7"/>
  <c r="G21" i="2"/>
  <c r="F60"/>
  <c r="C32" i="8"/>
  <c r="D85"/>
  <c r="AB45" i="6"/>
  <c r="F64"/>
  <c r="E80" i="2"/>
  <c r="AA33" i="7"/>
  <c r="AD15" i="6"/>
  <c r="AD11"/>
  <c r="AD21"/>
  <c r="E82" i="7"/>
  <c r="AB37" i="6"/>
  <c r="F40"/>
  <c r="E56" i="2"/>
  <c r="C55" i="7"/>
  <c r="H63" i="6"/>
  <c r="AC36" i="7"/>
  <c r="AC58"/>
  <c r="C14" i="6"/>
  <c r="D86" i="7"/>
  <c r="AD89" i="8"/>
  <c r="AC36"/>
  <c r="H62" i="2"/>
  <c r="F92"/>
  <c r="AA45" i="8"/>
  <c r="AD36" i="6"/>
  <c r="E45"/>
  <c r="C21" i="7"/>
  <c r="H12" i="8"/>
  <c r="C65"/>
  <c r="E85" i="7"/>
  <c r="H58" i="2"/>
  <c r="D86"/>
  <c r="H83" i="7"/>
  <c r="AD55" i="8"/>
  <c r="E92" i="6"/>
  <c r="H22" i="7"/>
  <c r="H32" i="6"/>
  <c r="C79"/>
  <c r="G84"/>
  <c r="AD15" i="7"/>
  <c r="AD33"/>
  <c r="G66" i="8"/>
  <c r="E68" i="6"/>
  <c r="D10" i="7"/>
  <c r="D12" i="6"/>
  <c r="E13" i="7"/>
  <c r="AC40"/>
  <c r="H59" i="6"/>
  <c r="H69"/>
  <c r="E63" i="7"/>
  <c r="G89" i="8"/>
  <c r="C18" i="2"/>
  <c r="D10"/>
  <c r="E89" i="7"/>
  <c r="C13" i="8"/>
  <c r="E62" i="7"/>
  <c r="E38" i="8"/>
  <c r="H83"/>
  <c r="C63" i="2"/>
  <c r="C39"/>
  <c r="D32" i="7"/>
  <c r="AD38"/>
  <c r="E22"/>
  <c r="AB12" i="8"/>
  <c r="AA86"/>
  <c r="E55" i="6"/>
  <c r="AA13"/>
  <c r="H84"/>
  <c r="F12" i="7"/>
  <c r="E10"/>
  <c r="F89"/>
  <c r="F88" i="8"/>
  <c r="AC9" i="7"/>
  <c r="F79" i="8"/>
  <c r="AA63"/>
  <c r="E13"/>
  <c r="F38" i="2"/>
  <c r="C64" i="7"/>
  <c r="H39"/>
  <c r="C66" i="6"/>
  <c r="AA14" i="7"/>
  <c r="F40"/>
  <c r="C92"/>
  <c r="E55" i="8"/>
  <c r="AB69"/>
  <c r="D83"/>
  <c r="C46"/>
  <c r="C17" i="2"/>
  <c r="D38"/>
  <c r="C63" i="7"/>
  <c r="G81"/>
  <c r="E46"/>
  <c r="E86" i="8"/>
  <c r="AA66" i="7"/>
  <c r="G13" i="6"/>
  <c r="E9" i="2"/>
  <c r="F38" i="7"/>
  <c r="D46"/>
  <c r="E34"/>
  <c r="AB36" i="8"/>
  <c r="AA62"/>
  <c r="C41" i="6"/>
  <c r="AA58" i="7"/>
  <c r="G21" i="8"/>
  <c r="D60" i="7"/>
  <c r="G15" i="2"/>
  <c r="G14" i="8"/>
  <c r="H66"/>
  <c r="G36" i="6"/>
  <c r="E64"/>
  <c r="F88"/>
  <c r="H34" i="2"/>
  <c r="AA13" i="8"/>
  <c r="AC21"/>
  <c r="F11"/>
  <c r="E14"/>
  <c r="C78"/>
  <c r="G37" i="2"/>
  <c r="AA18" i="7"/>
  <c r="H46"/>
  <c r="F86" i="6"/>
  <c r="E13"/>
  <c r="G62" i="8"/>
  <c r="D80" i="7"/>
  <c r="G85" i="8"/>
  <c r="AB19" i="6"/>
  <c r="F16"/>
  <c r="E20" i="2"/>
  <c r="G64" i="7"/>
  <c r="F80"/>
  <c r="AB15"/>
  <c r="D42"/>
  <c r="H19" i="2"/>
  <c r="AD46" i="8"/>
  <c r="H69" i="2"/>
  <c r="H80"/>
  <c r="H85" i="7"/>
  <c r="F13" i="8"/>
  <c r="E90" i="6"/>
  <c r="AB20" i="7"/>
  <c r="G16" i="2"/>
  <c r="AD84" i="8"/>
  <c r="AD42"/>
  <c r="E17" i="2"/>
  <c r="AB58" i="7"/>
  <c r="G65"/>
  <c r="E42"/>
  <c r="AB84" i="8"/>
  <c r="AA14"/>
  <c r="AA19" i="6"/>
  <c r="AA42" i="7"/>
  <c r="AC9" i="8"/>
  <c r="AB38" i="7"/>
  <c r="G91" i="2"/>
  <c r="D33" i="8"/>
  <c r="H42"/>
  <c r="G20" i="6"/>
  <c r="AB43"/>
  <c r="H58"/>
  <c r="E68" i="2"/>
  <c r="C23" i="7"/>
  <c r="AB90" i="8"/>
  <c r="AB39" i="7"/>
  <c r="G85"/>
  <c r="AD58" i="8"/>
  <c r="AD16"/>
  <c r="G44" i="2"/>
  <c r="E44"/>
  <c r="G43" i="7"/>
  <c r="AB42" i="8"/>
  <c r="AB23" i="7"/>
  <c r="H62"/>
  <c r="H13" i="2"/>
  <c r="AD64" i="8"/>
  <c r="H83" i="2"/>
  <c r="H10" i="7"/>
  <c r="F61" i="6"/>
  <c r="D79"/>
  <c r="F87" i="7"/>
  <c r="G45"/>
  <c r="AC11"/>
  <c r="AB18" i="6"/>
  <c r="AD46"/>
  <c r="E38"/>
  <c r="D43"/>
  <c r="G36" i="7"/>
  <c r="C80"/>
  <c r="G39"/>
  <c r="F81" i="2"/>
  <c r="AC91" i="8"/>
  <c r="D69" i="2"/>
  <c r="E12"/>
  <c r="AD69" i="7"/>
  <c r="AB79" i="8"/>
  <c r="AB11" i="7"/>
  <c r="AD34"/>
  <c r="AC67"/>
  <c r="F14" i="2"/>
  <c r="H44" i="7"/>
  <c r="F92"/>
  <c r="AA18" i="8"/>
  <c r="G21" i="6"/>
  <c r="E43" i="2"/>
  <c r="AB42" i="7"/>
  <c r="F44"/>
  <c r="F13"/>
  <c r="G18"/>
  <c r="F12" i="8"/>
  <c r="AA11" i="7"/>
  <c r="C43" i="6"/>
  <c r="D64"/>
  <c r="AB16" i="7"/>
  <c r="F69" i="6"/>
  <c r="D87"/>
  <c r="AB35" i="8"/>
  <c r="E39" i="7"/>
  <c r="G87" i="6"/>
  <c r="AD32"/>
  <c r="AA57" i="8"/>
  <c r="D21" i="2"/>
  <c r="F82"/>
  <c r="C20" i="8"/>
  <c r="D39" i="7"/>
  <c r="E58" i="6"/>
  <c r="F80"/>
  <c r="F34" i="7"/>
  <c r="C33" i="2"/>
  <c r="C69" i="7"/>
  <c r="F33"/>
  <c r="C58"/>
  <c r="F84" i="8"/>
  <c r="G57" i="6"/>
  <c r="G15"/>
  <c r="D16" i="7"/>
  <c r="G83"/>
  <c r="D46" i="2"/>
  <c r="G23"/>
  <c r="C68" i="8"/>
  <c r="C68" i="6"/>
  <c r="AA16"/>
  <c r="AD10"/>
  <c r="D44"/>
  <c r="C39"/>
  <c r="E35" i="7"/>
  <c r="H64"/>
  <c r="E59" i="8"/>
  <c r="C67" i="7"/>
  <c r="H22" i="2"/>
  <c r="AD88" i="8"/>
  <c r="AC38" i="6"/>
  <c r="AA90" i="8"/>
  <c r="AA55" i="7"/>
  <c r="F55" i="8"/>
  <c r="AA39"/>
  <c r="H56" i="7"/>
  <c r="E83" i="2"/>
  <c r="H9"/>
  <c r="G68"/>
  <c r="AD14" i="8"/>
  <c r="D38" i="7"/>
  <c r="F9"/>
  <c r="C14"/>
  <c r="F64"/>
  <c r="AC17"/>
  <c r="C59" i="6"/>
  <c r="F46"/>
  <c r="C35" i="8"/>
  <c r="H82" i="2"/>
  <c r="D16"/>
  <c r="AC38" i="8"/>
  <c r="D17" i="7"/>
  <c r="AA40" i="6"/>
  <c r="AB44"/>
  <c r="AD12" i="7"/>
  <c r="G69" i="2"/>
  <c r="C81" i="6"/>
  <c r="H84" i="8"/>
  <c r="H9" i="6"/>
  <c r="G23" i="8"/>
  <c r="D58" i="2"/>
  <c r="H80" i="7"/>
  <c r="AC42"/>
  <c r="H55" i="2"/>
  <c r="AC13" i="7"/>
  <c r="H36" i="8"/>
  <c r="AC81"/>
  <c r="AC11"/>
  <c r="H86" i="2"/>
  <c r="AD40" i="8"/>
  <c r="G86" i="6"/>
  <c r="H41" i="2"/>
  <c r="C66"/>
  <c r="C12"/>
  <c r="C34" i="8"/>
  <c r="C11" i="7"/>
  <c r="F91" i="2"/>
  <c r="AD14" i="6"/>
  <c r="F35"/>
  <c r="D89"/>
  <c r="G62" i="7"/>
  <c r="C78"/>
  <c r="D65"/>
  <c r="F19" i="2"/>
  <c r="C36"/>
  <c r="G83" i="8"/>
  <c r="C36" i="6"/>
  <c r="D66" i="8"/>
  <c r="D39"/>
  <c r="C10"/>
  <c r="D40" i="2"/>
  <c r="D80"/>
  <c r="C55" i="8"/>
  <c r="C16" i="6"/>
  <c r="D34" i="8"/>
  <c r="D63"/>
  <c r="AB67"/>
  <c r="G14" i="7"/>
  <c r="AA46" i="6"/>
  <c r="D86"/>
  <c r="C37" i="2"/>
  <c r="H69" i="8"/>
  <c r="E84"/>
  <c r="H32"/>
  <c r="H15" i="6"/>
  <c r="D61"/>
  <c r="D58"/>
  <c r="F63"/>
  <c r="C36" i="7"/>
  <c r="F16" i="8"/>
  <c r="G37" i="7"/>
  <c r="G23"/>
  <c r="F67" i="2"/>
  <c r="C84"/>
  <c r="F19" i="6"/>
  <c r="D65"/>
  <c r="G38" i="7"/>
  <c r="AD9" i="8"/>
  <c r="C59" i="7"/>
  <c r="F35" i="2"/>
  <c r="C44"/>
  <c r="E89" i="8"/>
  <c r="C40" i="6"/>
  <c r="D82" i="8"/>
  <c r="AD33"/>
  <c r="H37" i="7"/>
  <c r="C64" i="6"/>
  <c r="AA22"/>
  <c r="AD34"/>
  <c r="E19"/>
  <c r="AA12" i="8"/>
  <c r="AB14"/>
  <c r="AB89"/>
  <c r="G69"/>
  <c r="E85" i="6"/>
  <c r="F14"/>
  <c r="D22"/>
  <c r="F39"/>
  <c r="D11" i="7"/>
  <c r="AB11" i="8"/>
  <c r="AC64" i="7"/>
  <c r="H40" i="8"/>
  <c r="H19" i="6"/>
  <c r="C67" i="8"/>
  <c r="D59" i="2"/>
  <c r="G9" i="7"/>
  <c r="F42" i="8"/>
  <c r="D37" i="7"/>
  <c r="AA46"/>
  <c r="AA15" i="8"/>
  <c r="H32" i="7"/>
  <c r="E37" i="2"/>
  <c r="G38" i="8"/>
  <c r="H34"/>
  <c r="G16" i="6"/>
  <c r="G68"/>
  <c r="AC62" i="7"/>
  <c r="H85" i="6"/>
  <c r="D12" i="7"/>
  <c r="C85" i="2"/>
  <c r="D57" i="8"/>
  <c r="H10"/>
  <c r="E91"/>
  <c r="AC32" i="7"/>
  <c r="AD33" i="6"/>
  <c r="AD37"/>
  <c r="AA37" i="7"/>
  <c r="F59" i="2"/>
  <c r="C68"/>
  <c r="F15" i="6"/>
  <c r="D57"/>
  <c r="G22" i="7"/>
  <c r="D15" i="8"/>
  <c r="H88"/>
  <c r="H43" i="6"/>
  <c r="AA14"/>
  <c r="H14"/>
  <c r="AA39"/>
  <c r="AA60" i="8"/>
  <c r="F37"/>
  <c r="AB41"/>
  <c r="AC57"/>
  <c r="AA65" i="7"/>
  <c r="F40" i="2"/>
  <c r="D9" i="8"/>
  <c r="H82"/>
  <c r="G40" i="6"/>
  <c r="G46" i="2"/>
  <c r="G58" i="6"/>
  <c r="H90" i="7"/>
  <c r="AD44"/>
  <c r="G45" i="2"/>
  <c r="AD19" i="8"/>
  <c r="H58"/>
  <c r="G32" i="6"/>
  <c r="AC20"/>
  <c r="AD41" i="7"/>
  <c r="H42"/>
  <c r="AC12" i="8"/>
  <c r="E41" i="6"/>
  <c r="F19" i="7"/>
  <c r="G39" i="6"/>
  <c r="H87" i="8"/>
  <c r="AA80"/>
  <c r="C42" i="7"/>
  <c r="H92" i="6"/>
  <c r="C69"/>
  <c r="G45"/>
  <c r="E20" i="7"/>
  <c r="F90" i="6"/>
  <c r="F21" i="7"/>
  <c r="AB39" i="8"/>
  <c r="AD46" i="7"/>
  <c r="AD40" i="6"/>
  <c r="C85"/>
  <c r="AB63" i="8"/>
  <c r="G85" i="2"/>
  <c r="AA21" i="6"/>
  <c r="H68"/>
</calcChain>
</file>

<file path=xl/sharedStrings.xml><?xml version="1.0" encoding="utf-8"?>
<sst xmlns="http://schemas.openxmlformats.org/spreadsheetml/2006/main" count="905" uniqueCount="221">
  <si>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</si>
  <si>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</si>
  <si>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</si>
  <si>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</si>
  <si>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</si>
  <si>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</si>
  <si>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</si>
  <si>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</si>
  <si>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</si>
  <si>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</si>
  <si>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</si>
  <si>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</si>
  <si>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</si>
  <si>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</si>
  <si>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</si>
  <si>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</si>
  <si>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</si>
  <si>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</si>
  <si>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</si>
  <si>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</si>
  <si>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</si>
  <si>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</si>
  <si>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</si>
  <si>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</si>
  <si>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</si>
  <si>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</si>
  <si>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</si>
  <si>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</si>
  <si>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</si>
  <si>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</si>
  <si>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</si>
  <si>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</si>
  <si>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</si>
  <si>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</si>
  <si>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</si>
  <si>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</si>
  <si>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</si>
  <si>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</si>
  <si>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</si>
  <si>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</si>
  <si>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</si>
  <si>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</si>
  <si>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</si>
  <si>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</si>
  <si>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</si>
  <si>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</si>
  <si>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</si>
  <si>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</si>
  <si>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</si>
  <si>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</si>
  <si>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</si>
  <si>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</si>
  <si>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</si>
  <si>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</si>
  <si>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</si>
  <si>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</si>
  <si>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</si>
  <si>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</si>
  <si>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</si>
  <si>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</si>
  <si>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</si>
  <si>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</si>
  <si>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</si>
  <si>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</si>
  <si>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</si>
  <si>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</si>
  <si>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</si>
  <si>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</si>
  <si>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</si>
  <si>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</si>
  <si>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</si>
  <si>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</si>
  <si>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</si>
  <si>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</si>
  <si>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</si>
  <si>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</si>
  <si>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</si>
  <si>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Ánh</t>
  </si>
  <si>
    <t>Hằng</t>
  </si>
  <si>
    <t>Hoàng</t>
  </si>
  <si>
    <t>Nguyễn Thị</t>
  </si>
  <si>
    <t>K17XDD1</t>
  </si>
  <si>
    <t>K17XDD3</t>
  </si>
  <si>
    <t>K17KCD2</t>
  </si>
  <si>
    <t>Bình</t>
  </si>
  <si>
    <t xml:space="preserve">Trần Thị Thanh </t>
  </si>
  <si>
    <t>Lê Văn</t>
  </si>
  <si>
    <t>Đạt</t>
  </si>
  <si>
    <t>Dũng</t>
  </si>
  <si>
    <t>K17QCD8</t>
  </si>
  <si>
    <t>K17KCD5</t>
  </si>
  <si>
    <t>Hải</t>
  </si>
  <si>
    <t>Hạnh</t>
  </si>
  <si>
    <t xml:space="preserve">Nguyễn Văn </t>
  </si>
  <si>
    <t>K17DCD3</t>
  </si>
  <si>
    <t>Nguyễn Huy</t>
  </si>
  <si>
    <t>Hùng</t>
  </si>
  <si>
    <t>Hưng</t>
  </si>
  <si>
    <t>Hương</t>
  </si>
  <si>
    <t>K17QCD2</t>
  </si>
  <si>
    <t>Khánh</t>
  </si>
  <si>
    <t>Khoa</t>
  </si>
  <si>
    <t>Linh</t>
  </si>
  <si>
    <t>K17ACD</t>
  </si>
  <si>
    <t>Nam</t>
  </si>
  <si>
    <t>K17XDD4</t>
  </si>
  <si>
    <t>K17DCD1</t>
  </si>
  <si>
    <t>Nguyên</t>
  </si>
  <si>
    <t>K17DCD2</t>
  </si>
  <si>
    <t>Nhật</t>
  </si>
  <si>
    <t>K17QCD1</t>
  </si>
  <si>
    <t>K17QCD6</t>
  </si>
  <si>
    <t>Nguyễn Hoàng</t>
  </si>
  <si>
    <t>Thắng</t>
  </si>
  <si>
    <t>Thành</t>
  </si>
  <si>
    <t>Thảo</t>
  </si>
  <si>
    <t xml:space="preserve">Trần Thị Kim </t>
  </si>
  <si>
    <t>K17KCD8</t>
  </si>
  <si>
    <t>Thúy</t>
  </si>
  <si>
    <t>Trang</t>
  </si>
  <si>
    <t>K17QCD7</t>
  </si>
  <si>
    <t>Tuấn</t>
  </si>
  <si>
    <t xml:space="preserve">Nguyễn Duy </t>
  </si>
  <si>
    <t>Tùng</t>
  </si>
  <si>
    <t>K17QTM1</t>
  </si>
  <si>
    <t>Vương</t>
  </si>
  <si>
    <t>Nguyễn Quốc</t>
  </si>
  <si>
    <t>Mi</t>
  </si>
  <si>
    <t>Phúc</t>
  </si>
  <si>
    <t>Sơn</t>
  </si>
  <si>
    <t>K17DCD4</t>
  </si>
  <si>
    <t>Trần Thị Kim</t>
  </si>
  <si>
    <t>K17KCD4</t>
  </si>
  <si>
    <t xml:space="preserve">Trương Thị Ngọc </t>
  </si>
  <si>
    <t>Bích</t>
  </si>
  <si>
    <t>Chi</t>
  </si>
  <si>
    <t xml:space="preserve">Trần Thị Lan </t>
  </si>
  <si>
    <t>Võ Thị Nhật</t>
  </si>
  <si>
    <t>Công</t>
  </si>
  <si>
    <t>K17KCD3</t>
  </si>
  <si>
    <t>Lê Thị</t>
  </si>
  <si>
    <t>K17KCD7</t>
  </si>
  <si>
    <t>Điệp</t>
  </si>
  <si>
    <t>K17KCD6</t>
  </si>
  <si>
    <t xml:space="preserve">Trần Quang </t>
  </si>
  <si>
    <t>Đô</t>
  </si>
  <si>
    <t xml:space="preserve">Hoàng Kim </t>
  </si>
  <si>
    <t xml:space="preserve">Trần Minh </t>
  </si>
  <si>
    <t>Dương</t>
  </si>
  <si>
    <t>K17KCD1</t>
  </si>
  <si>
    <t>Lê Công</t>
  </si>
  <si>
    <t>K11KTR</t>
  </si>
  <si>
    <t>Nguyễn Lý Mỹ</t>
  </si>
  <si>
    <t xml:space="preserve">Bùi Viết </t>
  </si>
  <si>
    <t>K17QCD5</t>
  </si>
  <si>
    <t xml:space="preserve">Lại Ngọc </t>
  </si>
  <si>
    <t>K17KDN3</t>
  </si>
  <si>
    <t xml:space="preserve">Phạm Mạnh </t>
  </si>
  <si>
    <t>Lê Hải</t>
  </si>
  <si>
    <t xml:space="preserve">Võ Duy </t>
  </si>
  <si>
    <t xml:space="preserve">Lưu Nhật </t>
  </si>
  <si>
    <t>Luận</t>
  </si>
  <si>
    <t xml:space="preserve">Nguyễn Thị Hoàng </t>
  </si>
  <si>
    <t>Tô Giang</t>
  </si>
  <si>
    <t xml:space="preserve">Tô Duy </t>
  </si>
  <si>
    <t xml:space="preserve">Huỳnh Thị </t>
  </si>
  <si>
    <t xml:space="preserve">Trần Y </t>
  </si>
  <si>
    <t xml:space="preserve">Lương Thị Kim </t>
  </si>
  <si>
    <t>Nhung</t>
  </si>
  <si>
    <t>Trần Tiến</t>
  </si>
  <si>
    <t>Nhựt</t>
  </si>
  <si>
    <t>Phan</t>
  </si>
  <si>
    <t>Quyên</t>
  </si>
  <si>
    <t>Phan Xuân</t>
  </si>
  <si>
    <t>Ngô Đình</t>
  </si>
  <si>
    <t>Tài</t>
  </si>
  <si>
    <t>Thạch</t>
  </si>
  <si>
    <t>Doãn Đình</t>
  </si>
  <si>
    <t>Nguyễn Mạnh</t>
  </si>
  <si>
    <t>Hồ Văn</t>
  </si>
  <si>
    <t>Ngô Thị Thu</t>
  </si>
  <si>
    <t>Nguyễn Tài</t>
  </si>
  <si>
    <t>Thọ</t>
  </si>
  <si>
    <t xml:space="preserve">Phạm Thị Thu </t>
  </si>
  <si>
    <t xml:space="preserve">Võ Thị Hồng </t>
  </si>
  <si>
    <t xml:space="preserve">Nguyễn Thị Thùy </t>
  </si>
  <si>
    <t>Võ Thị Quỳnh</t>
  </si>
  <si>
    <t>Trần Thị Thanh</t>
  </si>
  <si>
    <t>Trinh</t>
  </si>
  <si>
    <t xml:space="preserve">Nguyễn Việt </t>
  </si>
  <si>
    <t xml:space="preserve">Lê Quốc </t>
  </si>
  <si>
    <t>Vân</t>
  </si>
  <si>
    <t xml:space="preserve">Trần Huỳnh </t>
  </si>
  <si>
    <t>Viên</t>
  </si>
  <si>
    <t xml:space="preserve">Trương Thanh </t>
  </si>
  <si>
    <t xml:space="preserve">Nguyễn Hoàng Lê Trung </t>
  </si>
  <si>
    <t>Việt</t>
  </si>
  <si>
    <t>Trần Quốc</t>
  </si>
  <si>
    <t xml:space="preserve">Nguyễn Thị Hồng </t>
  </si>
  <si>
    <t>Vy</t>
  </si>
  <si>
    <t xml:space="preserve">Phạm Thế </t>
  </si>
  <si>
    <t>Vỹ</t>
  </si>
  <si>
    <t>K17CSU_KTR1</t>
  </si>
  <si>
    <t>Bùi Đăng</t>
  </si>
  <si>
    <t>K17PSU_DCD1</t>
  </si>
  <si>
    <t>310/1</t>
  </si>
  <si>
    <t>310/2</t>
  </si>
  <si>
    <t>310/2-11-28</t>
  </si>
  <si>
    <t>507-1-56</t>
  </si>
  <si>
    <t>507</t>
  </si>
  <si>
    <t>KHÓA  K17-K18 *  NĂM 2012 - 2013</t>
  </si>
  <si>
    <t>1</t>
  </si>
  <si>
    <t>MÔN :ANH VĂN TRUNG CẤP 1 (ĐỌC VIẾT)* MÃ MÔN:ENG 201</t>
  </si>
  <si>
    <t xml:space="preserve">Thời gian:13h30 - Ngày 25/03/2013 - Phòng: 507 - cơ sở:  K7/25 Quang trung </t>
  </si>
  <si>
    <t>ENG-201-Suat 13h30</t>
  </si>
  <si>
    <t>310/1-11-28</t>
  </si>
  <si>
    <t>11</t>
  </si>
  <si>
    <t>MÔN :ANH VĂN TRUNG CẤP 1 (NÓI)* MÃ MÔN:ENG 201</t>
  </si>
  <si>
    <t xml:space="preserve">Thời gian:15h30 - Ngày 25/03/2013 - Phòng: 310/1 - cơ sở:  K7/25 Quang trung </t>
  </si>
  <si>
    <t>ENG-201-Suat 15h30</t>
  </si>
  <si>
    <t xml:space="preserve">Thời gian:15h30 - Ngày 25/03/2013 - Phòng: 310/2 -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</si>
</sst>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36</xdr:row>
      <xdr:rowOff>28575</xdr:rowOff>
    </xdr:from>
    <xdr:to>
      <xdr:col>2</xdr:col>
      <xdr:colOff>161925</xdr:colOff>
      <xdr:row>37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5"/>
      <c r="AB9" s="116"/>
      <c r="AC9" s="116"/>
      <c r="AD9" s="11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2"/>
      <c r="AB23" s="113"/>
      <c r="AC23" s="113"/>
      <c r="AD23" s="11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5"/>
      <c r="AB32" s="116"/>
      <c r="AC32" s="116"/>
      <c r="AD32" s="11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2"/>
      <c r="AB46" s="113"/>
      <c r="AC46" s="113"/>
      <c r="AD46" s="11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 t="e">
        <f>IF(ISNA(VLOOKUP($B92,#REF!,AA$4,0))=FALSE,VLOOKUP($B92,#REF!,AA$4,0),"")</f>
        <v>#REF!</v>
      </c>
      <c r="AB92" s="147" t="e">
        <f>IF(ISNA(VLOOKUP($B92,#REF!,AB$4,0))=FALSE,VLOOKUP($B92,#REF!,AB$4,0),"")</f>
        <v>#REF!</v>
      </c>
      <c r="AC92" s="147" t="e">
        <f>IF(ISNA(VLOOKUP($B92,#REF!,AC$4,0))=FALSE,VLOOKUP($B92,#REF!,AC$4,0),"")</f>
        <v>#REF!</v>
      </c>
      <c r="AD92" s="14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str">
        <f>[1]!ExtractElement(K1,1,"-")</f>
        <v>302/1</v>
      </c>
      <c r="F2" s="169" t="e">
        <f>"(KHÓA K17: "&amp;VLOOKUP($E$2&amp;"-"&amp;$C$3,#REF!,11,0)&amp;")"</f>
        <v>#REF!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0" t="e">
        <f>"MÔN :"&amp;VLOOKUP($E$2&amp;"-"&amp;$C$3,#REF!,6,0) &amp;"* MÃ MÔN:ENG "&amp;VLOOKUP($E$2&amp;"-"&amp;$C$3,#REF!,5,0)</f>
        <v>#REF!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9" t="s">
        <v>4</v>
      </c>
      <c r="C6" s="158" t="s">
        <v>64</v>
      </c>
      <c r="D6" s="167" t="s">
        <v>65</v>
      </c>
      <c r="E6" s="168" t="s">
        <v>10</v>
      </c>
      <c r="F6" s="158" t="s">
        <v>12</v>
      </c>
      <c r="G6" s="158" t="s">
        <v>66</v>
      </c>
      <c r="H6" s="158" t="s">
        <v>67</v>
      </c>
      <c r="I6" s="160" t="s">
        <v>56</v>
      </c>
      <c r="J6" s="160"/>
      <c r="K6" s="161" t="s">
        <v>68</v>
      </c>
      <c r="L6" s="162"/>
      <c r="M6" s="163"/>
    </row>
    <row r="7" spans="1:13" ht="27" customHeight="1">
      <c r="B7" s="159"/>
      <c r="C7" s="159"/>
      <c r="D7" s="167"/>
      <c r="E7" s="168"/>
      <c r="F7" s="159"/>
      <c r="G7" s="159"/>
      <c r="H7" s="159"/>
      <c r="I7" s="64" t="s">
        <v>69</v>
      </c>
      <c r="J7" s="64" t="s">
        <v>70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5" t="e">
        <f>IF($A8&gt;0,VLOOKUP($A8,#REF!,16,0),"")</f>
        <v>#REF!</v>
      </c>
      <c r="L8" s="156"/>
      <c r="M8" s="157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2" t="e">
        <f>IF($A9&gt;0,VLOOKUP($A9,#REF!,16,0),"")</f>
        <v>#REF!</v>
      </c>
      <c r="L9" s="153"/>
      <c r="M9" s="154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2" t="e">
        <f>IF($A10&gt;0,VLOOKUP($A10,#REF!,16,0),"")</f>
        <v>#REF!</v>
      </c>
      <c r="L10" s="153"/>
      <c r="M10" s="154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2" t="e">
        <f>IF($A11&gt;0,VLOOKUP($A11,#REF!,16,0),"")</f>
        <v>#REF!</v>
      </c>
      <c r="L11" s="153"/>
      <c r="M11" s="154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2" t="e">
        <f>IF($A12&gt;0,VLOOKUP($A12,#REF!,16,0),"")</f>
        <v>#REF!</v>
      </c>
      <c r="L12" s="153"/>
      <c r="M12" s="154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2" t="e">
        <f>IF($A13&gt;0,VLOOKUP($A13,#REF!,16,0),"")</f>
        <v>#REF!</v>
      </c>
      <c r="L13" s="153"/>
      <c r="M13" s="154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2" t="e">
        <f>IF($A14&gt;0,VLOOKUP($A14,#REF!,16,0),"")</f>
        <v>#REF!</v>
      </c>
      <c r="L14" s="153"/>
      <c r="M14" s="154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2" t="e">
        <f>IF($A15&gt;0,VLOOKUP($A15,#REF!,16,0),"")</f>
        <v>#REF!</v>
      </c>
      <c r="L15" s="153"/>
      <c r="M15" s="154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2" t="e">
        <f>IF($A16&gt;0,VLOOKUP($A16,#REF!,16,0),"")</f>
        <v>#REF!</v>
      </c>
      <c r="L16" s="153"/>
      <c r="M16" s="154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2" t="e">
        <f>IF($A17&gt;0,VLOOKUP($A17,#REF!,16,0),"")</f>
        <v>#REF!</v>
      </c>
      <c r="L17" s="153"/>
      <c r="M17" s="154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2" t="e">
        <f>IF($A18&gt;0,VLOOKUP($A18,#REF!,16,0),"")</f>
        <v>#REF!</v>
      </c>
      <c r="L18" s="153"/>
      <c r="M18" s="154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2" t="e">
        <f>IF($A19&gt;0,VLOOKUP($A19,#REF!,16,0),"")</f>
        <v>#REF!</v>
      </c>
      <c r="L19" s="153"/>
      <c r="M19" s="154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2" t="e">
        <f>IF($A20&gt;0,VLOOKUP($A20,#REF!,16,0),"")</f>
        <v>#REF!</v>
      </c>
      <c r="L20" s="153"/>
      <c r="M20" s="154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2" t="e">
        <f>IF($A21&gt;0,VLOOKUP($A21,#REF!,16,0),"")</f>
        <v>#REF!</v>
      </c>
      <c r="L21" s="153"/>
      <c r="M21" s="154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2" t="e">
        <f>IF($A22&gt;0,VLOOKUP($A22,#REF!,16,0),"")</f>
        <v>#REF!</v>
      </c>
      <c r="L22" s="153"/>
      <c r="M22" s="154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2" t="e">
        <f>IF($A23&gt;0,VLOOKUP($A23,#REF!,16,0),"")</f>
        <v>#REF!</v>
      </c>
      <c r="L23" s="153"/>
      <c r="M23" s="154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2" t="e">
        <f>IF($A24&gt;0,VLOOKUP($A24,#REF!,16,0),"")</f>
        <v>#REF!</v>
      </c>
      <c r="L24" s="153"/>
      <c r="M24" s="154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2" t="e">
        <f>IF($A25&gt;0,VLOOKUP($A25,#REF!,16,0),"")</f>
        <v>#REF!</v>
      </c>
      <c r="L25" s="153"/>
      <c r="M25" s="154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2" t="e">
        <f>IF($A26&gt;0,VLOOKUP($A26,#REF!,16,0),"")</f>
        <v>#REF!</v>
      </c>
      <c r="L26" s="153"/>
      <c r="M26" s="154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2" t="e">
        <f>IF($A27&gt;0,VLOOKUP($A27,#REF!,16,0),"")</f>
        <v>#REF!</v>
      </c>
      <c r="L27" s="153"/>
      <c r="M27" s="154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2" t="e">
        <f>IF($A28&gt;0,VLOOKUP($A28,#REF!,16,0),"")</f>
        <v>#REF!</v>
      </c>
      <c r="L28" s="153"/>
      <c r="M28" s="154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2" t="e">
        <f>IF($A29&gt;0,VLOOKUP($A29,#REF!,16,0),"")</f>
        <v>#REF!</v>
      </c>
      <c r="L29" s="153"/>
      <c r="M29" s="154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2" t="e">
        <f>IF($A30&gt;0,VLOOKUP($A30,#REF!,16,0),"")</f>
        <v>#REF!</v>
      </c>
      <c r="L30" s="153"/>
      <c r="M30" s="154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2" t="e">
        <f>IF($A31&gt;0,VLOOKUP($A31,#REF!,16,0),"")</f>
        <v>#REF!</v>
      </c>
      <c r="L31" s="153"/>
      <c r="M31" s="154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2" t="e">
        <f>IF($A32&gt;0,VLOOKUP($A32,#REF!,16,0),"")</f>
        <v>#REF!</v>
      </c>
      <c r="L32" s="153"/>
      <c r="M32" s="154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2" t="e">
        <f>IF($A33&gt;0,VLOOKUP($A33,#REF!,16,0),"")</f>
        <v>#REF!</v>
      </c>
      <c r="L33" s="153"/>
      <c r="M33" s="154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2" t="e">
        <f>IF($A34&gt;0,VLOOKUP($A34,#REF!,16,0),"")</f>
        <v>#REF!</v>
      </c>
      <c r="L34" s="153"/>
      <c r="M34" s="154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2" t="e">
        <f>IF($A35&gt;0,VLOOKUP($A35,#REF!,16,0),"")</f>
        <v>#REF!</v>
      </c>
      <c r="L35" s="153"/>
      <c r="M35" s="154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2" t="e">
        <f>IF($A36&gt;0,VLOOKUP($A36,#REF!,16,0),"")</f>
        <v>#REF!</v>
      </c>
      <c r="L36" s="153"/>
      <c r="M36" s="154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2" t="e">
        <f>IF($A37&gt;0,VLOOKUP($A37,#REF!,16,0),"")</f>
        <v>#REF!</v>
      </c>
      <c r="L37" s="153"/>
      <c r="M37" s="15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5" t="e">
        <f>IF($A44&gt;0,VLOOKUP($A44,#REF!,16,0),"")</f>
        <v>#REF!</v>
      </c>
      <c r="L44" s="156"/>
      <c r="M44" s="157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2" t="e">
        <f>IF($A45&gt;0,VLOOKUP($A45,#REF!,16,0),"")</f>
        <v>#REF!</v>
      </c>
      <c r="L45" s="153"/>
      <c r="M45" s="154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2" t="e">
        <f>IF($A46&gt;0,VLOOKUP($A46,#REF!,16,0),"")</f>
        <v>#REF!</v>
      </c>
      <c r="L46" s="153"/>
      <c r="M46" s="154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2" t="e">
        <f>IF($A47&gt;0,VLOOKUP($A47,#REF!,16,0),"")</f>
        <v>#REF!</v>
      </c>
      <c r="L47" s="153"/>
      <c r="M47" s="154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2" t="e">
        <f>IF($A48&gt;0,VLOOKUP($A48,#REF!,16,0),"")</f>
        <v>#REF!</v>
      </c>
      <c r="L48" s="153"/>
      <c r="M48" s="154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2" t="e">
        <f>IF($A49&gt;0,VLOOKUP($A49,#REF!,16,0),"")</f>
        <v>#REF!</v>
      </c>
      <c r="L49" s="153"/>
      <c r="M49" s="154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2" t="e">
        <f>IF($A50&gt;0,VLOOKUP($A50,#REF!,16,0),"")</f>
        <v>#REF!</v>
      </c>
      <c r="L50" s="153"/>
      <c r="M50" s="154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2" t="e">
        <f>IF($A51&gt;0,VLOOKUP($A51,#REF!,16,0),"")</f>
        <v>#REF!</v>
      </c>
      <c r="L51" s="153"/>
      <c r="M51" s="154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2" t="e">
        <f>IF($A52&gt;0,VLOOKUP($A52,#REF!,16,0),"")</f>
        <v>#REF!</v>
      </c>
      <c r="L52" s="153"/>
      <c r="M52" s="154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2" t="e">
        <f>IF($A53&gt;0,VLOOKUP($A53,#REF!,16,0),"")</f>
        <v>#REF!</v>
      </c>
      <c r="L53" s="153"/>
      <c r="M53" s="154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2" t="e">
        <f>IF($A54&gt;0,VLOOKUP($A54,#REF!,16,0),"")</f>
        <v>#REF!</v>
      </c>
      <c r="L54" s="153"/>
      <c r="M54" s="154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2" t="e">
        <f>IF($A55&gt;0,VLOOKUP($A55,#REF!,16,0),"")</f>
        <v>#REF!</v>
      </c>
      <c r="L55" s="153"/>
      <c r="M55" s="154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2" t="e">
        <f>IF($A56&gt;0,VLOOKUP($A56,#REF!,16,0),"")</f>
        <v>#REF!</v>
      </c>
      <c r="L56" s="153"/>
      <c r="M56" s="154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2" t="e">
        <f>IF($A57&gt;0,VLOOKUP($A57,#REF!,16,0),"")</f>
        <v>#REF!</v>
      </c>
      <c r="L57" s="153"/>
      <c r="M57" s="154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2" t="e">
        <f>IF($A58&gt;0,VLOOKUP($A58,#REF!,16,0),"")</f>
        <v>#REF!</v>
      </c>
      <c r="L58" s="153"/>
      <c r="M58" s="154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2" t="e">
        <f>IF($A59&gt;0,VLOOKUP($A59,#REF!,16,0),"")</f>
        <v>#REF!</v>
      </c>
      <c r="L59" s="153"/>
      <c r="M59" s="154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2" t="e">
        <f>IF($A60&gt;0,VLOOKUP($A60,#REF!,16,0),"")</f>
        <v>#REF!</v>
      </c>
      <c r="L60" s="153"/>
      <c r="M60" s="154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2" t="e">
        <f>IF($A61&gt;0,VLOOKUP($A61,#REF!,16,0),"")</f>
        <v>#REF!</v>
      </c>
      <c r="L61" s="153"/>
      <c r="M61" s="154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2" t="e">
        <f>IF($A62&gt;0,VLOOKUP($A62,#REF!,16,0),"")</f>
        <v>#REF!</v>
      </c>
      <c r="L62" s="153"/>
      <c r="M62" s="154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2" t="e">
        <f>IF($A63&gt;0,VLOOKUP($A63,#REF!,16,0),"")</f>
        <v>#REF!</v>
      </c>
      <c r="L63" s="153"/>
      <c r="M63" s="154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2" t="e">
        <f>IF($A64&gt;0,VLOOKUP($A64,#REF!,16,0),"")</f>
        <v>#REF!</v>
      </c>
      <c r="L64" s="153"/>
      <c r="M64" s="154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2" t="e">
        <f>IF($A65&gt;0,VLOOKUP($A65,#REF!,16,0),"")</f>
        <v>#REF!</v>
      </c>
      <c r="L65" s="153"/>
      <c r="M65" s="154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2" t="e">
        <f>IF($A66&gt;0,VLOOKUP($A66,#REF!,16,0),"")</f>
        <v>#REF!</v>
      </c>
      <c r="L66" s="153"/>
      <c r="M66" s="154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2" t="e">
        <f>IF($A67&gt;0,VLOOKUP($A67,#REF!,16,0),"")</f>
        <v>#REF!</v>
      </c>
      <c r="L67" s="153"/>
      <c r="M67" s="154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2" t="e">
        <f>IF($A68&gt;0,VLOOKUP($A68,#REF!,16,0),"")</f>
        <v>#REF!</v>
      </c>
      <c r="L68" s="153"/>
      <c r="M68" s="154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2" t="e">
        <f>IF($A69&gt;0,VLOOKUP($A69,#REF!,16,0),"")</f>
        <v>#REF!</v>
      </c>
      <c r="L69" s="153"/>
      <c r="M69" s="154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2" t="e">
        <f>IF($A70&gt;0,VLOOKUP($A70,#REF!,16,0),"")</f>
        <v>#REF!</v>
      </c>
      <c r="L70" s="153"/>
      <c r="M70" s="154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2" t="e">
        <f>IF($A71&gt;0,VLOOKUP($A71,#REF!,16,0),"")</f>
        <v>#REF!</v>
      </c>
      <c r="L71" s="153"/>
      <c r="M71" s="154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2" t="e">
        <f>IF($A72&gt;0,VLOOKUP($A72,#REF!,16,0),"")</f>
        <v>#REF!</v>
      </c>
      <c r="L72" s="153"/>
      <c r="M72" s="154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2" t="e">
        <f>IF($A73&gt;0,VLOOKUP($A73,#REF!,16,0),"")</f>
        <v>#REF!</v>
      </c>
      <c r="L73" s="153"/>
      <c r="M73" s="15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5" t="e">
        <f>IF($A80&gt;0,VLOOKUP($A80,#REF!,16,0),"")</f>
        <v>#REF!</v>
      </c>
      <c r="L80" s="156"/>
      <c r="M80" s="157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2" t="e">
        <f>IF($A81&gt;0,VLOOKUP($A81,#REF!,16,0),"")</f>
        <v>#REF!</v>
      </c>
      <c r="L81" s="153"/>
      <c r="M81" s="154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2" t="e">
        <f>IF($A82&gt;0,VLOOKUP($A82,#REF!,16,0),"")</f>
        <v>#REF!</v>
      </c>
      <c r="L82" s="153"/>
      <c r="M82" s="154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2" t="e">
        <f>IF($A83&gt;0,VLOOKUP($A83,#REF!,16,0),"")</f>
        <v>#REF!</v>
      </c>
      <c r="L83" s="153"/>
      <c r="M83" s="154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2" t="e">
        <f>IF($A84&gt;0,VLOOKUP($A84,#REF!,16,0),"")</f>
        <v>#REF!</v>
      </c>
      <c r="L84" s="153"/>
      <c r="M84" s="154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2" t="e">
        <f>IF($A85&gt;0,VLOOKUP($A85,#REF!,16,0),"")</f>
        <v>#REF!</v>
      </c>
      <c r="L85" s="153"/>
      <c r="M85" s="154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2" t="e">
        <f>IF($A86&gt;0,VLOOKUP($A86,#REF!,16,0),"")</f>
        <v>#REF!</v>
      </c>
      <c r="L86" s="153"/>
      <c r="M86" s="154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2" t="e">
        <f>IF($A87&gt;0,VLOOKUP($A87,#REF!,16,0),"")</f>
        <v>#REF!</v>
      </c>
      <c r="L87" s="153"/>
      <c r="M87" s="154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2" t="e">
        <f>IF($A88&gt;0,VLOOKUP($A88,#REF!,16,0),"")</f>
        <v>#REF!</v>
      </c>
      <c r="L88" s="153"/>
      <c r="M88" s="154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2" t="e">
        <f>IF($A89&gt;0,VLOOKUP($A89,#REF!,16,0),"")</f>
        <v>#REF!</v>
      </c>
      <c r="L89" s="153"/>
      <c r="M89" s="154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2" t="e">
        <f>IF($A90&gt;0,VLOOKUP($A90,#REF!,16,0),"")</f>
        <v>#REF!</v>
      </c>
      <c r="L90" s="153"/>
      <c r="M90" s="154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2" t="e">
        <f>IF($A91&gt;0,VLOOKUP($A91,#REF!,16,0),"")</f>
        <v>#REF!</v>
      </c>
      <c r="L91" s="153"/>
      <c r="M91" s="154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2" t="e">
        <f>IF($A92&gt;0,VLOOKUP($A92,#REF!,16,0),"")</f>
        <v>#REF!</v>
      </c>
      <c r="L92" s="153"/>
      <c r="M92" s="154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2" t="e">
        <f>IF($A93&gt;0,VLOOKUP($A93,#REF!,16,0),"")</f>
        <v>#REF!</v>
      </c>
      <c r="L93" s="153"/>
      <c r="M93" s="154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2" t="e">
        <f>IF($A94&gt;0,VLOOKUP($A94,#REF!,16,0),"")</f>
        <v>#REF!</v>
      </c>
      <c r="L94" s="153"/>
      <c r="M94" s="154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2" t="e">
        <f>IF($A95&gt;0,VLOOKUP($A95,#REF!,16,0),"")</f>
        <v>#REF!</v>
      </c>
      <c r="L95" s="153"/>
      <c r="M95" s="154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2" t="e">
        <f>IF($A96&gt;0,VLOOKUP($A96,#REF!,16,0),"")</f>
        <v>#REF!</v>
      </c>
      <c r="L96" s="153"/>
      <c r="M96" s="154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2" t="e">
        <f>IF($A97&gt;0,VLOOKUP($A97,#REF!,16,0),"")</f>
        <v>#REF!</v>
      </c>
      <c r="L97" s="153"/>
      <c r="M97" s="154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2" t="e">
        <f>IF($A98&gt;0,VLOOKUP($A98,#REF!,16,0),"")</f>
        <v>#REF!</v>
      </c>
      <c r="L98" s="153"/>
      <c r="M98" s="154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2" t="e">
        <f>IF($A99&gt;0,VLOOKUP($A99,#REF!,16,0),"")</f>
        <v>#REF!</v>
      </c>
      <c r="L99" s="153"/>
      <c r="M99" s="154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2" t="e">
        <f>IF($A100&gt;0,VLOOKUP($A100,#REF!,16,0),"")</f>
        <v>#REF!</v>
      </c>
      <c r="L100" s="153"/>
      <c r="M100" s="154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2" t="e">
        <f>IF($A101&gt;0,VLOOKUP($A101,#REF!,16,0),"")</f>
        <v>#REF!</v>
      </c>
      <c r="L101" s="153"/>
      <c r="M101" s="154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2" t="e">
        <f>IF($A102&gt;0,VLOOKUP($A102,#REF!,16,0),"")</f>
        <v>#REF!</v>
      </c>
      <c r="L102" s="153"/>
      <c r="M102" s="154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2" t="e">
        <f>IF($A103&gt;0,VLOOKUP($A103,#REF!,16,0),"")</f>
        <v>#REF!</v>
      </c>
      <c r="L103" s="153"/>
      <c r="M103" s="154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2" t="e">
        <f>IF($A104&gt;0,VLOOKUP($A104,#REF!,16,0),"")</f>
        <v>#REF!</v>
      </c>
      <c r="L104" s="153"/>
      <c r="M104" s="154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2" t="e">
        <f>IF($A105&gt;0,VLOOKUP($A105,#REF!,16,0),"")</f>
        <v>#REF!</v>
      </c>
      <c r="L105" s="153"/>
      <c r="M105" s="154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2" t="e">
        <f>IF($A106&gt;0,VLOOKUP($A106,#REF!,16,0),"")</f>
        <v>#REF!</v>
      </c>
      <c r="L106" s="153"/>
      <c r="M106" s="154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2" t="e">
        <f>IF($A107&gt;0,VLOOKUP($A107,#REF!,16,0),"")</f>
        <v>#REF!</v>
      </c>
      <c r="L107" s="153"/>
      <c r="M107" s="154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2" t="e">
        <f>IF($A108&gt;0,VLOOKUP($A108,#REF!,16,0),"")</f>
        <v>#REF!</v>
      </c>
      <c r="L108" s="153"/>
      <c r="M108" s="154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2" t="e">
        <f>IF($A109&gt;0,VLOOKUP($A109,#REF!,16,0),"")</f>
        <v>#REF!</v>
      </c>
      <c r="L109" s="153"/>
      <c r="M109" s="15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3"/>
  <sheetViews>
    <sheetView tabSelected="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0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208</v>
      </c>
    </row>
    <row r="2" spans="1:15" s="56" customFormat="1">
      <c r="C2" s="172" t="s">
        <v>59</v>
      </c>
      <c r="D2" s="172"/>
      <c r="E2" s="59" t="s">
        <v>209</v>
      </c>
      <c r="F2" s="169" t="s">
        <v>210</v>
      </c>
      <c r="G2" s="169"/>
      <c r="H2" s="169"/>
      <c r="I2" s="169"/>
      <c r="J2" s="169"/>
      <c r="K2" s="169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211</v>
      </c>
      <c r="D3" s="170" t="s">
        <v>212</v>
      </c>
      <c r="E3" s="170"/>
      <c r="F3" s="170"/>
      <c r="G3" s="170"/>
      <c r="H3" s="170"/>
      <c r="I3" s="170"/>
      <c r="J3" s="170"/>
      <c r="K3" s="170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71" t="s">
        <v>213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171325863</v>
      </c>
      <c r="D8" s="67" t="s">
        <v>131</v>
      </c>
      <c r="E8" s="68" t="s">
        <v>77</v>
      </c>
      <c r="F8" s="98" t="s">
        <v>132</v>
      </c>
      <c r="G8" s="98">
        <v>0</v>
      </c>
      <c r="H8" s="69"/>
      <c r="I8" s="70"/>
      <c r="J8" s="70"/>
      <c r="K8" s="70"/>
      <c r="L8" s="155">
        <v>0</v>
      </c>
      <c r="M8" s="156"/>
      <c r="N8" s="157"/>
      <c r="O8" t="s">
        <v>214</v>
      </c>
    </row>
    <row r="9" spans="1:15" ht="20.100000000000001" customHeight="1">
      <c r="A9">
        <v>2</v>
      </c>
      <c r="B9" s="65">
        <v>2</v>
      </c>
      <c r="C9" s="100">
        <v>171445018</v>
      </c>
      <c r="D9" s="67" t="s">
        <v>133</v>
      </c>
      <c r="E9" s="68" t="s">
        <v>134</v>
      </c>
      <c r="F9" s="98" t="s">
        <v>130</v>
      </c>
      <c r="G9" s="98">
        <v>0</v>
      </c>
      <c r="H9" s="69"/>
      <c r="I9" s="70"/>
      <c r="J9" s="70"/>
      <c r="K9" s="70"/>
      <c r="L9" s="152">
        <v>0</v>
      </c>
      <c r="M9" s="153"/>
      <c r="N9" s="154"/>
      <c r="O9" t="s">
        <v>214</v>
      </c>
    </row>
    <row r="10" spans="1:15" ht="20.100000000000001" customHeight="1">
      <c r="A10">
        <v>3</v>
      </c>
      <c r="B10" s="65">
        <v>3</v>
      </c>
      <c r="C10" s="100">
        <v>171325867</v>
      </c>
      <c r="D10" s="67" t="s">
        <v>86</v>
      </c>
      <c r="E10" s="68" t="s">
        <v>84</v>
      </c>
      <c r="F10" s="98" t="s">
        <v>117</v>
      </c>
      <c r="G10" s="98">
        <v>0</v>
      </c>
      <c r="H10" s="69"/>
      <c r="I10" s="70"/>
      <c r="J10" s="70"/>
      <c r="K10" s="70"/>
      <c r="L10" s="152">
        <v>0</v>
      </c>
      <c r="M10" s="153"/>
      <c r="N10" s="154"/>
      <c r="O10" t="s">
        <v>214</v>
      </c>
    </row>
    <row r="11" spans="1:15" ht="20.100000000000001" customHeight="1">
      <c r="A11">
        <v>4</v>
      </c>
      <c r="B11" s="65">
        <v>4</v>
      </c>
      <c r="C11" s="100">
        <v>171445027</v>
      </c>
      <c r="D11" s="67" t="s">
        <v>136</v>
      </c>
      <c r="E11" s="68" t="s">
        <v>135</v>
      </c>
      <c r="F11" s="98" t="s">
        <v>94</v>
      </c>
      <c r="G11" s="98">
        <v>0</v>
      </c>
      <c r="H11" s="69"/>
      <c r="I11" s="70"/>
      <c r="J11" s="70"/>
      <c r="K11" s="70"/>
      <c r="L11" s="152">
        <v>0</v>
      </c>
      <c r="M11" s="153"/>
      <c r="N11" s="154"/>
      <c r="O11" t="s">
        <v>214</v>
      </c>
    </row>
    <row r="12" spans="1:15" ht="20.100000000000001" customHeight="1">
      <c r="A12">
        <v>5</v>
      </c>
      <c r="B12" s="65">
        <v>5</v>
      </c>
      <c r="C12" s="100">
        <v>171325877</v>
      </c>
      <c r="D12" s="67" t="s">
        <v>137</v>
      </c>
      <c r="E12" s="68" t="s">
        <v>138</v>
      </c>
      <c r="F12" s="98" t="s">
        <v>139</v>
      </c>
      <c r="G12" s="98">
        <v>0</v>
      </c>
      <c r="H12" s="69"/>
      <c r="I12" s="70"/>
      <c r="J12" s="70"/>
      <c r="K12" s="70"/>
      <c r="L12" s="152">
        <v>0</v>
      </c>
      <c r="M12" s="153"/>
      <c r="N12" s="154"/>
      <c r="O12" t="s">
        <v>214</v>
      </c>
    </row>
    <row r="13" spans="1:15" ht="20.100000000000001" customHeight="1">
      <c r="A13">
        <v>6</v>
      </c>
      <c r="B13" s="65">
        <v>6</v>
      </c>
      <c r="C13" s="100">
        <v>171325881</v>
      </c>
      <c r="D13" s="67" t="s">
        <v>93</v>
      </c>
      <c r="E13" s="68" t="s">
        <v>87</v>
      </c>
      <c r="F13" s="98" t="s">
        <v>141</v>
      </c>
      <c r="G13" s="98">
        <v>0</v>
      </c>
      <c r="H13" s="69"/>
      <c r="I13" s="70"/>
      <c r="J13" s="70"/>
      <c r="K13" s="70"/>
      <c r="L13" s="152">
        <v>0</v>
      </c>
      <c r="M13" s="153"/>
      <c r="N13" s="154"/>
      <c r="O13" t="s">
        <v>214</v>
      </c>
    </row>
    <row r="14" spans="1:15" ht="20.100000000000001" customHeight="1">
      <c r="A14">
        <v>7</v>
      </c>
      <c r="B14" s="65">
        <v>7</v>
      </c>
      <c r="C14" s="100">
        <v>171325882</v>
      </c>
      <c r="D14" s="67" t="s">
        <v>122</v>
      </c>
      <c r="E14" s="68" t="s">
        <v>87</v>
      </c>
      <c r="F14" s="98" t="s">
        <v>117</v>
      </c>
      <c r="G14" s="98">
        <v>0</v>
      </c>
      <c r="H14" s="69"/>
      <c r="I14" s="70"/>
      <c r="J14" s="70"/>
      <c r="K14" s="70"/>
      <c r="L14" s="152">
        <v>0</v>
      </c>
      <c r="M14" s="153"/>
      <c r="N14" s="154"/>
      <c r="O14" t="s">
        <v>214</v>
      </c>
    </row>
    <row r="15" spans="1:15" ht="20.100000000000001" customHeight="1">
      <c r="A15">
        <v>8</v>
      </c>
      <c r="B15" s="65">
        <v>8</v>
      </c>
      <c r="C15" s="100">
        <v>171325889</v>
      </c>
      <c r="D15" s="67" t="s">
        <v>140</v>
      </c>
      <c r="E15" s="68" t="s">
        <v>142</v>
      </c>
      <c r="F15" s="98" t="s">
        <v>143</v>
      </c>
      <c r="G15" s="98">
        <v>0</v>
      </c>
      <c r="H15" s="69"/>
      <c r="I15" s="70"/>
      <c r="J15" s="70"/>
      <c r="K15" s="70"/>
      <c r="L15" s="152">
        <v>0</v>
      </c>
      <c r="M15" s="153"/>
      <c r="N15" s="154"/>
      <c r="O15" t="s">
        <v>214</v>
      </c>
    </row>
    <row r="16" spans="1:15" ht="20.100000000000001" customHeight="1">
      <c r="A16">
        <v>9</v>
      </c>
      <c r="B16" s="65">
        <v>9</v>
      </c>
      <c r="C16" s="100">
        <v>171328787</v>
      </c>
      <c r="D16" s="67" t="s">
        <v>144</v>
      </c>
      <c r="E16" s="68" t="s">
        <v>145</v>
      </c>
      <c r="F16" s="98" t="s">
        <v>117</v>
      </c>
      <c r="G16" s="98">
        <v>0</v>
      </c>
      <c r="H16" s="69"/>
      <c r="I16" s="70"/>
      <c r="J16" s="70"/>
      <c r="K16" s="70"/>
      <c r="L16" s="152">
        <v>0</v>
      </c>
      <c r="M16" s="153"/>
      <c r="N16" s="154"/>
      <c r="O16" t="s">
        <v>214</v>
      </c>
    </row>
    <row r="17" spans="1:15" ht="20.100000000000001" customHeight="1">
      <c r="A17">
        <v>10</v>
      </c>
      <c r="B17" s="65">
        <v>10</v>
      </c>
      <c r="C17" s="100">
        <v>171578979</v>
      </c>
      <c r="D17" s="67" t="s">
        <v>146</v>
      </c>
      <c r="E17" s="68" t="s">
        <v>88</v>
      </c>
      <c r="F17" s="98" t="s">
        <v>89</v>
      </c>
      <c r="G17" s="98">
        <v>0</v>
      </c>
      <c r="H17" s="69"/>
      <c r="I17" s="70"/>
      <c r="J17" s="70"/>
      <c r="K17" s="70"/>
      <c r="L17" s="152">
        <v>0</v>
      </c>
      <c r="M17" s="153"/>
      <c r="N17" s="154"/>
      <c r="O17" t="s">
        <v>214</v>
      </c>
    </row>
    <row r="18" spans="1:15" ht="20.100000000000001" customHeight="1">
      <c r="A18">
        <v>11</v>
      </c>
      <c r="B18" s="65">
        <v>11</v>
      </c>
      <c r="C18" s="100">
        <v>171325901</v>
      </c>
      <c r="D18" s="67" t="s">
        <v>147</v>
      </c>
      <c r="E18" s="68" t="s">
        <v>148</v>
      </c>
      <c r="F18" s="98" t="s">
        <v>139</v>
      </c>
      <c r="G18" s="98">
        <v>0</v>
      </c>
      <c r="H18" s="69"/>
      <c r="I18" s="70"/>
      <c r="J18" s="70"/>
      <c r="K18" s="70"/>
      <c r="L18" s="152">
        <v>0</v>
      </c>
      <c r="M18" s="153"/>
      <c r="N18" s="154"/>
      <c r="O18" t="s">
        <v>214</v>
      </c>
    </row>
    <row r="19" spans="1:15" ht="20.100000000000001" customHeight="1">
      <c r="A19">
        <v>12</v>
      </c>
      <c r="B19" s="65">
        <v>12</v>
      </c>
      <c r="C19" s="100">
        <v>111260519</v>
      </c>
      <c r="D19" s="67" t="s">
        <v>150</v>
      </c>
      <c r="E19" s="68" t="s">
        <v>91</v>
      </c>
      <c r="F19" s="98" t="s">
        <v>151</v>
      </c>
      <c r="G19" s="98">
        <v>0</v>
      </c>
      <c r="H19" s="69"/>
      <c r="I19" s="70"/>
      <c r="J19" s="70"/>
      <c r="K19" s="70"/>
      <c r="L19" s="152">
        <v>0</v>
      </c>
      <c r="M19" s="153"/>
      <c r="N19" s="154"/>
      <c r="O19" t="s">
        <v>214</v>
      </c>
    </row>
    <row r="20" spans="1:15" ht="20.100000000000001" customHeight="1">
      <c r="A20">
        <v>13</v>
      </c>
      <c r="B20" s="65">
        <v>13</v>
      </c>
      <c r="C20" s="100">
        <v>171325919</v>
      </c>
      <c r="D20" s="67" t="s">
        <v>152</v>
      </c>
      <c r="E20" s="68" t="s">
        <v>78</v>
      </c>
      <c r="F20" s="98" t="s">
        <v>90</v>
      </c>
      <c r="G20" s="98">
        <v>0</v>
      </c>
      <c r="H20" s="69"/>
      <c r="I20" s="70"/>
      <c r="J20" s="70"/>
      <c r="K20" s="70"/>
      <c r="L20" s="152">
        <v>0</v>
      </c>
      <c r="M20" s="153"/>
      <c r="N20" s="154"/>
      <c r="O20" t="s">
        <v>214</v>
      </c>
    </row>
    <row r="21" spans="1:15" ht="20.100000000000001" customHeight="1">
      <c r="A21">
        <v>14</v>
      </c>
      <c r="B21" s="65">
        <v>14</v>
      </c>
      <c r="C21" s="100">
        <v>161446089</v>
      </c>
      <c r="D21" s="67" t="s">
        <v>80</v>
      </c>
      <c r="E21" s="68" t="s">
        <v>92</v>
      </c>
      <c r="F21" s="98" t="s">
        <v>149</v>
      </c>
      <c r="G21" s="98">
        <v>0</v>
      </c>
      <c r="H21" s="69"/>
      <c r="I21" s="70"/>
      <c r="J21" s="70"/>
      <c r="K21" s="70"/>
      <c r="L21" s="152">
        <v>0</v>
      </c>
      <c r="M21" s="153"/>
      <c r="N21" s="154"/>
      <c r="O21" t="s">
        <v>214</v>
      </c>
    </row>
    <row r="22" spans="1:15" ht="20.100000000000001" customHeight="1">
      <c r="A22">
        <v>15</v>
      </c>
      <c r="B22" s="65">
        <v>15</v>
      </c>
      <c r="C22" s="100">
        <v>171575521</v>
      </c>
      <c r="D22" s="67" t="s">
        <v>153</v>
      </c>
      <c r="E22" s="68" t="s">
        <v>79</v>
      </c>
      <c r="F22" s="98" t="s">
        <v>154</v>
      </c>
      <c r="G22" s="98">
        <v>0</v>
      </c>
      <c r="H22" s="69"/>
      <c r="I22" s="70"/>
      <c r="J22" s="70"/>
      <c r="K22" s="70"/>
      <c r="L22" s="152">
        <v>0</v>
      </c>
      <c r="M22" s="153"/>
      <c r="N22" s="154"/>
      <c r="O22" t="s">
        <v>214</v>
      </c>
    </row>
    <row r="23" spans="1:15" ht="20.100000000000001" customHeight="1">
      <c r="A23">
        <v>16</v>
      </c>
      <c r="B23" s="65">
        <v>16</v>
      </c>
      <c r="C23" s="100">
        <v>172328011</v>
      </c>
      <c r="D23" s="67" t="s">
        <v>155</v>
      </c>
      <c r="E23" s="68" t="s">
        <v>79</v>
      </c>
      <c r="F23" s="98" t="s">
        <v>156</v>
      </c>
      <c r="G23" s="98">
        <v>0</v>
      </c>
      <c r="H23" s="69"/>
      <c r="I23" s="70"/>
      <c r="J23" s="70"/>
      <c r="K23" s="70"/>
      <c r="L23" s="152">
        <v>0</v>
      </c>
      <c r="M23" s="153"/>
      <c r="N23" s="154"/>
      <c r="O23" t="s">
        <v>214</v>
      </c>
    </row>
    <row r="24" spans="1:15" ht="20.100000000000001" customHeight="1">
      <c r="A24">
        <v>17</v>
      </c>
      <c r="B24" s="65">
        <v>17</v>
      </c>
      <c r="C24" s="100">
        <v>171325953</v>
      </c>
      <c r="D24" s="67" t="s">
        <v>157</v>
      </c>
      <c r="E24" s="68" t="s">
        <v>96</v>
      </c>
      <c r="F24" s="98" t="s">
        <v>141</v>
      </c>
      <c r="G24" s="98">
        <v>0</v>
      </c>
      <c r="H24" s="69"/>
      <c r="I24" s="70"/>
      <c r="J24" s="70"/>
      <c r="K24" s="70"/>
      <c r="L24" s="152">
        <v>0</v>
      </c>
      <c r="M24" s="153"/>
      <c r="N24" s="154"/>
      <c r="O24" t="s">
        <v>214</v>
      </c>
    </row>
    <row r="25" spans="1:15" ht="20.100000000000001" customHeight="1">
      <c r="A25">
        <v>18</v>
      </c>
      <c r="B25" s="65">
        <v>18</v>
      </c>
      <c r="C25" s="100">
        <v>172217190</v>
      </c>
      <c r="D25" s="67" t="s">
        <v>158</v>
      </c>
      <c r="E25" s="68" t="s">
        <v>97</v>
      </c>
      <c r="F25" s="98" t="s">
        <v>82</v>
      </c>
      <c r="G25" s="98">
        <v>0</v>
      </c>
      <c r="H25" s="69"/>
      <c r="I25" s="70"/>
      <c r="J25" s="70"/>
      <c r="K25" s="70"/>
      <c r="L25" s="152">
        <v>0</v>
      </c>
      <c r="M25" s="153"/>
      <c r="N25" s="154"/>
      <c r="O25" t="s">
        <v>214</v>
      </c>
    </row>
    <row r="26" spans="1:15" ht="20.100000000000001" customHeight="1">
      <c r="A26">
        <v>19</v>
      </c>
      <c r="B26" s="65">
        <v>19</v>
      </c>
      <c r="C26" s="100">
        <v>171578770</v>
      </c>
      <c r="D26" s="67" t="s">
        <v>80</v>
      </c>
      <c r="E26" s="68" t="s">
        <v>98</v>
      </c>
      <c r="F26" s="98" t="s">
        <v>120</v>
      </c>
      <c r="G26" s="98">
        <v>0</v>
      </c>
      <c r="H26" s="69"/>
      <c r="I26" s="70"/>
      <c r="J26" s="70"/>
      <c r="K26" s="70"/>
      <c r="L26" s="152">
        <v>0</v>
      </c>
      <c r="M26" s="153"/>
      <c r="N26" s="154"/>
      <c r="O26" t="s">
        <v>214</v>
      </c>
    </row>
    <row r="27" spans="1:15" ht="20.100000000000001" customHeight="1">
      <c r="A27">
        <v>20</v>
      </c>
      <c r="B27" s="65">
        <v>20</v>
      </c>
      <c r="C27" s="100">
        <v>171575545</v>
      </c>
      <c r="D27" s="67" t="s">
        <v>159</v>
      </c>
      <c r="E27" s="68" t="s">
        <v>100</v>
      </c>
      <c r="F27" s="98" t="s">
        <v>111</v>
      </c>
      <c r="G27" s="98">
        <v>0</v>
      </c>
      <c r="H27" s="69"/>
      <c r="I27" s="70"/>
      <c r="J27" s="70"/>
      <c r="K27" s="70"/>
      <c r="L27" s="152">
        <v>0</v>
      </c>
      <c r="M27" s="153"/>
      <c r="N27" s="154"/>
      <c r="O27" t="s">
        <v>214</v>
      </c>
    </row>
    <row r="28" spans="1:15" ht="20.100000000000001" customHeight="1">
      <c r="A28">
        <v>21</v>
      </c>
      <c r="B28" s="65">
        <v>21</v>
      </c>
      <c r="C28" s="100">
        <v>172236490</v>
      </c>
      <c r="D28" s="67" t="s">
        <v>126</v>
      </c>
      <c r="E28" s="68" t="s">
        <v>100</v>
      </c>
      <c r="F28" s="98" t="s">
        <v>202</v>
      </c>
      <c r="G28" s="98">
        <v>0</v>
      </c>
      <c r="H28" s="69"/>
      <c r="I28" s="70"/>
      <c r="J28" s="70"/>
      <c r="K28" s="70"/>
      <c r="L28" s="152">
        <v>0</v>
      </c>
      <c r="M28" s="153"/>
      <c r="N28" s="154"/>
      <c r="O28" t="s">
        <v>214</v>
      </c>
    </row>
    <row r="29" spans="1:15" ht="20.100000000000001" customHeight="1">
      <c r="A29">
        <v>22</v>
      </c>
      <c r="B29" s="65">
        <v>22</v>
      </c>
      <c r="C29" s="100">
        <v>171446688</v>
      </c>
      <c r="D29" s="67" t="s">
        <v>203</v>
      </c>
      <c r="E29" s="68" t="s">
        <v>101</v>
      </c>
      <c r="F29" s="98" t="s">
        <v>204</v>
      </c>
      <c r="G29" s="98">
        <v>0</v>
      </c>
      <c r="H29" s="69"/>
      <c r="I29" s="70"/>
      <c r="J29" s="70"/>
      <c r="K29" s="70"/>
      <c r="L29" s="152">
        <v>0</v>
      </c>
      <c r="M29" s="153"/>
      <c r="N29" s="154"/>
      <c r="O29" t="s">
        <v>214</v>
      </c>
    </row>
    <row r="30" spans="1:15" ht="20.100000000000001" customHeight="1">
      <c r="A30">
        <v>23</v>
      </c>
      <c r="B30" s="65">
        <v>23</v>
      </c>
      <c r="C30" s="100">
        <v>171325990</v>
      </c>
      <c r="D30" s="67" t="s">
        <v>160</v>
      </c>
      <c r="E30" s="68" t="s">
        <v>102</v>
      </c>
      <c r="F30" s="98" t="s">
        <v>132</v>
      </c>
      <c r="G30" s="98">
        <v>0</v>
      </c>
      <c r="H30" s="69"/>
      <c r="I30" s="70"/>
      <c r="J30" s="70"/>
      <c r="K30" s="70"/>
      <c r="L30" s="152">
        <v>0</v>
      </c>
      <c r="M30" s="153"/>
      <c r="N30" s="154"/>
      <c r="O30" t="s">
        <v>214</v>
      </c>
    </row>
    <row r="31" spans="1:15" ht="20.100000000000001" customHeight="1">
      <c r="A31">
        <v>24</v>
      </c>
      <c r="B31" s="65">
        <v>24</v>
      </c>
      <c r="C31" s="100">
        <v>172217206</v>
      </c>
      <c r="D31" s="67" t="s">
        <v>86</v>
      </c>
      <c r="E31" s="68" t="s">
        <v>161</v>
      </c>
      <c r="F31" s="98" t="s">
        <v>82</v>
      </c>
      <c r="G31" s="98">
        <v>0</v>
      </c>
      <c r="H31" s="69"/>
      <c r="I31" s="70"/>
      <c r="J31" s="70"/>
      <c r="K31" s="70"/>
      <c r="L31" s="152">
        <v>0</v>
      </c>
      <c r="M31" s="153"/>
      <c r="N31" s="154"/>
      <c r="O31" t="s">
        <v>214</v>
      </c>
    </row>
    <row r="32" spans="1:15" ht="20.100000000000001" customHeight="1">
      <c r="A32">
        <v>25</v>
      </c>
      <c r="B32" s="65">
        <v>25</v>
      </c>
      <c r="C32" s="100">
        <v>171328816</v>
      </c>
      <c r="D32" s="67" t="s">
        <v>162</v>
      </c>
      <c r="E32" s="68" t="s">
        <v>127</v>
      </c>
      <c r="F32" s="98" t="s">
        <v>139</v>
      </c>
      <c r="G32" s="98">
        <v>0</v>
      </c>
      <c r="H32" s="69"/>
      <c r="I32" s="70"/>
      <c r="J32" s="70"/>
      <c r="K32" s="70"/>
      <c r="L32" s="152">
        <v>0</v>
      </c>
      <c r="M32" s="153"/>
      <c r="N32" s="154"/>
      <c r="O32" t="s">
        <v>214</v>
      </c>
    </row>
    <row r="33" spans="1:15" ht="20.100000000000001" customHeight="1">
      <c r="A33">
        <v>26</v>
      </c>
      <c r="B33" s="65">
        <v>26</v>
      </c>
      <c r="C33" s="100">
        <v>171575583</v>
      </c>
      <c r="D33" s="67" t="s">
        <v>163</v>
      </c>
      <c r="E33" s="68" t="s">
        <v>104</v>
      </c>
      <c r="F33" s="98" t="s">
        <v>99</v>
      </c>
      <c r="G33" s="98">
        <v>0</v>
      </c>
      <c r="H33" s="69"/>
      <c r="I33" s="70"/>
      <c r="J33" s="70"/>
      <c r="K33" s="70"/>
      <c r="L33" s="152">
        <v>0</v>
      </c>
      <c r="M33" s="153"/>
      <c r="N33" s="154"/>
      <c r="O33" t="s">
        <v>214</v>
      </c>
    </row>
    <row r="34" spans="1:15" ht="20.100000000000001" customHeight="1">
      <c r="A34">
        <v>27</v>
      </c>
      <c r="B34" s="65">
        <v>27</v>
      </c>
      <c r="C34" s="100">
        <v>171575602</v>
      </c>
      <c r="D34" s="67" t="s">
        <v>164</v>
      </c>
      <c r="E34" s="68" t="s">
        <v>107</v>
      </c>
      <c r="F34" s="98" t="s">
        <v>110</v>
      </c>
      <c r="G34" s="98">
        <v>0</v>
      </c>
      <c r="H34" s="69"/>
      <c r="I34" s="70"/>
      <c r="J34" s="70"/>
      <c r="K34" s="70"/>
      <c r="L34" s="152">
        <v>0</v>
      </c>
      <c r="M34" s="153"/>
      <c r="N34" s="154"/>
      <c r="O34" t="s">
        <v>214</v>
      </c>
    </row>
    <row r="35" spans="1:15" ht="20.100000000000001" customHeight="1">
      <c r="A35">
        <v>28</v>
      </c>
      <c r="B35" s="65">
        <v>28</v>
      </c>
      <c r="C35" s="100">
        <v>171448723</v>
      </c>
      <c r="D35" s="67" t="s">
        <v>165</v>
      </c>
      <c r="E35" s="68" t="s">
        <v>109</v>
      </c>
      <c r="F35" s="98" t="s">
        <v>130</v>
      </c>
      <c r="G35" s="98">
        <v>0</v>
      </c>
      <c r="H35" s="69"/>
      <c r="I35" s="70"/>
      <c r="J35" s="70"/>
      <c r="K35" s="70"/>
      <c r="L35" s="152">
        <v>0</v>
      </c>
      <c r="M35" s="153"/>
      <c r="N35" s="154"/>
      <c r="O35" t="s">
        <v>214</v>
      </c>
    </row>
    <row r="36" spans="1:15" ht="20.100000000000001" customHeight="1">
      <c r="A36">
        <v>29</v>
      </c>
      <c r="B36" s="65">
        <v>29</v>
      </c>
      <c r="C36" s="100">
        <v>171578978</v>
      </c>
      <c r="D36" s="67" t="s">
        <v>166</v>
      </c>
      <c r="E36" s="68" t="s">
        <v>109</v>
      </c>
      <c r="F36" s="98" t="s">
        <v>89</v>
      </c>
      <c r="G36" s="98">
        <v>0</v>
      </c>
      <c r="H36" s="69"/>
      <c r="I36" s="70"/>
      <c r="J36" s="70"/>
      <c r="K36" s="70"/>
      <c r="L36" s="152">
        <v>0</v>
      </c>
      <c r="M36" s="153"/>
      <c r="N36" s="154"/>
      <c r="O36" t="s">
        <v>214</v>
      </c>
    </row>
    <row r="37" spans="1:15" ht="20.100000000000001" customHeight="1">
      <c r="A37">
        <v>30</v>
      </c>
      <c r="B37" s="72">
        <v>30</v>
      </c>
      <c r="C37" s="100">
        <v>171326053</v>
      </c>
      <c r="D37" s="67" t="s">
        <v>167</v>
      </c>
      <c r="E37" s="68" t="s">
        <v>168</v>
      </c>
      <c r="F37" s="98" t="s">
        <v>90</v>
      </c>
      <c r="G37" s="98">
        <v>0</v>
      </c>
      <c r="H37" s="73"/>
      <c r="I37" s="74"/>
      <c r="J37" s="74"/>
      <c r="K37" s="74"/>
      <c r="L37" s="152">
        <v>0</v>
      </c>
      <c r="M37" s="153"/>
      <c r="N37" s="154"/>
      <c r="O37" t="s">
        <v>214</v>
      </c>
    </row>
    <row r="38" spans="1:15" ht="20.100000000000001" customHeight="1">
      <c r="A38">
        <v>31</v>
      </c>
      <c r="B38" s="92">
        <v>31</v>
      </c>
      <c r="C38" s="101">
        <v>171135803</v>
      </c>
      <c r="D38" s="94" t="s">
        <v>169</v>
      </c>
      <c r="E38" s="95" t="s">
        <v>170</v>
      </c>
      <c r="F38" s="99" t="s">
        <v>117</v>
      </c>
      <c r="G38" s="99">
        <v>0</v>
      </c>
      <c r="H38" s="96"/>
      <c r="I38" s="97"/>
      <c r="J38" s="97"/>
      <c r="K38" s="97"/>
      <c r="L38" s="155">
        <v>0</v>
      </c>
      <c r="M38" s="156"/>
      <c r="N38" s="157"/>
      <c r="O38" t="s">
        <v>214</v>
      </c>
    </row>
    <row r="39" spans="1:15" ht="20.100000000000001" customHeight="1">
      <c r="A39">
        <v>32</v>
      </c>
      <c r="B39" s="65">
        <v>32</v>
      </c>
      <c r="C39" s="100">
        <v>161327515</v>
      </c>
      <c r="D39" s="67" t="s">
        <v>95</v>
      </c>
      <c r="E39" s="68" t="s">
        <v>171</v>
      </c>
      <c r="F39" s="98" t="s">
        <v>141</v>
      </c>
      <c r="G39" s="98">
        <v>0</v>
      </c>
      <c r="H39" s="69"/>
      <c r="I39" s="70"/>
      <c r="J39" s="70"/>
      <c r="K39" s="70"/>
      <c r="L39" s="152">
        <v>0</v>
      </c>
      <c r="M39" s="153"/>
      <c r="N39" s="154"/>
      <c r="O39" t="s">
        <v>214</v>
      </c>
    </row>
    <row r="40" spans="1:15" ht="20.100000000000001" customHeight="1">
      <c r="A40">
        <v>33</v>
      </c>
      <c r="B40" s="65">
        <v>33</v>
      </c>
      <c r="C40" s="100">
        <v>171576625</v>
      </c>
      <c r="D40" s="67" t="s">
        <v>112</v>
      </c>
      <c r="E40" s="68" t="s">
        <v>128</v>
      </c>
      <c r="F40" s="98" t="s">
        <v>120</v>
      </c>
      <c r="G40" s="98">
        <v>0</v>
      </c>
      <c r="H40" s="69"/>
      <c r="I40" s="70"/>
      <c r="J40" s="70"/>
      <c r="K40" s="70"/>
      <c r="L40" s="152">
        <v>0</v>
      </c>
      <c r="M40" s="153"/>
      <c r="N40" s="154"/>
      <c r="O40" t="s">
        <v>214</v>
      </c>
    </row>
    <row r="41" spans="1:15" ht="20.100000000000001" customHeight="1">
      <c r="A41">
        <v>34</v>
      </c>
      <c r="B41" s="65">
        <v>34</v>
      </c>
      <c r="C41" s="100">
        <v>171445126</v>
      </c>
      <c r="D41" s="67" t="s">
        <v>116</v>
      </c>
      <c r="E41" s="68" t="s">
        <v>172</v>
      </c>
      <c r="F41" s="98" t="s">
        <v>130</v>
      </c>
      <c r="G41" s="98">
        <v>0</v>
      </c>
      <c r="H41" s="69"/>
      <c r="I41" s="70"/>
      <c r="J41" s="70"/>
      <c r="K41" s="70"/>
      <c r="L41" s="152">
        <v>0</v>
      </c>
      <c r="M41" s="153"/>
      <c r="N41" s="154"/>
      <c r="O41" t="s">
        <v>214</v>
      </c>
    </row>
    <row r="42" spans="1:15" ht="20.100000000000001" customHeight="1">
      <c r="A42">
        <v>35</v>
      </c>
      <c r="B42" s="65">
        <v>35</v>
      </c>
      <c r="C42" s="100">
        <v>162213295</v>
      </c>
      <c r="D42" s="67" t="s">
        <v>173</v>
      </c>
      <c r="E42" s="68" t="s">
        <v>129</v>
      </c>
      <c r="F42" s="98" t="s">
        <v>81</v>
      </c>
      <c r="G42" s="98">
        <v>0</v>
      </c>
      <c r="H42" s="69"/>
      <c r="I42" s="70"/>
      <c r="J42" s="70"/>
      <c r="K42" s="70"/>
      <c r="L42" s="152">
        <v>0</v>
      </c>
      <c r="M42" s="153"/>
      <c r="N42" s="154"/>
      <c r="O42" t="s">
        <v>214</v>
      </c>
    </row>
    <row r="43" spans="1:15" ht="20.100000000000001" customHeight="1">
      <c r="A43">
        <v>36</v>
      </c>
      <c r="B43" s="65">
        <v>36</v>
      </c>
      <c r="C43" s="100">
        <v>171326095</v>
      </c>
      <c r="D43" s="67" t="s">
        <v>174</v>
      </c>
      <c r="E43" s="68" t="s">
        <v>175</v>
      </c>
      <c r="F43" s="98" t="s">
        <v>141</v>
      </c>
      <c r="G43" s="98">
        <v>0</v>
      </c>
      <c r="H43" s="69"/>
      <c r="I43" s="70"/>
      <c r="J43" s="70"/>
      <c r="K43" s="70"/>
      <c r="L43" s="152">
        <v>0</v>
      </c>
      <c r="M43" s="153"/>
      <c r="N43" s="154"/>
      <c r="O43" t="s">
        <v>214</v>
      </c>
    </row>
    <row r="44" spans="1:15" ht="20.100000000000001" customHeight="1">
      <c r="A44">
        <v>37</v>
      </c>
      <c r="B44" s="65">
        <v>37</v>
      </c>
      <c r="C44" s="100">
        <v>171326098</v>
      </c>
      <c r="D44" s="67" t="s">
        <v>177</v>
      </c>
      <c r="E44" s="68" t="s">
        <v>176</v>
      </c>
      <c r="F44" s="98" t="s">
        <v>83</v>
      </c>
      <c r="G44" s="98">
        <v>0</v>
      </c>
      <c r="H44" s="69"/>
      <c r="I44" s="70"/>
      <c r="J44" s="70"/>
      <c r="K44" s="70"/>
      <c r="L44" s="152">
        <v>0</v>
      </c>
      <c r="M44" s="153"/>
      <c r="N44" s="154"/>
      <c r="O44" t="s">
        <v>214</v>
      </c>
    </row>
    <row r="45" spans="1:15" ht="20.100000000000001" customHeight="1">
      <c r="A45">
        <v>38</v>
      </c>
      <c r="B45" s="65">
        <v>38</v>
      </c>
      <c r="C45" s="100">
        <v>161215179</v>
      </c>
      <c r="D45" s="67" t="s">
        <v>178</v>
      </c>
      <c r="E45" s="68" t="s">
        <v>113</v>
      </c>
      <c r="F45" s="98" t="s">
        <v>149</v>
      </c>
      <c r="G45" s="98">
        <v>0</v>
      </c>
      <c r="H45" s="69"/>
      <c r="I45" s="70"/>
      <c r="J45" s="70"/>
      <c r="K45" s="70"/>
      <c r="L45" s="152">
        <v>0</v>
      </c>
      <c r="M45" s="153"/>
      <c r="N45" s="154"/>
      <c r="O45" t="s">
        <v>214</v>
      </c>
    </row>
    <row r="46" spans="1:15" ht="20.100000000000001" customHeight="1">
      <c r="A46">
        <v>39</v>
      </c>
      <c r="B46" s="65">
        <v>39</v>
      </c>
      <c r="C46" s="100">
        <v>171576635</v>
      </c>
      <c r="D46" s="67" t="s">
        <v>179</v>
      </c>
      <c r="E46" s="68" t="s">
        <v>114</v>
      </c>
      <c r="F46" s="98" t="s">
        <v>89</v>
      </c>
      <c r="G46" s="98">
        <v>0</v>
      </c>
      <c r="H46" s="69"/>
      <c r="I46" s="70"/>
      <c r="J46" s="70"/>
      <c r="K46" s="70"/>
      <c r="L46" s="152">
        <v>0</v>
      </c>
      <c r="M46" s="153"/>
      <c r="N46" s="154"/>
      <c r="O46" t="s">
        <v>214</v>
      </c>
    </row>
    <row r="47" spans="1:15" ht="20.100000000000001" customHeight="1">
      <c r="A47">
        <v>40</v>
      </c>
      <c r="B47" s="65">
        <v>40</v>
      </c>
      <c r="C47" s="100">
        <v>171326118</v>
      </c>
      <c r="D47" s="67" t="s">
        <v>180</v>
      </c>
      <c r="E47" s="68" t="s">
        <v>115</v>
      </c>
      <c r="F47" s="98" t="s">
        <v>143</v>
      </c>
      <c r="G47" s="98">
        <v>0</v>
      </c>
      <c r="H47" s="69"/>
      <c r="I47" s="70"/>
      <c r="J47" s="70"/>
      <c r="K47" s="70"/>
      <c r="L47" s="152">
        <v>0</v>
      </c>
      <c r="M47" s="153"/>
      <c r="N47" s="154"/>
      <c r="O47" t="s">
        <v>214</v>
      </c>
    </row>
    <row r="48" spans="1:15" ht="20.100000000000001" customHeight="1">
      <c r="A48">
        <v>41</v>
      </c>
      <c r="B48" s="65">
        <v>41</v>
      </c>
      <c r="C48" s="100">
        <v>171326122</v>
      </c>
      <c r="D48" s="67" t="s">
        <v>181</v>
      </c>
      <c r="E48" s="68" t="s">
        <v>182</v>
      </c>
      <c r="F48" s="98" t="s">
        <v>83</v>
      </c>
      <c r="G48" s="98">
        <v>0</v>
      </c>
      <c r="H48" s="69"/>
      <c r="I48" s="70"/>
      <c r="J48" s="70"/>
      <c r="K48" s="70"/>
      <c r="L48" s="152">
        <v>0</v>
      </c>
      <c r="M48" s="153"/>
      <c r="N48" s="154"/>
      <c r="O48" t="s">
        <v>214</v>
      </c>
    </row>
    <row r="49" spans="1:15" ht="20.100000000000001" customHeight="1">
      <c r="A49">
        <v>42</v>
      </c>
      <c r="B49" s="65">
        <v>42</v>
      </c>
      <c r="C49" s="100">
        <v>171326136</v>
      </c>
      <c r="D49" s="67" t="s">
        <v>183</v>
      </c>
      <c r="E49" s="68" t="s">
        <v>118</v>
      </c>
      <c r="F49" s="98" t="s">
        <v>117</v>
      </c>
      <c r="G49" s="98">
        <v>0</v>
      </c>
      <c r="H49" s="69"/>
      <c r="I49" s="70"/>
      <c r="J49" s="70"/>
      <c r="K49" s="70"/>
      <c r="L49" s="152">
        <v>0</v>
      </c>
      <c r="M49" s="153"/>
      <c r="N49" s="154"/>
      <c r="O49" t="s">
        <v>214</v>
      </c>
    </row>
    <row r="50" spans="1:15" ht="20.100000000000001" customHeight="1">
      <c r="A50">
        <v>43</v>
      </c>
      <c r="B50" s="65">
        <v>43</v>
      </c>
      <c r="C50" s="100">
        <v>171326167</v>
      </c>
      <c r="D50" s="67" t="s">
        <v>184</v>
      </c>
      <c r="E50" s="68" t="s">
        <v>119</v>
      </c>
      <c r="F50" s="98" t="s">
        <v>141</v>
      </c>
      <c r="G50" s="98">
        <v>0</v>
      </c>
      <c r="H50" s="69"/>
      <c r="I50" s="70"/>
      <c r="J50" s="70"/>
      <c r="K50" s="70"/>
      <c r="L50" s="152">
        <v>0</v>
      </c>
      <c r="M50" s="153"/>
      <c r="N50" s="154"/>
      <c r="O50" t="s">
        <v>214</v>
      </c>
    </row>
    <row r="51" spans="1:15" ht="20.100000000000001" customHeight="1">
      <c r="A51">
        <v>44</v>
      </c>
      <c r="B51" s="65">
        <v>44</v>
      </c>
      <c r="C51" s="100">
        <v>171448713</v>
      </c>
      <c r="D51" s="67" t="s">
        <v>185</v>
      </c>
      <c r="E51" s="68" t="s">
        <v>119</v>
      </c>
      <c r="F51" s="98" t="s">
        <v>106</v>
      </c>
      <c r="G51" s="98">
        <v>0</v>
      </c>
      <c r="H51" s="69"/>
      <c r="I51" s="70"/>
      <c r="J51" s="70"/>
      <c r="K51" s="70"/>
      <c r="L51" s="152">
        <v>0</v>
      </c>
      <c r="M51" s="153"/>
      <c r="N51" s="154"/>
      <c r="O51" t="s">
        <v>214</v>
      </c>
    </row>
    <row r="52" spans="1:15" ht="20.100000000000001" customHeight="1">
      <c r="A52">
        <v>45</v>
      </c>
      <c r="B52" s="65">
        <v>45</v>
      </c>
      <c r="C52" s="100">
        <v>171326166</v>
      </c>
      <c r="D52" s="67" t="s">
        <v>186</v>
      </c>
      <c r="E52" s="68" t="s">
        <v>119</v>
      </c>
      <c r="F52" s="98" t="s">
        <v>143</v>
      </c>
      <c r="G52" s="98">
        <v>0</v>
      </c>
      <c r="H52" s="69"/>
      <c r="I52" s="70"/>
      <c r="J52" s="70"/>
      <c r="K52" s="70"/>
      <c r="L52" s="152">
        <v>0</v>
      </c>
      <c r="M52" s="153"/>
      <c r="N52" s="154"/>
      <c r="O52" t="s">
        <v>214</v>
      </c>
    </row>
    <row r="53" spans="1:15" ht="20.100000000000001" customHeight="1">
      <c r="A53">
        <v>46</v>
      </c>
      <c r="B53" s="65">
        <v>46</v>
      </c>
      <c r="C53" s="100">
        <v>171326155</v>
      </c>
      <c r="D53" s="67" t="s">
        <v>187</v>
      </c>
      <c r="E53" s="68" t="s">
        <v>119</v>
      </c>
      <c r="F53" s="98" t="s">
        <v>139</v>
      </c>
      <c r="G53" s="98">
        <v>0</v>
      </c>
      <c r="H53" s="69"/>
      <c r="I53" s="70"/>
      <c r="J53" s="70"/>
      <c r="K53" s="70"/>
      <c r="L53" s="152">
        <v>0</v>
      </c>
      <c r="M53" s="153"/>
      <c r="N53" s="154"/>
      <c r="O53" t="s">
        <v>214</v>
      </c>
    </row>
    <row r="54" spans="1:15" ht="20.100000000000001" customHeight="1">
      <c r="A54">
        <v>47</v>
      </c>
      <c r="B54" s="65">
        <v>47</v>
      </c>
      <c r="C54" s="100">
        <v>171328822</v>
      </c>
      <c r="D54" s="67" t="s">
        <v>189</v>
      </c>
      <c r="E54" s="68" t="s">
        <v>188</v>
      </c>
      <c r="F54" s="98" t="s">
        <v>139</v>
      </c>
      <c r="G54" s="98">
        <v>0</v>
      </c>
      <c r="H54" s="69"/>
      <c r="I54" s="70"/>
      <c r="J54" s="70"/>
      <c r="K54" s="70"/>
      <c r="L54" s="152">
        <v>0</v>
      </c>
      <c r="M54" s="153"/>
      <c r="N54" s="154"/>
      <c r="O54" t="s">
        <v>214</v>
      </c>
    </row>
    <row r="55" spans="1:15" ht="20.100000000000001" customHeight="1">
      <c r="A55">
        <v>48</v>
      </c>
      <c r="B55" s="65">
        <v>48</v>
      </c>
      <c r="C55" s="100">
        <v>171575731</v>
      </c>
      <c r="D55" s="67" t="s">
        <v>190</v>
      </c>
      <c r="E55" s="68" t="s">
        <v>121</v>
      </c>
      <c r="F55" s="98" t="s">
        <v>89</v>
      </c>
      <c r="G55" s="98">
        <v>0</v>
      </c>
      <c r="H55" s="69"/>
      <c r="I55" s="70"/>
      <c r="J55" s="70"/>
      <c r="K55" s="70"/>
      <c r="L55" s="152">
        <v>0</v>
      </c>
      <c r="M55" s="153"/>
      <c r="N55" s="154"/>
      <c r="O55" t="s">
        <v>214</v>
      </c>
    </row>
    <row r="56" spans="1:15" ht="20.100000000000001" customHeight="1">
      <c r="A56">
        <v>49</v>
      </c>
      <c r="B56" s="65">
        <v>49</v>
      </c>
      <c r="C56" s="100">
        <v>172217319</v>
      </c>
      <c r="D56" s="67" t="s">
        <v>126</v>
      </c>
      <c r="E56" s="68" t="s">
        <v>123</v>
      </c>
      <c r="F56" s="98" t="s">
        <v>105</v>
      </c>
      <c r="G56" s="98">
        <v>0</v>
      </c>
      <c r="H56" s="69"/>
      <c r="I56" s="70"/>
      <c r="J56" s="70"/>
      <c r="K56" s="70"/>
      <c r="L56" s="152">
        <v>0</v>
      </c>
      <c r="M56" s="153"/>
      <c r="N56" s="154"/>
      <c r="O56" t="s">
        <v>214</v>
      </c>
    </row>
    <row r="57" spans="1:15" ht="20.100000000000001" customHeight="1">
      <c r="A57">
        <v>50</v>
      </c>
      <c r="B57" s="65">
        <v>50</v>
      </c>
      <c r="C57" s="100">
        <v>171328818</v>
      </c>
      <c r="D57" s="67" t="s">
        <v>85</v>
      </c>
      <c r="E57" s="68" t="s">
        <v>191</v>
      </c>
      <c r="F57" s="98" t="s">
        <v>90</v>
      </c>
      <c r="G57" s="98">
        <v>0</v>
      </c>
      <c r="H57" s="69"/>
      <c r="I57" s="70"/>
      <c r="J57" s="70"/>
      <c r="K57" s="70"/>
      <c r="L57" s="152">
        <v>0</v>
      </c>
      <c r="M57" s="153"/>
      <c r="N57" s="154"/>
      <c r="O57" t="s">
        <v>214</v>
      </c>
    </row>
    <row r="58" spans="1:15" ht="20.100000000000001" customHeight="1">
      <c r="A58">
        <v>51</v>
      </c>
      <c r="B58" s="65">
        <v>51</v>
      </c>
      <c r="C58" s="100">
        <v>171195459</v>
      </c>
      <c r="D58" s="67" t="s">
        <v>192</v>
      </c>
      <c r="E58" s="68" t="s">
        <v>193</v>
      </c>
      <c r="F58" s="98" t="s">
        <v>103</v>
      </c>
      <c r="G58" s="98">
        <v>0</v>
      </c>
      <c r="H58" s="69"/>
      <c r="I58" s="70"/>
      <c r="J58" s="70"/>
      <c r="K58" s="70"/>
      <c r="L58" s="152">
        <v>0</v>
      </c>
      <c r="M58" s="153"/>
      <c r="N58" s="154"/>
      <c r="O58" t="s">
        <v>214</v>
      </c>
    </row>
    <row r="59" spans="1:15" ht="20.100000000000001" customHeight="1">
      <c r="A59">
        <v>52</v>
      </c>
      <c r="B59" s="65">
        <v>52</v>
      </c>
      <c r="C59" s="100">
        <v>171575750</v>
      </c>
      <c r="D59" s="67" t="s">
        <v>194</v>
      </c>
      <c r="E59" s="68" t="s">
        <v>193</v>
      </c>
      <c r="F59" s="98" t="s">
        <v>120</v>
      </c>
      <c r="G59" s="98">
        <v>0</v>
      </c>
      <c r="H59" s="69"/>
      <c r="I59" s="70"/>
      <c r="J59" s="70"/>
      <c r="K59" s="70"/>
      <c r="L59" s="152">
        <v>0</v>
      </c>
      <c r="M59" s="153"/>
      <c r="N59" s="154"/>
      <c r="O59" t="s">
        <v>214</v>
      </c>
    </row>
    <row r="60" spans="1:15" ht="20.100000000000001" customHeight="1">
      <c r="A60">
        <v>53</v>
      </c>
      <c r="B60" s="65">
        <v>53</v>
      </c>
      <c r="C60" s="100">
        <v>171326198</v>
      </c>
      <c r="D60" s="67" t="s">
        <v>195</v>
      </c>
      <c r="E60" s="68" t="s">
        <v>196</v>
      </c>
      <c r="F60" s="98" t="s">
        <v>143</v>
      </c>
      <c r="G60" s="98">
        <v>0</v>
      </c>
      <c r="H60" s="69"/>
      <c r="I60" s="70"/>
      <c r="J60" s="70"/>
      <c r="K60" s="70"/>
      <c r="L60" s="152">
        <v>0</v>
      </c>
      <c r="M60" s="153"/>
      <c r="N60" s="154"/>
      <c r="O60" t="s">
        <v>214</v>
      </c>
    </row>
    <row r="61" spans="1:15" ht="20.100000000000001" customHeight="1">
      <c r="A61">
        <v>54</v>
      </c>
      <c r="B61" s="65">
        <v>54</v>
      </c>
      <c r="C61" s="100">
        <v>171326203</v>
      </c>
      <c r="D61" s="67" t="s">
        <v>197</v>
      </c>
      <c r="E61" s="68" t="s">
        <v>125</v>
      </c>
      <c r="F61" s="98" t="s">
        <v>139</v>
      </c>
      <c r="G61" s="98">
        <v>0</v>
      </c>
      <c r="H61" s="69"/>
      <c r="I61" s="70"/>
      <c r="J61" s="70"/>
      <c r="K61" s="70"/>
      <c r="L61" s="152">
        <v>0</v>
      </c>
      <c r="M61" s="153"/>
      <c r="N61" s="154"/>
      <c r="O61" t="s">
        <v>214</v>
      </c>
    </row>
    <row r="62" spans="1:15" ht="20.100000000000001" customHeight="1">
      <c r="A62">
        <v>55</v>
      </c>
      <c r="B62" s="65">
        <v>55</v>
      </c>
      <c r="C62" s="100">
        <v>171445204</v>
      </c>
      <c r="D62" s="67" t="s">
        <v>198</v>
      </c>
      <c r="E62" s="68" t="s">
        <v>199</v>
      </c>
      <c r="F62" s="98" t="s">
        <v>108</v>
      </c>
      <c r="G62" s="98">
        <v>0</v>
      </c>
      <c r="H62" s="69"/>
      <c r="I62" s="70"/>
      <c r="J62" s="70"/>
      <c r="K62" s="70"/>
      <c r="L62" s="152">
        <v>0</v>
      </c>
      <c r="M62" s="153"/>
      <c r="N62" s="154"/>
      <c r="O62" t="s">
        <v>214</v>
      </c>
    </row>
    <row r="63" spans="1:15" ht="20.100000000000001" customHeight="1">
      <c r="A63">
        <v>56</v>
      </c>
      <c r="B63" s="65">
        <v>56</v>
      </c>
      <c r="C63" s="100">
        <v>172348291</v>
      </c>
      <c r="D63" s="67" t="s">
        <v>200</v>
      </c>
      <c r="E63" s="68" t="s">
        <v>201</v>
      </c>
      <c r="F63" s="98" t="s">
        <v>124</v>
      </c>
      <c r="G63" s="98">
        <v>0</v>
      </c>
      <c r="H63" s="69"/>
      <c r="I63" s="70"/>
      <c r="J63" s="70"/>
      <c r="K63" s="70"/>
      <c r="L63" s="152">
        <v>0</v>
      </c>
      <c r="M63" s="153"/>
      <c r="N63" s="154"/>
      <c r="O63" t="s">
        <v>214</v>
      </c>
    </row>
  </sheetData>
  <mergeCells count="72"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63 A8:A63 G6:G63">
    <cfRule type="cellIs" dxfId="2" priority="22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1"/>
  <sheetViews>
    <sheetView workbookViewId="0">
      <pane ySplit="7" topLeftCell="A47" activePane="bottomLeft" state="frozen"/>
      <selection pane="bottomLeft" activeCell="Q63" sqref="Q63"/>
    </sheetView>
  </sheetViews>
  <sheetFormatPr defaultRowHeight="15"/>
  <cols>
    <col min="1" max="1" width="5.5703125" hidden="1" customWidth="1"/>
    <col min="2" max="2" width="3.85546875" customWidth="1"/>
    <col min="3" max="3" width="9.7109375" customWidth="1"/>
    <col min="4" max="4" width="18.85546875" customWidth="1"/>
    <col min="5" max="5" width="8.28515625" customWidth="1"/>
    <col min="6" max="6" width="11.28515625" customWidth="1"/>
    <col min="7" max="7" width="9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0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215</v>
      </c>
    </row>
    <row r="2" spans="1:15" s="56" customFormat="1">
      <c r="C2" s="172" t="s">
        <v>59</v>
      </c>
      <c r="D2" s="172"/>
      <c r="E2" s="59" t="s">
        <v>205</v>
      </c>
      <c r="F2" s="169" t="s">
        <v>210</v>
      </c>
      <c r="G2" s="169"/>
      <c r="H2" s="169"/>
      <c r="I2" s="169"/>
      <c r="J2" s="169"/>
      <c r="K2" s="169"/>
      <c r="L2" s="60" t="s">
        <v>62</v>
      </c>
      <c r="M2" s="61" t="s">
        <v>61</v>
      </c>
      <c r="N2" s="61">
        <v>1</v>
      </c>
    </row>
    <row r="3" spans="1:15" s="62" customFormat="1" ht="18.75" customHeight="1">
      <c r="C3" s="63" t="s">
        <v>216</v>
      </c>
      <c r="D3" s="170" t="s">
        <v>217</v>
      </c>
      <c r="E3" s="170"/>
      <c r="F3" s="170"/>
      <c r="G3" s="170"/>
      <c r="H3" s="170"/>
      <c r="I3" s="170"/>
      <c r="J3" s="170"/>
      <c r="K3" s="170"/>
      <c r="L3" s="60" t="s">
        <v>60</v>
      </c>
      <c r="M3" s="60" t="s">
        <v>61</v>
      </c>
      <c r="N3" s="60">
        <v>2</v>
      </c>
      <c r="O3" s="60"/>
    </row>
    <row r="4" spans="1:15" s="62" customFormat="1" ht="18.75" customHeight="1">
      <c r="B4" s="171" t="s">
        <v>218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2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171325863</v>
      </c>
      <c r="D8" s="67" t="s">
        <v>131</v>
      </c>
      <c r="E8" s="68" t="s">
        <v>77</v>
      </c>
      <c r="F8" s="98" t="s">
        <v>132</v>
      </c>
      <c r="G8" s="98">
        <v>0</v>
      </c>
      <c r="H8" s="69"/>
      <c r="I8" s="70"/>
      <c r="J8" s="70"/>
      <c r="K8" s="70"/>
      <c r="L8" s="155">
        <v>0</v>
      </c>
      <c r="M8" s="156"/>
      <c r="N8" s="157"/>
      <c r="O8" t="s">
        <v>219</v>
      </c>
    </row>
    <row r="9" spans="1:15" ht="20.100000000000001" customHeight="1">
      <c r="A9">
        <v>2</v>
      </c>
      <c r="B9" s="65">
        <v>2</v>
      </c>
      <c r="C9" s="100">
        <v>171445018</v>
      </c>
      <c r="D9" s="67" t="s">
        <v>133</v>
      </c>
      <c r="E9" s="68" t="s">
        <v>134</v>
      </c>
      <c r="F9" s="98" t="s">
        <v>130</v>
      </c>
      <c r="G9" s="98">
        <v>0</v>
      </c>
      <c r="H9" s="69"/>
      <c r="I9" s="70"/>
      <c r="J9" s="70"/>
      <c r="K9" s="70"/>
      <c r="L9" s="152">
        <v>0</v>
      </c>
      <c r="M9" s="153"/>
      <c r="N9" s="154"/>
      <c r="O9" t="s">
        <v>219</v>
      </c>
    </row>
    <row r="10" spans="1:15" ht="20.100000000000001" customHeight="1">
      <c r="A10">
        <v>3</v>
      </c>
      <c r="B10" s="65">
        <v>3</v>
      </c>
      <c r="C10" s="100">
        <v>171325867</v>
      </c>
      <c r="D10" s="67" t="s">
        <v>86</v>
      </c>
      <c r="E10" s="68" t="s">
        <v>84</v>
      </c>
      <c r="F10" s="98" t="s">
        <v>117</v>
      </c>
      <c r="G10" s="98">
        <v>0</v>
      </c>
      <c r="H10" s="69"/>
      <c r="I10" s="70"/>
      <c r="J10" s="70"/>
      <c r="K10" s="70"/>
      <c r="L10" s="152">
        <v>0</v>
      </c>
      <c r="M10" s="153"/>
      <c r="N10" s="154"/>
      <c r="O10" t="s">
        <v>219</v>
      </c>
    </row>
    <row r="11" spans="1:15" ht="20.100000000000001" customHeight="1">
      <c r="A11">
        <v>4</v>
      </c>
      <c r="B11" s="65">
        <v>4</v>
      </c>
      <c r="C11" s="100">
        <v>171445027</v>
      </c>
      <c r="D11" s="67" t="s">
        <v>136</v>
      </c>
      <c r="E11" s="68" t="s">
        <v>135</v>
      </c>
      <c r="F11" s="98" t="s">
        <v>94</v>
      </c>
      <c r="G11" s="98">
        <v>0</v>
      </c>
      <c r="H11" s="69"/>
      <c r="I11" s="70"/>
      <c r="J11" s="70"/>
      <c r="K11" s="70"/>
      <c r="L11" s="152">
        <v>0</v>
      </c>
      <c r="M11" s="153"/>
      <c r="N11" s="154"/>
      <c r="O11" t="s">
        <v>219</v>
      </c>
    </row>
    <row r="12" spans="1:15" ht="20.100000000000001" customHeight="1">
      <c r="A12">
        <v>5</v>
      </c>
      <c r="B12" s="65">
        <v>5</v>
      </c>
      <c r="C12" s="100">
        <v>171325877</v>
      </c>
      <c r="D12" s="67" t="s">
        <v>137</v>
      </c>
      <c r="E12" s="68" t="s">
        <v>138</v>
      </c>
      <c r="F12" s="98" t="s">
        <v>139</v>
      </c>
      <c r="G12" s="98">
        <v>0</v>
      </c>
      <c r="H12" s="69"/>
      <c r="I12" s="70"/>
      <c r="J12" s="70"/>
      <c r="K12" s="70"/>
      <c r="L12" s="152">
        <v>0</v>
      </c>
      <c r="M12" s="153"/>
      <c r="N12" s="154"/>
      <c r="O12" t="s">
        <v>219</v>
      </c>
    </row>
    <row r="13" spans="1:15" ht="20.100000000000001" customHeight="1">
      <c r="A13">
        <v>6</v>
      </c>
      <c r="B13" s="65">
        <v>6</v>
      </c>
      <c r="C13" s="100">
        <v>171325881</v>
      </c>
      <c r="D13" s="67" t="s">
        <v>93</v>
      </c>
      <c r="E13" s="68" t="s">
        <v>87</v>
      </c>
      <c r="F13" s="98" t="s">
        <v>141</v>
      </c>
      <c r="G13" s="98">
        <v>0</v>
      </c>
      <c r="H13" s="69"/>
      <c r="I13" s="70"/>
      <c r="J13" s="70"/>
      <c r="K13" s="70"/>
      <c r="L13" s="152">
        <v>0</v>
      </c>
      <c r="M13" s="153"/>
      <c r="N13" s="154"/>
      <c r="O13" t="s">
        <v>219</v>
      </c>
    </row>
    <row r="14" spans="1:15" ht="20.100000000000001" customHeight="1">
      <c r="A14">
        <v>7</v>
      </c>
      <c r="B14" s="65">
        <v>7</v>
      </c>
      <c r="C14" s="100">
        <v>171325882</v>
      </c>
      <c r="D14" s="67" t="s">
        <v>122</v>
      </c>
      <c r="E14" s="68" t="s">
        <v>87</v>
      </c>
      <c r="F14" s="98" t="s">
        <v>117</v>
      </c>
      <c r="G14" s="98">
        <v>0</v>
      </c>
      <c r="H14" s="69"/>
      <c r="I14" s="70"/>
      <c r="J14" s="70"/>
      <c r="K14" s="70"/>
      <c r="L14" s="152">
        <v>0</v>
      </c>
      <c r="M14" s="153"/>
      <c r="N14" s="154"/>
      <c r="O14" t="s">
        <v>219</v>
      </c>
    </row>
    <row r="15" spans="1:15" ht="20.100000000000001" customHeight="1">
      <c r="A15">
        <v>8</v>
      </c>
      <c r="B15" s="65">
        <v>8</v>
      </c>
      <c r="C15" s="100">
        <v>171325889</v>
      </c>
      <c r="D15" s="67" t="s">
        <v>140</v>
      </c>
      <c r="E15" s="68" t="s">
        <v>142</v>
      </c>
      <c r="F15" s="98" t="s">
        <v>143</v>
      </c>
      <c r="G15" s="98">
        <v>0</v>
      </c>
      <c r="H15" s="69"/>
      <c r="I15" s="70"/>
      <c r="J15" s="70"/>
      <c r="K15" s="70"/>
      <c r="L15" s="152">
        <v>0</v>
      </c>
      <c r="M15" s="153"/>
      <c r="N15" s="154"/>
      <c r="O15" t="s">
        <v>219</v>
      </c>
    </row>
    <row r="16" spans="1:15" ht="20.100000000000001" customHeight="1">
      <c r="A16">
        <v>9</v>
      </c>
      <c r="B16" s="65">
        <v>9</v>
      </c>
      <c r="C16" s="100">
        <v>171328787</v>
      </c>
      <c r="D16" s="67" t="s">
        <v>144</v>
      </c>
      <c r="E16" s="68" t="s">
        <v>145</v>
      </c>
      <c r="F16" s="98" t="s">
        <v>117</v>
      </c>
      <c r="G16" s="98">
        <v>0</v>
      </c>
      <c r="H16" s="69"/>
      <c r="I16" s="70"/>
      <c r="J16" s="70"/>
      <c r="K16" s="70"/>
      <c r="L16" s="152">
        <v>0</v>
      </c>
      <c r="M16" s="153"/>
      <c r="N16" s="154"/>
      <c r="O16" t="s">
        <v>219</v>
      </c>
    </row>
    <row r="17" spans="1:15" ht="20.100000000000001" customHeight="1">
      <c r="A17">
        <v>10</v>
      </c>
      <c r="B17" s="65">
        <v>10</v>
      </c>
      <c r="C17" s="100">
        <v>171578979</v>
      </c>
      <c r="D17" s="67" t="s">
        <v>146</v>
      </c>
      <c r="E17" s="68" t="s">
        <v>88</v>
      </c>
      <c r="F17" s="98" t="s">
        <v>89</v>
      </c>
      <c r="G17" s="98">
        <v>0</v>
      </c>
      <c r="H17" s="69"/>
      <c r="I17" s="70"/>
      <c r="J17" s="70"/>
      <c r="K17" s="70"/>
      <c r="L17" s="152">
        <v>0</v>
      </c>
      <c r="M17" s="153"/>
      <c r="N17" s="154"/>
      <c r="O17" t="s">
        <v>219</v>
      </c>
    </row>
    <row r="18" spans="1:15" ht="20.100000000000001" customHeight="1">
      <c r="A18">
        <v>11</v>
      </c>
      <c r="B18" s="65">
        <v>11</v>
      </c>
      <c r="C18" s="100">
        <v>171325901</v>
      </c>
      <c r="D18" s="67" t="s">
        <v>147</v>
      </c>
      <c r="E18" s="68" t="s">
        <v>148</v>
      </c>
      <c r="F18" s="98" t="s">
        <v>139</v>
      </c>
      <c r="G18" s="98">
        <v>0</v>
      </c>
      <c r="H18" s="69"/>
      <c r="I18" s="70"/>
      <c r="J18" s="70"/>
      <c r="K18" s="70"/>
      <c r="L18" s="152">
        <v>0</v>
      </c>
      <c r="M18" s="153"/>
      <c r="N18" s="154"/>
      <c r="O18" t="s">
        <v>219</v>
      </c>
    </row>
    <row r="19" spans="1:15" ht="20.100000000000001" customHeight="1">
      <c r="A19">
        <v>12</v>
      </c>
      <c r="B19" s="65">
        <v>12</v>
      </c>
      <c r="C19" s="100">
        <v>111260519</v>
      </c>
      <c r="D19" s="67" t="s">
        <v>150</v>
      </c>
      <c r="E19" s="68" t="s">
        <v>91</v>
      </c>
      <c r="F19" s="98" t="s">
        <v>151</v>
      </c>
      <c r="G19" s="98">
        <v>0</v>
      </c>
      <c r="H19" s="69"/>
      <c r="I19" s="70"/>
      <c r="J19" s="70"/>
      <c r="K19" s="70"/>
      <c r="L19" s="152">
        <v>0</v>
      </c>
      <c r="M19" s="153"/>
      <c r="N19" s="154"/>
      <c r="O19" t="s">
        <v>219</v>
      </c>
    </row>
    <row r="20" spans="1:15" ht="20.100000000000001" customHeight="1">
      <c r="A20">
        <v>13</v>
      </c>
      <c r="B20" s="65">
        <v>13</v>
      </c>
      <c r="C20" s="100">
        <v>171325919</v>
      </c>
      <c r="D20" s="67" t="s">
        <v>152</v>
      </c>
      <c r="E20" s="68" t="s">
        <v>78</v>
      </c>
      <c r="F20" s="98" t="s">
        <v>90</v>
      </c>
      <c r="G20" s="98">
        <v>0</v>
      </c>
      <c r="H20" s="69"/>
      <c r="I20" s="70"/>
      <c r="J20" s="70"/>
      <c r="K20" s="70"/>
      <c r="L20" s="152">
        <v>0</v>
      </c>
      <c r="M20" s="153"/>
      <c r="N20" s="154"/>
      <c r="O20" t="s">
        <v>219</v>
      </c>
    </row>
    <row r="21" spans="1:15" ht="20.100000000000001" customHeight="1">
      <c r="A21">
        <v>14</v>
      </c>
      <c r="B21" s="65">
        <v>14</v>
      </c>
      <c r="C21" s="100">
        <v>161446089</v>
      </c>
      <c r="D21" s="67" t="s">
        <v>80</v>
      </c>
      <c r="E21" s="68" t="s">
        <v>92</v>
      </c>
      <c r="F21" s="98" t="s">
        <v>149</v>
      </c>
      <c r="G21" s="98">
        <v>0</v>
      </c>
      <c r="H21" s="69"/>
      <c r="I21" s="70"/>
      <c r="J21" s="70"/>
      <c r="K21" s="70"/>
      <c r="L21" s="152">
        <v>0</v>
      </c>
      <c r="M21" s="153"/>
      <c r="N21" s="154"/>
      <c r="O21" t="s">
        <v>219</v>
      </c>
    </row>
    <row r="22" spans="1:15" ht="20.100000000000001" customHeight="1">
      <c r="A22">
        <v>15</v>
      </c>
      <c r="B22" s="65">
        <v>15</v>
      </c>
      <c r="C22" s="100">
        <v>171575521</v>
      </c>
      <c r="D22" s="67" t="s">
        <v>153</v>
      </c>
      <c r="E22" s="68" t="s">
        <v>79</v>
      </c>
      <c r="F22" s="98" t="s">
        <v>154</v>
      </c>
      <c r="G22" s="98">
        <v>0</v>
      </c>
      <c r="H22" s="69"/>
      <c r="I22" s="70"/>
      <c r="J22" s="70"/>
      <c r="K22" s="70"/>
      <c r="L22" s="152">
        <v>0</v>
      </c>
      <c r="M22" s="153"/>
      <c r="N22" s="154"/>
      <c r="O22" t="s">
        <v>219</v>
      </c>
    </row>
    <row r="23" spans="1:15" ht="20.100000000000001" customHeight="1">
      <c r="A23">
        <v>16</v>
      </c>
      <c r="B23" s="65">
        <v>16</v>
      </c>
      <c r="C23" s="100">
        <v>172328011</v>
      </c>
      <c r="D23" s="67" t="s">
        <v>155</v>
      </c>
      <c r="E23" s="68" t="s">
        <v>79</v>
      </c>
      <c r="F23" s="98" t="s">
        <v>156</v>
      </c>
      <c r="G23" s="98">
        <v>0</v>
      </c>
      <c r="H23" s="69"/>
      <c r="I23" s="70"/>
      <c r="J23" s="70"/>
      <c r="K23" s="70"/>
      <c r="L23" s="152">
        <v>0</v>
      </c>
      <c r="M23" s="153"/>
      <c r="N23" s="154"/>
      <c r="O23" t="s">
        <v>219</v>
      </c>
    </row>
    <row r="24" spans="1:15" ht="20.100000000000001" customHeight="1">
      <c r="A24">
        <v>17</v>
      </c>
      <c r="B24" s="65">
        <v>17</v>
      </c>
      <c r="C24" s="100">
        <v>171325953</v>
      </c>
      <c r="D24" s="67" t="s">
        <v>157</v>
      </c>
      <c r="E24" s="68" t="s">
        <v>96</v>
      </c>
      <c r="F24" s="98" t="s">
        <v>141</v>
      </c>
      <c r="G24" s="98">
        <v>0</v>
      </c>
      <c r="H24" s="69"/>
      <c r="I24" s="70"/>
      <c r="J24" s="70"/>
      <c r="K24" s="70"/>
      <c r="L24" s="152">
        <v>0</v>
      </c>
      <c r="M24" s="153"/>
      <c r="N24" s="154"/>
      <c r="O24" t="s">
        <v>219</v>
      </c>
    </row>
    <row r="25" spans="1:15" ht="20.100000000000001" customHeight="1">
      <c r="A25">
        <v>18</v>
      </c>
      <c r="B25" s="65">
        <v>18</v>
      </c>
      <c r="C25" s="100">
        <v>172217190</v>
      </c>
      <c r="D25" s="67" t="s">
        <v>158</v>
      </c>
      <c r="E25" s="68" t="s">
        <v>97</v>
      </c>
      <c r="F25" s="98" t="s">
        <v>82</v>
      </c>
      <c r="G25" s="98">
        <v>0</v>
      </c>
      <c r="H25" s="69"/>
      <c r="I25" s="70"/>
      <c r="J25" s="70"/>
      <c r="K25" s="70"/>
      <c r="L25" s="152">
        <v>0</v>
      </c>
      <c r="M25" s="153"/>
      <c r="N25" s="154"/>
      <c r="O25" t="s">
        <v>219</v>
      </c>
    </row>
    <row r="26" spans="1:15" ht="20.100000000000001" customHeight="1">
      <c r="A26">
        <v>19</v>
      </c>
      <c r="B26" s="65">
        <v>19</v>
      </c>
      <c r="C26" s="100">
        <v>171578770</v>
      </c>
      <c r="D26" s="67" t="s">
        <v>80</v>
      </c>
      <c r="E26" s="68" t="s">
        <v>98</v>
      </c>
      <c r="F26" s="98" t="s">
        <v>120</v>
      </c>
      <c r="G26" s="98">
        <v>0</v>
      </c>
      <c r="H26" s="69"/>
      <c r="I26" s="70"/>
      <c r="J26" s="70"/>
      <c r="K26" s="70"/>
      <c r="L26" s="152">
        <v>0</v>
      </c>
      <c r="M26" s="153"/>
      <c r="N26" s="154"/>
      <c r="O26" t="s">
        <v>219</v>
      </c>
    </row>
    <row r="27" spans="1:15" ht="20.100000000000001" customHeight="1">
      <c r="A27">
        <v>20</v>
      </c>
      <c r="B27" s="65">
        <v>20</v>
      </c>
      <c r="C27" s="100">
        <v>171575545</v>
      </c>
      <c r="D27" s="67" t="s">
        <v>159</v>
      </c>
      <c r="E27" s="68" t="s">
        <v>100</v>
      </c>
      <c r="F27" s="98" t="s">
        <v>111</v>
      </c>
      <c r="G27" s="98">
        <v>0</v>
      </c>
      <c r="H27" s="69"/>
      <c r="I27" s="70"/>
      <c r="J27" s="70"/>
      <c r="K27" s="70"/>
      <c r="L27" s="152">
        <v>0</v>
      </c>
      <c r="M27" s="153"/>
      <c r="N27" s="154"/>
      <c r="O27" t="s">
        <v>219</v>
      </c>
    </row>
    <row r="28" spans="1:15" ht="20.100000000000001" customHeight="1">
      <c r="A28">
        <v>21</v>
      </c>
      <c r="B28" s="65">
        <v>21</v>
      </c>
      <c r="C28" s="100">
        <v>172236490</v>
      </c>
      <c r="D28" s="67" t="s">
        <v>126</v>
      </c>
      <c r="E28" s="68" t="s">
        <v>100</v>
      </c>
      <c r="F28" s="98" t="s">
        <v>202</v>
      </c>
      <c r="G28" s="98">
        <v>0</v>
      </c>
      <c r="H28" s="69"/>
      <c r="I28" s="70"/>
      <c r="J28" s="70"/>
      <c r="K28" s="70"/>
      <c r="L28" s="152">
        <v>0</v>
      </c>
      <c r="M28" s="153"/>
      <c r="N28" s="154"/>
      <c r="O28" t="s">
        <v>219</v>
      </c>
    </row>
    <row r="29" spans="1:15" ht="20.100000000000001" customHeight="1">
      <c r="A29">
        <v>22</v>
      </c>
      <c r="B29" s="65">
        <v>22</v>
      </c>
      <c r="C29" s="100">
        <v>171446688</v>
      </c>
      <c r="D29" s="67" t="s">
        <v>203</v>
      </c>
      <c r="E29" s="68" t="s">
        <v>101</v>
      </c>
      <c r="F29" s="98" t="s">
        <v>204</v>
      </c>
      <c r="G29" s="98">
        <v>0</v>
      </c>
      <c r="H29" s="69"/>
      <c r="I29" s="70"/>
      <c r="J29" s="70"/>
      <c r="K29" s="70"/>
      <c r="L29" s="152">
        <v>0</v>
      </c>
      <c r="M29" s="153"/>
      <c r="N29" s="154"/>
      <c r="O29" t="s">
        <v>219</v>
      </c>
    </row>
    <row r="30" spans="1:15" ht="20.100000000000001" customHeight="1">
      <c r="A30">
        <v>23</v>
      </c>
      <c r="B30" s="65">
        <v>23</v>
      </c>
      <c r="C30" s="100">
        <v>171325990</v>
      </c>
      <c r="D30" s="67" t="s">
        <v>160</v>
      </c>
      <c r="E30" s="68" t="s">
        <v>102</v>
      </c>
      <c r="F30" s="98" t="s">
        <v>132</v>
      </c>
      <c r="G30" s="98">
        <v>0</v>
      </c>
      <c r="H30" s="69"/>
      <c r="I30" s="70"/>
      <c r="J30" s="70"/>
      <c r="K30" s="70"/>
      <c r="L30" s="152">
        <v>0</v>
      </c>
      <c r="M30" s="153"/>
      <c r="N30" s="154"/>
      <c r="O30" t="s">
        <v>219</v>
      </c>
    </row>
    <row r="31" spans="1:15" ht="20.100000000000001" customHeight="1">
      <c r="A31">
        <v>24</v>
      </c>
      <c r="B31" s="65">
        <v>24</v>
      </c>
      <c r="C31" s="100">
        <v>172217206</v>
      </c>
      <c r="D31" s="67" t="s">
        <v>86</v>
      </c>
      <c r="E31" s="68" t="s">
        <v>161</v>
      </c>
      <c r="F31" s="98" t="s">
        <v>82</v>
      </c>
      <c r="G31" s="98">
        <v>0</v>
      </c>
      <c r="H31" s="69"/>
      <c r="I31" s="70"/>
      <c r="J31" s="70"/>
      <c r="K31" s="70"/>
      <c r="L31" s="152">
        <v>0</v>
      </c>
      <c r="M31" s="153"/>
      <c r="N31" s="154"/>
      <c r="O31" t="s">
        <v>219</v>
      </c>
    </row>
    <row r="32" spans="1:15" ht="20.100000000000001" customHeight="1">
      <c r="A32">
        <v>25</v>
      </c>
      <c r="B32" s="65">
        <v>25</v>
      </c>
      <c r="C32" s="100">
        <v>171328816</v>
      </c>
      <c r="D32" s="67" t="s">
        <v>162</v>
      </c>
      <c r="E32" s="68" t="s">
        <v>127</v>
      </c>
      <c r="F32" s="98" t="s">
        <v>139</v>
      </c>
      <c r="G32" s="98">
        <v>0</v>
      </c>
      <c r="H32" s="69"/>
      <c r="I32" s="70"/>
      <c r="J32" s="70"/>
      <c r="K32" s="70"/>
      <c r="L32" s="152">
        <v>0</v>
      </c>
      <c r="M32" s="153"/>
      <c r="N32" s="154"/>
      <c r="O32" t="s">
        <v>219</v>
      </c>
    </row>
    <row r="33" spans="1:15" ht="20.100000000000001" customHeight="1">
      <c r="A33">
        <v>26</v>
      </c>
      <c r="B33" s="65">
        <v>26</v>
      </c>
      <c r="C33" s="100">
        <v>171575583</v>
      </c>
      <c r="D33" s="67" t="s">
        <v>163</v>
      </c>
      <c r="E33" s="68" t="s">
        <v>104</v>
      </c>
      <c r="F33" s="98" t="s">
        <v>99</v>
      </c>
      <c r="G33" s="98">
        <v>0</v>
      </c>
      <c r="H33" s="69"/>
      <c r="I33" s="70"/>
      <c r="J33" s="70"/>
      <c r="K33" s="70"/>
      <c r="L33" s="152">
        <v>0</v>
      </c>
      <c r="M33" s="153"/>
      <c r="N33" s="154"/>
      <c r="O33" t="s">
        <v>219</v>
      </c>
    </row>
    <row r="34" spans="1:15" ht="20.100000000000001" customHeight="1">
      <c r="A34">
        <v>27</v>
      </c>
      <c r="B34" s="65">
        <v>27</v>
      </c>
      <c r="C34" s="100">
        <v>171575602</v>
      </c>
      <c r="D34" s="67" t="s">
        <v>164</v>
      </c>
      <c r="E34" s="68" t="s">
        <v>107</v>
      </c>
      <c r="F34" s="98" t="s">
        <v>110</v>
      </c>
      <c r="G34" s="98">
        <v>0</v>
      </c>
      <c r="H34" s="69"/>
      <c r="I34" s="70"/>
      <c r="J34" s="70"/>
      <c r="K34" s="70"/>
      <c r="L34" s="152">
        <v>0</v>
      </c>
      <c r="M34" s="153"/>
      <c r="N34" s="154"/>
      <c r="O34" t="s">
        <v>219</v>
      </c>
    </row>
    <row r="35" spans="1:15" ht="20.100000000000001" customHeight="1">
      <c r="A35">
        <v>28</v>
      </c>
      <c r="B35" s="65">
        <v>28</v>
      </c>
      <c r="C35" s="100">
        <v>171448723</v>
      </c>
      <c r="D35" s="67" t="s">
        <v>165</v>
      </c>
      <c r="E35" s="68" t="s">
        <v>109</v>
      </c>
      <c r="F35" s="98" t="s">
        <v>130</v>
      </c>
      <c r="G35" s="98">
        <v>0</v>
      </c>
      <c r="H35" s="69"/>
      <c r="I35" s="70"/>
      <c r="J35" s="70"/>
      <c r="K35" s="70"/>
      <c r="L35" s="152">
        <v>0</v>
      </c>
      <c r="M35" s="153"/>
      <c r="N35" s="154"/>
      <c r="O35" t="s">
        <v>219</v>
      </c>
    </row>
    <row r="37" spans="1:15" s="56" customFormat="1">
      <c r="C37" s="172" t="s">
        <v>57</v>
      </c>
      <c r="D37" s="172"/>
      <c r="E37" s="57"/>
      <c r="F37" s="169" t="s">
        <v>58</v>
      </c>
      <c r="G37" s="169"/>
      <c r="H37" s="169"/>
      <c r="I37" s="169"/>
      <c r="J37" s="169"/>
      <c r="K37" s="169"/>
      <c r="L37" s="58" t="s">
        <v>207</v>
      </c>
    </row>
    <row r="38" spans="1:15" s="56" customFormat="1">
      <c r="C38" s="172" t="s">
        <v>59</v>
      </c>
      <c r="D38" s="172"/>
      <c r="E38" s="59" t="s">
        <v>206</v>
      </c>
      <c r="F38" s="169" t="s">
        <v>210</v>
      </c>
      <c r="G38" s="169"/>
      <c r="H38" s="169"/>
      <c r="I38" s="169"/>
      <c r="J38" s="169"/>
      <c r="K38" s="169"/>
      <c r="L38" s="60" t="s">
        <v>62</v>
      </c>
      <c r="M38" s="61" t="s">
        <v>61</v>
      </c>
      <c r="N38" s="61">
        <v>1</v>
      </c>
    </row>
    <row r="39" spans="1:15" s="62" customFormat="1" ht="18.75" customHeight="1">
      <c r="C39" s="63" t="s">
        <v>216</v>
      </c>
      <c r="D39" s="170" t="s">
        <v>217</v>
      </c>
      <c r="E39" s="170"/>
      <c r="F39" s="170"/>
      <c r="G39" s="170"/>
      <c r="H39" s="170"/>
      <c r="I39" s="170"/>
      <c r="J39" s="170"/>
      <c r="K39" s="170"/>
      <c r="L39" s="60" t="s">
        <v>60</v>
      </c>
      <c r="M39" s="60" t="s">
        <v>61</v>
      </c>
      <c r="N39" s="60">
        <v>2</v>
      </c>
      <c r="O39" s="60"/>
    </row>
    <row r="40" spans="1:15" s="62" customFormat="1" ht="18.75" customHeight="1">
      <c r="B40" s="171" t="s">
        <v>220</v>
      </c>
      <c r="C40" s="171"/>
      <c r="D40" s="171"/>
      <c r="E40" s="171"/>
      <c r="F40" s="171"/>
      <c r="G40" s="171"/>
      <c r="H40" s="171"/>
      <c r="I40" s="171"/>
      <c r="J40" s="171"/>
      <c r="K40" s="171"/>
      <c r="L40" s="60" t="s">
        <v>63</v>
      </c>
      <c r="M40" s="60" t="s">
        <v>61</v>
      </c>
      <c r="N40" s="60">
        <v>2</v>
      </c>
    </row>
    <row r="41" spans="1:15" ht="9" customHeight="1"/>
    <row r="42" spans="1:15" ht="15" customHeight="1">
      <c r="B42" s="159" t="s">
        <v>4</v>
      </c>
      <c r="C42" s="158" t="s">
        <v>64</v>
      </c>
      <c r="D42" s="167" t="s">
        <v>9</v>
      </c>
      <c r="E42" s="168" t="s">
        <v>10</v>
      </c>
      <c r="F42" s="158" t="s">
        <v>75</v>
      </c>
      <c r="G42" s="158" t="s">
        <v>76</v>
      </c>
      <c r="H42" s="158" t="s">
        <v>66</v>
      </c>
      <c r="I42" s="158" t="s">
        <v>67</v>
      </c>
      <c r="J42" s="160" t="s">
        <v>56</v>
      </c>
      <c r="K42" s="160"/>
      <c r="L42" s="161" t="s">
        <v>68</v>
      </c>
      <c r="M42" s="162"/>
      <c r="N42" s="163"/>
    </row>
    <row r="43" spans="1:15" ht="27" customHeight="1">
      <c r="B43" s="159"/>
      <c r="C43" s="159"/>
      <c r="D43" s="167"/>
      <c r="E43" s="168"/>
      <c r="F43" s="159"/>
      <c r="G43" s="159"/>
      <c r="H43" s="159"/>
      <c r="I43" s="159"/>
      <c r="J43" s="64" t="s">
        <v>69</v>
      </c>
      <c r="K43" s="64" t="s">
        <v>70</v>
      </c>
      <c r="L43" s="164"/>
      <c r="M43" s="165"/>
      <c r="N43" s="166"/>
    </row>
    <row r="44" spans="1:15" ht="20.100000000000001" customHeight="1">
      <c r="A44">
        <v>29</v>
      </c>
      <c r="B44" s="65">
        <v>1</v>
      </c>
      <c r="C44" s="100">
        <v>171578978</v>
      </c>
      <c r="D44" s="67" t="s">
        <v>166</v>
      </c>
      <c r="E44" s="68" t="s">
        <v>109</v>
      </c>
      <c r="F44" s="98" t="s">
        <v>89</v>
      </c>
      <c r="G44" s="98">
        <v>0</v>
      </c>
      <c r="H44" s="69"/>
      <c r="I44" s="70"/>
      <c r="J44" s="70"/>
      <c r="K44" s="70"/>
      <c r="L44" s="155">
        <v>0</v>
      </c>
      <c r="M44" s="156"/>
      <c r="N44" s="157"/>
      <c r="O44" t="s">
        <v>219</v>
      </c>
    </row>
    <row r="45" spans="1:15" ht="20.100000000000001" customHeight="1">
      <c r="A45">
        <v>30</v>
      </c>
      <c r="B45" s="65">
        <v>2</v>
      </c>
      <c r="C45" s="100">
        <v>171326053</v>
      </c>
      <c r="D45" s="67" t="s">
        <v>167</v>
      </c>
      <c r="E45" s="68" t="s">
        <v>168</v>
      </c>
      <c r="F45" s="98" t="s">
        <v>90</v>
      </c>
      <c r="G45" s="98">
        <v>0</v>
      </c>
      <c r="H45" s="69"/>
      <c r="I45" s="70"/>
      <c r="J45" s="70"/>
      <c r="K45" s="70"/>
      <c r="L45" s="152">
        <v>0</v>
      </c>
      <c r="M45" s="153"/>
      <c r="N45" s="154"/>
      <c r="O45" t="s">
        <v>219</v>
      </c>
    </row>
    <row r="46" spans="1:15" ht="20.100000000000001" customHeight="1">
      <c r="A46">
        <v>31</v>
      </c>
      <c r="B46" s="65">
        <v>3</v>
      </c>
      <c r="C46" s="100">
        <v>171135803</v>
      </c>
      <c r="D46" s="67" t="s">
        <v>169</v>
      </c>
      <c r="E46" s="68" t="s">
        <v>170</v>
      </c>
      <c r="F46" s="98" t="s">
        <v>117</v>
      </c>
      <c r="G46" s="98">
        <v>0</v>
      </c>
      <c r="H46" s="69"/>
      <c r="I46" s="70"/>
      <c r="J46" s="70"/>
      <c r="K46" s="70"/>
      <c r="L46" s="152">
        <v>0</v>
      </c>
      <c r="M46" s="153"/>
      <c r="N46" s="154"/>
      <c r="O46" t="s">
        <v>219</v>
      </c>
    </row>
    <row r="47" spans="1:15" ht="20.100000000000001" customHeight="1">
      <c r="A47">
        <v>32</v>
      </c>
      <c r="B47" s="65">
        <v>4</v>
      </c>
      <c r="C47" s="100">
        <v>161327515</v>
      </c>
      <c r="D47" s="67" t="s">
        <v>95</v>
      </c>
      <c r="E47" s="68" t="s">
        <v>171</v>
      </c>
      <c r="F47" s="98" t="s">
        <v>141</v>
      </c>
      <c r="G47" s="98">
        <v>0</v>
      </c>
      <c r="H47" s="69"/>
      <c r="I47" s="70"/>
      <c r="J47" s="70"/>
      <c r="K47" s="70"/>
      <c r="L47" s="152">
        <v>0</v>
      </c>
      <c r="M47" s="153"/>
      <c r="N47" s="154"/>
      <c r="O47" t="s">
        <v>219</v>
      </c>
    </row>
    <row r="48" spans="1:15" ht="20.100000000000001" customHeight="1">
      <c r="A48">
        <v>33</v>
      </c>
      <c r="B48" s="65">
        <v>5</v>
      </c>
      <c r="C48" s="100">
        <v>171576625</v>
      </c>
      <c r="D48" s="67" t="s">
        <v>112</v>
      </c>
      <c r="E48" s="68" t="s">
        <v>128</v>
      </c>
      <c r="F48" s="98" t="s">
        <v>120</v>
      </c>
      <c r="G48" s="98">
        <v>0</v>
      </c>
      <c r="H48" s="69"/>
      <c r="I48" s="70"/>
      <c r="J48" s="70"/>
      <c r="K48" s="70"/>
      <c r="L48" s="152">
        <v>0</v>
      </c>
      <c r="M48" s="153"/>
      <c r="N48" s="154"/>
      <c r="O48" t="s">
        <v>219</v>
      </c>
    </row>
    <row r="49" spans="1:15" ht="20.100000000000001" customHeight="1">
      <c r="A49">
        <v>34</v>
      </c>
      <c r="B49" s="65">
        <v>6</v>
      </c>
      <c r="C49" s="100">
        <v>171445126</v>
      </c>
      <c r="D49" s="67" t="s">
        <v>116</v>
      </c>
      <c r="E49" s="68" t="s">
        <v>172</v>
      </c>
      <c r="F49" s="98" t="s">
        <v>130</v>
      </c>
      <c r="G49" s="98">
        <v>0</v>
      </c>
      <c r="H49" s="69"/>
      <c r="I49" s="70"/>
      <c r="J49" s="70"/>
      <c r="K49" s="70"/>
      <c r="L49" s="152">
        <v>0</v>
      </c>
      <c r="M49" s="153"/>
      <c r="N49" s="154"/>
      <c r="O49" t="s">
        <v>219</v>
      </c>
    </row>
    <row r="50" spans="1:15" ht="20.100000000000001" customHeight="1">
      <c r="A50">
        <v>35</v>
      </c>
      <c r="B50" s="65">
        <v>7</v>
      </c>
      <c r="C50" s="100">
        <v>162213295</v>
      </c>
      <c r="D50" s="67" t="s">
        <v>173</v>
      </c>
      <c r="E50" s="68" t="s">
        <v>129</v>
      </c>
      <c r="F50" s="98" t="s">
        <v>81</v>
      </c>
      <c r="G50" s="98">
        <v>0</v>
      </c>
      <c r="H50" s="69"/>
      <c r="I50" s="70"/>
      <c r="J50" s="70"/>
      <c r="K50" s="70"/>
      <c r="L50" s="152">
        <v>0</v>
      </c>
      <c r="M50" s="153"/>
      <c r="N50" s="154"/>
      <c r="O50" t="s">
        <v>219</v>
      </c>
    </row>
    <row r="51" spans="1:15" ht="20.100000000000001" customHeight="1">
      <c r="A51">
        <v>36</v>
      </c>
      <c r="B51" s="65">
        <v>8</v>
      </c>
      <c r="C51" s="100">
        <v>171326095</v>
      </c>
      <c r="D51" s="67" t="s">
        <v>174</v>
      </c>
      <c r="E51" s="68" t="s">
        <v>175</v>
      </c>
      <c r="F51" s="98" t="s">
        <v>141</v>
      </c>
      <c r="G51" s="98">
        <v>0</v>
      </c>
      <c r="H51" s="69"/>
      <c r="I51" s="70"/>
      <c r="J51" s="70"/>
      <c r="K51" s="70"/>
      <c r="L51" s="152">
        <v>0</v>
      </c>
      <c r="M51" s="153"/>
      <c r="N51" s="154"/>
      <c r="O51" t="s">
        <v>219</v>
      </c>
    </row>
    <row r="52" spans="1:15" ht="20.100000000000001" customHeight="1">
      <c r="A52">
        <v>37</v>
      </c>
      <c r="B52" s="65">
        <v>9</v>
      </c>
      <c r="C52" s="100">
        <v>171326098</v>
      </c>
      <c r="D52" s="67" t="s">
        <v>177</v>
      </c>
      <c r="E52" s="68" t="s">
        <v>176</v>
      </c>
      <c r="F52" s="98" t="s">
        <v>83</v>
      </c>
      <c r="G52" s="98">
        <v>0</v>
      </c>
      <c r="H52" s="69"/>
      <c r="I52" s="70"/>
      <c r="J52" s="70"/>
      <c r="K52" s="70"/>
      <c r="L52" s="152">
        <v>0</v>
      </c>
      <c r="M52" s="153"/>
      <c r="N52" s="154"/>
      <c r="O52" t="s">
        <v>219</v>
      </c>
    </row>
    <row r="53" spans="1:15" ht="20.100000000000001" customHeight="1">
      <c r="A53">
        <v>38</v>
      </c>
      <c r="B53" s="65">
        <v>10</v>
      </c>
      <c r="C53" s="100">
        <v>161215179</v>
      </c>
      <c r="D53" s="67" t="s">
        <v>178</v>
      </c>
      <c r="E53" s="68" t="s">
        <v>113</v>
      </c>
      <c r="F53" s="98" t="s">
        <v>149</v>
      </c>
      <c r="G53" s="98">
        <v>0</v>
      </c>
      <c r="H53" s="69"/>
      <c r="I53" s="70"/>
      <c r="J53" s="70"/>
      <c r="K53" s="70"/>
      <c r="L53" s="152">
        <v>0</v>
      </c>
      <c r="M53" s="153"/>
      <c r="N53" s="154"/>
      <c r="O53" t="s">
        <v>219</v>
      </c>
    </row>
    <row r="54" spans="1:15" ht="20.100000000000001" customHeight="1">
      <c r="A54">
        <v>39</v>
      </c>
      <c r="B54" s="65">
        <v>11</v>
      </c>
      <c r="C54" s="100">
        <v>171576635</v>
      </c>
      <c r="D54" s="67" t="s">
        <v>179</v>
      </c>
      <c r="E54" s="68" t="s">
        <v>114</v>
      </c>
      <c r="F54" s="98" t="s">
        <v>89</v>
      </c>
      <c r="G54" s="98">
        <v>0</v>
      </c>
      <c r="H54" s="69"/>
      <c r="I54" s="70"/>
      <c r="J54" s="70"/>
      <c r="K54" s="70"/>
      <c r="L54" s="152">
        <v>0</v>
      </c>
      <c r="M54" s="153"/>
      <c r="N54" s="154"/>
      <c r="O54" t="s">
        <v>219</v>
      </c>
    </row>
    <row r="55" spans="1:15" ht="20.100000000000001" customHeight="1">
      <c r="A55">
        <v>40</v>
      </c>
      <c r="B55" s="65">
        <v>12</v>
      </c>
      <c r="C55" s="100">
        <v>171326118</v>
      </c>
      <c r="D55" s="67" t="s">
        <v>180</v>
      </c>
      <c r="E55" s="68" t="s">
        <v>115</v>
      </c>
      <c r="F55" s="98" t="s">
        <v>143</v>
      </c>
      <c r="G55" s="98">
        <v>0</v>
      </c>
      <c r="H55" s="69"/>
      <c r="I55" s="70"/>
      <c r="J55" s="70"/>
      <c r="K55" s="70"/>
      <c r="L55" s="152">
        <v>0</v>
      </c>
      <c r="M55" s="153"/>
      <c r="N55" s="154"/>
      <c r="O55" t="s">
        <v>219</v>
      </c>
    </row>
    <row r="56" spans="1:15" ht="20.100000000000001" customHeight="1">
      <c r="A56">
        <v>41</v>
      </c>
      <c r="B56" s="65">
        <v>13</v>
      </c>
      <c r="C56" s="100">
        <v>171326122</v>
      </c>
      <c r="D56" s="67" t="s">
        <v>181</v>
      </c>
      <c r="E56" s="68" t="s">
        <v>182</v>
      </c>
      <c r="F56" s="98" t="s">
        <v>83</v>
      </c>
      <c r="G56" s="98">
        <v>0</v>
      </c>
      <c r="H56" s="69"/>
      <c r="I56" s="70"/>
      <c r="J56" s="70"/>
      <c r="K56" s="70"/>
      <c r="L56" s="152">
        <v>0</v>
      </c>
      <c r="M56" s="153"/>
      <c r="N56" s="154"/>
      <c r="O56" t="s">
        <v>219</v>
      </c>
    </row>
    <row r="57" spans="1:15" ht="20.100000000000001" customHeight="1">
      <c r="A57">
        <v>42</v>
      </c>
      <c r="B57" s="65">
        <v>14</v>
      </c>
      <c r="C57" s="100">
        <v>171326136</v>
      </c>
      <c r="D57" s="67" t="s">
        <v>183</v>
      </c>
      <c r="E57" s="68" t="s">
        <v>118</v>
      </c>
      <c r="F57" s="98" t="s">
        <v>117</v>
      </c>
      <c r="G57" s="98">
        <v>0</v>
      </c>
      <c r="H57" s="69"/>
      <c r="I57" s="70"/>
      <c r="J57" s="70"/>
      <c r="K57" s="70"/>
      <c r="L57" s="152">
        <v>0</v>
      </c>
      <c r="M57" s="153"/>
      <c r="N57" s="154"/>
      <c r="O57" t="s">
        <v>219</v>
      </c>
    </row>
    <row r="58" spans="1:15" ht="20.100000000000001" customHeight="1">
      <c r="A58">
        <v>43</v>
      </c>
      <c r="B58" s="65">
        <v>15</v>
      </c>
      <c r="C58" s="100">
        <v>171326167</v>
      </c>
      <c r="D58" s="67" t="s">
        <v>184</v>
      </c>
      <c r="E58" s="68" t="s">
        <v>119</v>
      </c>
      <c r="F58" s="98" t="s">
        <v>141</v>
      </c>
      <c r="G58" s="98">
        <v>0</v>
      </c>
      <c r="H58" s="69"/>
      <c r="I58" s="70"/>
      <c r="J58" s="70"/>
      <c r="K58" s="70"/>
      <c r="L58" s="152">
        <v>0</v>
      </c>
      <c r="M58" s="153"/>
      <c r="N58" s="154"/>
      <c r="O58" t="s">
        <v>219</v>
      </c>
    </row>
    <row r="59" spans="1:15" ht="20.100000000000001" customHeight="1">
      <c r="A59">
        <v>44</v>
      </c>
      <c r="B59" s="65">
        <v>16</v>
      </c>
      <c r="C59" s="100">
        <v>171448713</v>
      </c>
      <c r="D59" s="67" t="s">
        <v>185</v>
      </c>
      <c r="E59" s="68" t="s">
        <v>119</v>
      </c>
      <c r="F59" s="98" t="s">
        <v>106</v>
      </c>
      <c r="G59" s="98">
        <v>0</v>
      </c>
      <c r="H59" s="69"/>
      <c r="I59" s="70"/>
      <c r="J59" s="70"/>
      <c r="K59" s="70"/>
      <c r="L59" s="152">
        <v>0</v>
      </c>
      <c r="M59" s="153"/>
      <c r="N59" s="154"/>
      <c r="O59" t="s">
        <v>219</v>
      </c>
    </row>
    <row r="60" spans="1:15" ht="20.100000000000001" customHeight="1">
      <c r="A60">
        <v>45</v>
      </c>
      <c r="B60" s="65">
        <v>17</v>
      </c>
      <c r="C60" s="100">
        <v>171326166</v>
      </c>
      <c r="D60" s="67" t="s">
        <v>186</v>
      </c>
      <c r="E60" s="68" t="s">
        <v>119</v>
      </c>
      <c r="F60" s="98" t="s">
        <v>143</v>
      </c>
      <c r="G60" s="98">
        <v>0</v>
      </c>
      <c r="H60" s="69"/>
      <c r="I60" s="70"/>
      <c r="J60" s="70"/>
      <c r="K60" s="70"/>
      <c r="L60" s="152">
        <v>0</v>
      </c>
      <c r="M60" s="153"/>
      <c r="N60" s="154"/>
      <c r="O60" t="s">
        <v>219</v>
      </c>
    </row>
    <row r="61" spans="1:15" ht="20.100000000000001" customHeight="1">
      <c r="A61">
        <v>46</v>
      </c>
      <c r="B61" s="65">
        <v>18</v>
      </c>
      <c r="C61" s="100">
        <v>171326155</v>
      </c>
      <c r="D61" s="67" t="s">
        <v>187</v>
      </c>
      <c r="E61" s="68" t="s">
        <v>119</v>
      </c>
      <c r="F61" s="98" t="s">
        <v>139</v>
      </c>
      <c r="G61" s="98">
        <v>0</v>
      </c>
      <c r="H61" s="69"/>
      <c r="I61" s="70"/>
      <c r="J61" s="70"/>
      <c r="K61" s="70"/>
      <c r="L61" s="152">
        <v>0</v>
      </c>
      <c r="M61" s="153"/>
      <c r="N61" s="154"/>
      <c r="O61" t="s">
        <v>219</v>
      </c>
    </row>
    <row r="62" spans="1:15" ht="20.100000000000001" customHeight="1">
      <c r="A62">
        <v>47</v>
      </c>
      <c r="B62" s="65">
        <v>19</v>
      </c>
      <c r="C62" s="100">
        <v>171328822</v>
      </c>
      <c r="D62" s="67" t="s">
        <v>189</v>
      </c>
      <c r="E62" s="68" t="s">
        <v>188</v>
      </c>
      <c r="F62" s="98" t="s">
        <v>139</v>
      </c>
      <c r="G62" s="98">
        <v>0</v>
      </c>
      <c r="H62" s="69"/>
      <c r="I62" s="70"/>
      <c r="J62" s="70"/>
      <c r="K62" s="70"/>
      <c r="L62" s="152">
        <v>0</v>
      </c>
      <c r="M62" s="153"/>
      <c r="N62" s="154"/>
      <c r="O62" t="s">
        <v>219</v>
      </c>
    </row>
    <row r="63" spans="1:15" ht="20.100000000000001" customHeight="1">
      <c r="A63">
        <v>48</v>
      </c>
      <c r="B63" s="65">
        <v>20</v>
      </c>
      <c r="C63" s="100">
        <v>171575731</v>
      </c>
      <c r="D63" s="67" t="s">
        <v>190</v>
      </c>
      <c r="E63" s="68" t="s">
        <v>121</v>
      </c>
      <c r="F63" s="98" t="s">
        <v>89</v>
      </c>
      <c r="G63" s="98">
        <v>0</v>
      </c>
      <c r="H63" s="69"/>
      <c r="I63" s="70"/>
      <c r="J63" s="70"/>
      <c r="K63" s="70"/>
      <c r="L63" s="152">
        <v>0</v>
      </c>
      <c r="M63" s="153"/>
      <c r="N63" s="154"/>
      <c r="O63" t="s">
        <v>219</v>
      </c>
    </row>
    <row r="64" spans="1:15" ht="20.100000000000001" customHeight="1">
      <c r="A64">
        <v>49</v>
      </c>
      <c r="B64" s="65">
        <v>21</v>
      </c>
      <c r="C64" s="100">
        <v>172217319</v>
      </c>
      <c r="D64" s="67" t="s">
        <v>126</v>
      </c>
      <c r="E64" s="68" t="s">
        <v>123</v>
      </c>
      <c r="F64" s="98" t="s">
        <v>105</v>
      </c>
      <c r="G64" s="98">
        <v>0</v>
      </c>
      <c r="H64" s="69"/>
      <c r="I64" s="70"/>
      <c r="J64" s="70"/>
      <c r="K64" s="70"/>
      <c r="L64" s="152">
        <v>0</v>
      </c>
      <c r="M64" s="153"/>
      <c r="N64" s="154"/>
      <c r="O64" t="s">
        <v>219</v>
      </c>
    </row>
    <row r="65" spans="1:15" ht="20.100000000000001" customHeight="1">
      <c r="A65">
        <v>50</v>
      </c>
      <c r="B65" s="65">
        <v>22</v>
      </c>
      <c r="C65" s="100">
        <v>171328818</v>
      </c>
      <c r="D65" s="67" t="s">
        <v>85</v>
      </c>
      <c r="E65" s="68" t="s">
        <v>191</v>
      </c>
      <c r="F65" s="98" t="s">
        <v>90</v>
      </c>
      <c r="G65" s="98">
        <v>0</v>
      </c>
      <c r="H65" s="69"/>
      <c r="I65" s="70"/>
      <c r="J65" s="70"/>
      <c r="K65" s="70"/>
      <c r="L65" s="152">
        <v>0</v>
      </c>
      <c r="M65" s="153"/>
      <c r="N65" s="154"/>
      <c r="O65" t="s">
        <v>219</v>
      </c>
    </row>
    <row r="66" spans="1:15" ht="20.100000000000001" customHeight="1">
      <c r="A66">
        <v>51</v>
      </c>
      <c r="B66" s="65">
        <v>23</v>
      </c>
      <c r="C66" s="100">
        <v>171195459</v>
      </c>
      <c r="D66" s="67" t="s">
        <v>192</v>
      </c>
      <c r="E66" s="68" t="s">
        <v>193</v>
      </c>
      <c r="F66" s="98" t="s">
        <v>103</v>
      </c>
      <c r="G66" s="98">
        <v>0</v>
      </c>
      <c r="H66" s="69"/>
      <c r="I66" s="70"/>
      <c r="J66" s="70"/>
      <c r="K66" s="70"/>
      <c r="L66" s="152">
        <v>0</v>
      </c>
      <c r="M66" s="153"/>
      <c r="N66" s="154"/>
      <c r="O66" t="s">
        <v>219</v>
      </c>
    </row>
    <row r="67" spans="1:15" ht="20.100000000000001" customHeight="1">
      <c r="A67">
        <v>52</v>
      </c>
      <c r="B67" s="65">
        <v>24</v>
      </c>
      <c r="C67" s="100">
        <v>171575750</v>
      </c>
      <c r="D67" s="67" t="s">
        <v>194</v>
      </c>
      <c r="E67" s="68" t="s">
        <v>193</v>
      </c>
      <c r="F67" s="98" t="s">
        <v>120</v>
      </c>
      <c r="G67" s="98">
        <v>0</v>
      </c>
      <c r="H67" s="69"/>
      <c r="I67" s="70"/>
      <c r="J67" s="70"/>
      <c r="K67" s="70"/>
      <c r="L67" s="152">
        <v>0</v>
      </c>
      <c r="M67" s="153"/>
      <c r="N67" s="154"/>
      <c r="O67" t="s">
        <v>219</v>
      </c>
    </row>
    <row r="68" spans="1:15" ht="20.100000000000001" customHeight="1">
      <c r="A68">
        <v>53</v>
      </c>
      <c r="B68" s="65">
        <v>25</v>
      </c>
      <c r="C68" s="100">
        <v>171326198</v>
      </c>
      <c r="D68" s="67" t="s">
        <v>195</v>
      </c>
      <c r="E68" s="68" t="s">
        <v>196</v>
      </c>
      <c r="F68" s="98" t="s">
        <v>143</v>
      </c>
      <c r="G68" s="98">
        <v>0</v>
      </c>
      <c r="H68" s="69"/>
      <c r="I68" s="70"/>
      <c r="J68" s="70"/>
      <c r="K68" s="70"/>
      <c r="L68" s="152">
        <v>0</v>
      </c>
      <c r="M68" s="153"/>
      <c r="N68" s="154"/>
      <c r="O68" t="s">
        <v>219</v>
      </c>
    </row>
    <row r="69" spans="1:15" ht="20.100000000000001" customHeight="1">
      <c r="A69">
        <v>54</v>
      </c>
      <c r="B69" s="65">
        <v>26</v>
      </c>
      <c r="C69" s="100">
        <v>171326203</v>
      </c>
      <c r="D69" s="67" t="s">
        <v>197</v>
      </c>
      <c r="E69" s="68" t="s">
        <v>125</v>
      </c>
      <c r="F69" s="98" t="s">
        <v>139</v>
      </c>
      <c r="G69" s="98">
        <v>0</v>
      </c>
      <c r="H69" s="69"/>
      <c r="I69" s="70"/>
      <c r="J69" s="70"/>
      <c r="K69" s="70"/>
      <c r="L69" s="152">
        <v>0</v>
      </c>
      <c r="M69" s="153"/>
      <c r="N69" s="154"/>
      <c r="O69" t="s">
        <v>219</v>
      </c>
    </row>
    <row r="70" spans="1:15" ht="20.100000000000001" customHeight="1">
      <c r="A70">
        <v>55</v>
      </c>
      <c r="B70" s="65">
        <v>27</v>
      </c>
      <c r="C70" s="100">
        <v>171445204</v>
      </c>
      <c r="D70" s="67" t="s">
        <v>198</v>
      </c>
      <c r="E70" s="68" t="s">
        <v>199</v>
      </c>
      <c r="F70" s="98" t="s">
        <v>108</v>
      </c>
      <c r="G70" s="98">
        <v>0</v>
      </c>
      <c r="H70" s="69"/>
      <c r="I70" s="70"/>
      <c r="J70" s="70"/>
      <c r="K70" s="70"/>
      <c r="L70" s="152">
        <v>0</v>
      </c>
      <c r="M70" s="153"/>
      <c r="N70" s="154"/>
      <c r="O70" t="s">
        <v>219</v>
      </c>
    </row>
    <row r="71" spans="1:15" ht="20.100000000000001" customHeight="1">
      <c r="A71">
        <v>56</v>
      </c>
      <c r="B71" s="65">
        <v>28</v>
      </c>
      <c r="C71" s="100">
        <v>172348291</v>
      </c>
      <c r="D71" s="67" t="s">
        <v>200</v>
      </c>
      <c r="E71" s="68" t="s">
        <v>201</v>
      </c>
      <c r="F71" s="98" t="s">
        <v>124</v>
      </c>
      <c r="G71" s="98">
        <v>0</v>
      </c>
      <c r="H71" s="69"/>
      <c r="I71" s="70"/>
      <c r="J71" s="70"/>
      <c r="K71" s="70"/>
      <c r="L71" s="152">
        <v>0</v>
      </c>
      <c r="M71" s="153"/>
      <c r="N71" s="154"/>
      <c r="O71" t="s">
        <v>219</v>
      </c>
    </row>
  </sheetData>
  <mergeCells count="88">
    <mergeCell ref="L68:N68"/>
    <mergeCell ref="L69:N69"/>
    <mergeCell ref="L70:N70"/>
    <mergeCell ref="L61:N61"/>
    <mergeCell ref="L62:N62"/>
    <mergeCell ref="L63:N63"/>
    <mergeCell ref="L64:N64"/>
    <mergeCell ref="L66:N66"/>
    <mergeCell ref="L67:N67"/>
    <mergeCell ref="L54:N54"/>
    <mergeCell ref="L55:N55"/>
    <mergeCell ref="L56:N56"/>
    <mergeCell ref="L57:N57"/>
    <mergeCell ref="L58:N58"/>
    <mergeCell ref="L60:N60"/>
    <mergeCell ref="L46:N46"/>
    <mergeCell ref="L48:N48"/>
    <mergeCell ref="L49:N49"/>
    <mergeCell ref="L50:N50"/>
    <mergeCell ref="L51:N51"/>
    <mergeCell ref="L52:N52"/>
    <mergeCell ref="H42:H43"/>
    <mergeCell ref="I42:I43"/>
    <mergeCell ref="J42:K42"/>
    <mergeCell ref="L42:N43"/>
    <mergeCell ref="L44:N44"/>
    <mergeCell ref="L45:N45"/>
    <mergeCell ref="B42:B43"/>
    <mergeCell ref="C42:C43"/>
    <mergeCell ref="D42:D43"/>
    <mergeCell ref="E42:E43"/>
    <mergeCell ref="F42:F43"/>
    <mergeCell ref="G42:G43"/>
    <mergeCell ref="C37:D37"/>
    <mergeCell ref="F37:K37"/>
    <mergeCell ref="C38:D38"/>
    <mergeCell ref="F38:K38"/>
    <mergeCell ref="D39:K39"/>
    <mergeCell ref="B40:K40"/>
    <mergeCell ref="L71:N71"/>
    <mergeCell ref="L65:N65"/>
    <mergeCell ref="L59:N59"/>
    <mergeCell ref="L53:N53"/>
    <mergeCell ref="L47:N47"/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5 A8:A35 G6:G35">
    <cfRule type="cellIs" dxfId="1" priority="23" stopIfTrue="1" operator="equal">
      <formula>0</formula>
    </cfRule>
  </conditionalFormatting>
  <conditionalFormatting sqref="L44:N71 A44:A71 G42:G71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đọc viết</vt:lpstr>
      <vt:lpstr>Phòng thi nói</vt:lpstr>
      <vt:lpstr>'Phòng đọc viết'!Print_Titles</vt:lpstr>
      <vt:lpstr>'Phòng thi nói'!Print_Titles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Phạm Ngọc Tĩnh</cp:lastModifiedBy>
  <cp:lastPrinted>2013-03-06T09:04:09Z</cp:lastPrinted>
  <dcterms:created xsi:type="dcterms:W3CDTF">2009-04-20T08:11:00Z</dcterms:created>
  <dcterms:modified xsi:type="dcterms:W3CDTF">2013-03-23T01:12:40Z</dcterms:modified>
</cp:coreProperties>
</file>