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6" r:id="rId6"/>
    <sheet name="Phòng 610" sheetId="14" r:id="rId7"/>
    <sheet name="Phòng 623" sheetId="15" r:id="rId8"/>
  </sheets>
  <externalReferences>
    <externalReference r:id="rId9"/>
  </externalReferences>
  <definedNames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610'!$1:$7</definedName>
    <definedName name="_xlnm.Print_Titles" localSheetId="7">'Phòng 623'!$1:$7</definedName>
  </definedNames>
  <calcPr calcId="124519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E2" i="11"/>
  <c r="C3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C46" i="6" l="1"/>
  <c r="F84" i="7"/>
  <c r="G13"/>
  <c r="AD45" i="8"/>
  <c r="AC16"/>
  <c r="F64" i="2"/>
  <c r="D66"/>
  <c r="G19" i="8"/>
  <c r="AA35"/>
  <c r="AB21"/>
  <c r="E66" i="7"/>
  <c r="AC64" i="8"/>
  <c r="C9" i="2"/>
  <c r="F66"/>
  <c r="G79" i="7"/>
  <c r="E91"/>
  <c r="E58"/>
  <c r="E62" i="8"/>
  <c r="AC88"/>
  <c r="E85" i="2"/>
  <c r="AA34" i="7"/>
  <c r="C65"/>
  <c r="F18"/>
  <c r="G59" i="2"/>
  <c r="AD43" i="8"/>
  <c r="H18"/>
  <c r="G12" i="6"/>
  <c r="AB35"/>
  <c r="AB36"/>
  <c r="AA11"/>
  <c r="D23"/>
  <c r="D80" i="8"/>
  <c r="G16"/>
  <c r="G66" i="7"/>
  <c r="F41" i="2"/>
  <c r="C42"/>
  <c r="AA61" i="8"/>
  <c r="AC69"/>
  <c r="D90" i="7"/>
  <c r="G64" i="8"/>
  <c r="H35"/>
  <c r="H66" i="2"/>
  <c r="C10"/>
  <c r="E33" i="8"/>
  <c r="G41"/>
  <c r="F59"/>
  <c r="G88"/>
  <c r="H59"/>
  <c r="C61" i="2"/>
  <c r="AA10" i="7"/>
  <c r="D34"/>
  <c r="H56" i="6"/>
  <c r="AA33"/>
  <c r="D81" i="8"/>
  <c r="F63"/>
  <c r="AC65"/>
  <c r="AB11" i="6"/>
  <c r="D85" i="2"/>
  <c r="C82"/>
  <c r="C87" i="8"/>
  <c r="D11" i="6"/>
  <c r="D40" i="8"/>
  <c r="G40"/>
  <c r="H11"/>
  <c r="F9" i="2"/>
  <c r="AB39" i="6"/>
  <c r="AD42"/>
  <c r="E84" i="2"/>
  <c r="AC15" i="7"/>
  <c r="E80" i="8"/>
  <c r="AB43" i="7"/>
  <c r="C9" i="8"/>
  <c r="AC43"/>
  <c r="D13" i="2"/>
  <c r="C11"/>
  <c r="C44" i="8"/>
  <c r="G12" i="7"/>
  <c r="AA36" i="6"/>
  <c r="H38"/>
  <c r="G82"/>
  <c r="AD60" i="8"/>
  <c r="AD35" i="6"/>
  <c r="E87" i="2"/>
  <c r="AC62" i="8"/>
  <c r="C84" i="6"/>
  <c r="AA20"/>
  <c r="D18"/>
  <c r="AC38" i="7"/>
  <c r="AD12" i="8"/>
  <c r="AC60" i="7"/>
  <c r="C34" i="2"/>
  <c r="AC55" i="8"/>
  <c r="C61"/>
  <c r="D68" i="7"/>
  <c r="AD69" i="8"/>
  <c r="AC40"/>
  <c r="H38" i="2"/>
  <c r="E80" i="6"/>
  <c r="AB12" i="7"/>
  <c r="D36" i="6"/>
  <c r="C55"/>
  <c r="AD91" i="8"/>
  <c r="F15"/>
  <c r="E43"/>
  <c r="C83"/>
  <c r="D61" i="2"/>
  <c r="H14"/>
  <c r="AC14" i="8"/>
  <c r="D55" i="7"/>
  <c r="E66" i="6"/>
  <c r="H90"/>
  <c r="G64" i="2"/>
  <c r="AD36" i="8"/>
  <c r="AD39" i="7"/>
  <c r="H46" i="2"/>
  <c r="H33" i="8"/>
  <c r="D23" i="7"/>
  <c r="AA44" i="6"/>
  <c r="D62"/>
  <c r="AC34"/>
  <c r="AD38" i="8"/>
  <c r="H83" i="6"/>
  <c r="G86" i="7"/>
  <c r="AC32" i="8"/>
  <c r="E17" i="6"/>
  <c r="H63" i="8"/>
  <c r="E89" i="2"/>
  <c r="C45"/>
  <c r="E65" i="7"/>
  <c r="AA43" i="8"/>
  <c r="AB13"/>
  <c r="E58"/>
  <c r="AA34"/>
  <c r="C33" i="6"/>
  <c r="C19"/>
  <c r="H12" i="7"/>
  <c r="AA67"/>
  <c r="F35"/>
  <c r="AB68"/>
  <c r="F92" i="8"/>
  <c r="E63" i="6"/>
  <c r="AA45"/>
  <c r="F58"/>
  <c r="AB40" i="7"/>
  <c r="F15"/>
  <c r="C62"/>
  <c r="F22" i="8"/>
  <c r="E68" i="7"/>
  <c r="AB57" i="8"/>
  <c r="E67"/>
  <c r="E90" i="2"/>
  <c r="AA17" i="7"/>
  <c r="D87"/>
  <c r="AB67"/>
  <c r="F85"/>
  <c r="F20" i="6"/>
  <c r="H78" i="2"/>
  <c r="AA21" i="8"/>
  <c r="AC85"/>
  <c r="D78" i="7"/>
  <c r="D87" i="8"/>
  <c r="C82"/>
  <c r="G57" i="2"/>
  <c r="G33"/>
  <c r="F46" i="7"/>
  <c r="C21" i="8"/>
  <c r="F59" i="7"/>
  <c r="AB88" i="8"/>
  <c r="AA10"/>
  <c r="AC17" i="6"/>
  <c r="AC11"/>
  <c r="AB18" i="7"/>
  <c r="E83"/>
  <c r="F39"/>
  <c r="AB16" i="8"/>
  <c r="H41" i="7"/>
  <c r="E88" i="8"/>
  <c r="AB57" i="7"/>
  <c r="C33" i="8"/>
  <c r="E42" i="2"/>
  <c r="G59" i="7"/>
  <c r="G34" i="8"/>
  <c r="F66" i="7"/>
  <c r="D19"/>
  <c r="C58" i="8"/>
  <c r="G41" i="2"/>
  <c r="C15"/>
  <c r="E81" i="7"/>
  <c r="G57" i="8"/>
  <c r="F43"/>
  <c r="E34"/>
  <c r="AB17"/>
  <c r="AB23"/>
  <c r="AB17" i="7"/>
  <c r="AD58"/>
  <c r="H10" i="2"/>
  <c r="H21" i="8"/>
  <c r="G82"/>
  <c r="H21" i="7"/>
  <c r="C56" i="6"/>
  <c r="AA10"/>
  <c r="D91" i="2"/>
  <c r="AC45" i="6"/>
  <c r="AA84" i="8"/>
  <c r="F91" i="7"/>
  <c r="H89" i="6"/>
  <c r="AD10" i="8"/>
  <c r="G42" i="2"/>
  <c r="AC83" i="8"/>
  <c r="D67" i="2"/>
  <c r="E83" i="6"/>
  <c r="F66" i="8"/>
  <c r="D45" i="7"/>
  <c r="AD45"/>
  <c r="H61" i="2"/>
  <c r="H79"/>
  <c r="AB37" i="7"/>
  <c r="C79" i="2"/>
  <c r="C59"/>
  <c r="D40" i="7"/>
  <c r="E15" i="8"/>
  <c r="F55" i="7"/>
  <c r="AB64" i="8"/>
  <c r="H68"/>
  <c r="AB58"/>
  <c r="AB41" i="7"/>
  <c r="G13" i="8"/>
  <c r="E18" i="2"/>
  <c r="H79" i="7"/>
  <c r="D45" i="8"/>
  <c r="F9"/>
  <c r="G10" i="7"/>
  <c r="AA34" i="6"/>
  <c r="D42"/>
  <c r="C13"/>
  <c r="AA64" i="7"/>
  <c r="AB38" i="8"/>
  <c r="AC22" i="7"/>
  <c r="H79" i="6"/>
  <c r="AC16"/>
  <c r="AA18"/>
  <c r="AB20"/>
  <c r="G33"/>
  <c r="AA36" i="8"/>
  <c r="AB66" i="7"/>
  <c r="AD41" i="6"/>
  <c r="AD35" i="7"/>
  <c r="G90" i="2"/>
  <c r="C67" i="6"/>
  <c r="H20"/>
  <c r="F36"/>
  <c r="F43"/>
  <c r="D15" i="7"/>
  <c r="F41" i="8"/>
  <c r="AC57" i="7"/>
  <c r="E17"/>
  <c r="F83" i="2"/>
  <c r="C92"/>
  <c r="F23" i="6"/>
  <c r="D81"/>
  <c r="G46" i="7"/>
  <c r="C86"/>
  <c r="H64" i="8"/>
  <c r="H35" i="6"/>
  <c r="AA89" i="8"/>
  <c r="D83" i="2"/>
  <c r="C65" i="6"/>
  <c r="F90" i="8"/>
  <c r="D61" i="7"/>
  <c r="AA62"/>
  <c r="E35" i="8"/>
  <c r="AB92"/>
  <c r="F60" i="7"/>
  <c r="E38"/>
  <c r="AB60" i="8"/>
  <c r="AA38"/>
  <c r="AC33" i="6"/>
  <c r="AC19"/>
  <c r="F66"/>
  <c r="H86"/>
  <c r="F87"/>
  <c r="C60" i="7"/>
  <c r="F64" i="8"/>
  <c r="C17" i="7"/>
  <c r="G55" i="6"/>
  <c r="AB34"/>
  <c r="H42"/>
  <c r="F55"/>
  <c r="C20" i="7"/>
  <c r="F68"/>
  <c r="AA43"/>
  <c r="H16" i="8"/>
  <c r="H11" i="6"/>
  <c r="G55" i="8"/>
  <c r="D35" i="2"/>
  <c r="AC21" i="7"/>
  <c r="F78"/>
  <c r="H15"/>
  <c r="AA38"/>
  <c r="C81"/>
  <c r="E63" i="2"/>
  <c r="AD16" i="7"/>
  <c r="AB32"/>
  <c r="E18"/>
  <c r="AB64"/>
  <c r="AA56" i="8"/>
  <c r="G65" i="6"/>
  <c r="F23" i="8"/>
  <c r="C41"/>
  <c r="C79" i="7"/>
  <c r="F68" i="2"/>
  <c r="D85" i="7"/>
  <c r="H90" i="8"/>
  <c r="G44" i="6"/>
  <c r="E88"/>
  <c r="AD18" i="7"/>
  <c r="AD20" i="6"/>
  <c r="E65"/>
  <c r="E90" i="7"/>
  <c r="F65"/>
  <c r="G37" i="8"/>
  <c r="AD59" i="7"/>
  <c r="AD66"/>
  <c r="AC14" i="6"/>
  <c r="E92" i="2"/>
  <c r="AA9" i="7"/>
  <c r="E56" i="8"/>
  <c r="AB55" i="7"/>
  <c r="AC17" i="8"/>
  <c r="AD22"/>
  <c r="H88" i="7"/>
  <c r="G92" i="2"/>
  <c r="C35" i="6"/>
  <c r="D56"/>
  <c r="F68"/>
  <c r="F79"/>
  <c r="C44" i="7"/>
  <c r="F40" i="8"/>
  <c r="E23" i="7"/>
  <c r="H68"/>
  <c r="E83" i="8"/>
  <c r="AC35"/>
  <c r="D11" i="2"/>
  <c r="E43" i="7"/>
  <c r="AB43" i="8"/>
  <c r="C90" i="6"/>
  <c r="AA22" i="7"/>
  <c r="AB60"/>
  <c r="D68" i="6"/>
  <c r="G19"/>
  <c r="AD67" i="8"/>
  <c r="AB81"/>
  <c r="AA79"/>
  <c r="H55" i="6"/>
  <c r="H81"/>
  <c r="AC18" i="7"/>
  <c r="F42" i="6"/>
  <c r="AC39"/>
  <c r="G86" i="8"/>
  <c r="AB33"/>
  <c r="C57"/>
  <c r="AD11" i="7"/>
  <c r="AD37"/>
  <c r="G62" i="6"/>
  <c r="F85"/>
  <c r="D38" i="8"/>
  <c r="F60"/>
  <c r="D66" i="7"/>
  <c r="C57"/>
  <c r="C43"/>
  <c r="F61" i="2"/>
  <c r="F44" i="6"/>
  <c r="E40"/>
  <c r="D83"/>
  <c r="F17" i="8"/>
  <c r="D19"/>
  <c r="C14"/>
  <c r="H44" i="2"/>
  <c r="C78"/>
  <c r="G91" i="8"/>
  <c r="D33" i="6"/>
  <c r="D84" i="8"/>
  <c r="D43"/>
  <c r="C38"/>
  <c r="H56" i="2"/>
  <c r="C38"/>
  <c r="C63" i="8"/>
  <c r="D13" i="6"/>
  <c r="D44" i="8"/>
  <c r="AC45" i="7"/>
  <c r="F33" i="8"/>
  <c r="C18" i="7"/>
  <c r="C87"/>
  <c r="D64" i="2"/>
  <c r="C89"/>
  <c r="H89" i="8"/>
  <c r="AD59"/>
  <c r="AC43" i="7"/>
  <c r="E9"/>
  <c r="F22" i="6"/>
  <c r="D14" i="7"/>
  <c r="F81" i="6"/>
  <c r="C22" i="7"/>
  <c r="F44" i="8"/>
  <c r="AC68" i="7"/>
  <c r="AD63"/>
  <c r="F37" i="2"/>
  <c r="AD22" i="6"/>
  <c r="E32"/>
  <c r="D59"/>
  <c r="G56" i="7"/>
  <c r="AD13" i="8"/>
  <c r="G92" i="7"/>
  <c r="F84" i="2"/>
  <c r="C86"/>
  <c r="E12" i="6"/>
  <c r="D37"/>
  <c r="D92" i="8"/>
  <c r="D89" i="7"/>
  <c r="H35"/>
  <c r="C78" i="6"/>
  <c r="D44" i="7"/>
  <c r="C13" i="2"/>
  <c r="G41" i="6"/>
  <c r="F78" i="8"/>
  <c r="D89"/>
  <c r="H22"/>
  <c r="AC41" i="7"/>
  <c r="AC35"/>
  <c r="F69" i="2"/>
  <c r="F60" i="6"/>
  <c r="E44"/>
  <c r="D91"/>
  <c r="AB83" i="8"/>
  <c r="G46"/>
  <c r="H38"/>
  <c r="G22" i="6"/>
  <c r="H64"/>
  <c r="G35"/>
  <c r="AA23" i="7"/>
  <c r="H92" i="8"/>
  <c r="AB82"/>
  <c r="AB45" i="7"/>
  <c r="C89"/>
  <c r="E10" i="2"/>
  <c r="H87" i="7"/>
  <c r="G58" i="8"/>
  <c r="AD82"/>
  <c r="G22" i="2"/>
  <c r="AD68" i="7"/>
  <c r="AB21"/>
  <c r="AC65"/>
  <c r="F36" i="2"/>
  <c r="C16" i="8"/>
  <c r="D69"/>
  <c r="H85" i="2"/>
  <c r="G78"/>
  <c r="AD55" i="7"/>
  <c r="H78" i="8"/>
  <c r="C84" i="7"/>
  <c r="D69"/>
  <c r="F21" i="2"/>
  <c r="AB16" i="6"/>
  <c r="E20"/>
  <c r="D45"/>
  <c r="G40" i="7"/>
  <c r="D17" i="8"/>
  <c r="H86"/>
  <c r="G46" i="6"/>
  <c r="AB22" i="7"/>
  <c r="C65" i="2"/>
  <c r="E67" i="6"/>
  <c r="F86" i="7"/>
  <c r="E16" i="8"/>
  <c r="F39"/>
  <c r="AC41"/>
  <c r="E58" i="2"/>
  <c r="E45" i="7"/>
  <c r="D21" i="8"/>
  <c r="H87" i="6"/>
  <c r="H33" i="2"/>
  <c r="G12"/>
  <c r="H17"/>
  <c r="E19" i="8"/>
  <c r="E34" i="2"/>
  <c r="AD65" i="7"/>
  <c r="AD39" i="8"/>
  <c r="AD43" i="7"/>
  <c r="H39" i="2"/>
  <c r="H11"/>
  <c r="AB87" i="8"/>
  <c r="H18" i="7"/>
  <c r="C20" i="6"/>
  <c r="D42" i="8"/>
  <c r="AD57"/>
  <c r="AC44"/>
  <c r="G11" i="2"/>
  <c r="F10"/>
  <c r="C91" i="7"/>
  <c r="E63" i="8"/>
  <c r="AB61"/>
  <c r="E10"/>
  <c r="AC68"/>
  <c r="E33" i="2"/>
  <c r="C91"/>
  <c r="H60" i="7"/>
  <c r="AC37" i="8"/>
  <c r="AB63" i="7"/>
  <c r="E82" i="8"/>
  <c r="H20"/>
  <c r="AB10"/>
  <c r="AB33" i="7"/>
  <c r="E79"/>
  <c r="D68" i="2"/>
  <c r="AC10" i="8"/>
  <c r="AD63"/>
  <c r="H45" i="7"/>
  <c r="C80" i="6"/>
  <c r="AA19" i="8"/>
  <c r="C60" i="2"/>
  <c r="F11" i="6"/>
  <c r="C44"/>
  <c r="D90" i="8"/>
  <c r="G20"/>
  <c r="H15"/>
  <c r="H12" i="2"/>
  <c r="H40"/>
  <c r="E41" i="8"/>
  <c r="C12" i="6"/>
  <c r="D18" i="8"/>
  <c r="G68"/>
  <c r="H39"/>
  <c r="D12" i="2"/>
  <c r="H42"/>
  <c r="AC15" i="8"/>
  <c r="C69"/>
  <c r="F91"/>
  <c r="G92"/>
  <c r="F62"/>
  <c r="D59" i="7"/>
  <c r="AB9"/>
  <c r="H38"/>
  <c r="D42" i="2"/>
  <c r="C40" i="8"/>
  <c r="E64" i="7"/>
  <c r="H80" i="8"/>
  <c r="H39" i="6"/>
  <c r="G78" i="7"/>
  <c r="F11" i="2"/>
  <c r="C20"/>
  <c r="AA69" i="8"/>
  <c r="C32" i="6"/>
  <c r="D58" i="8"/>
  <c r="G44"/>
  <c r="H61" i="7"/>
  <c r="C88" i="6"/>
  <c r="AA38"/>
  <c r="F56"/>
  <c r="G79" i="2"/>
  <c r="C88" i="8"/>
  <c r="AB62"/>
  <c r="D92" i="7"/>
  <c r="C89" i="8"/>
  <c r="C19"/>
  <c r="D78" i="2"/>
  <c r="G57" i="7"/>
  <c r="H55"/>
  <c r="C82" i="6"/>
  <c r="H81" i="2"/>
  <c r="G88"/>
  <c r="AD86" i="8"/>
  <c r="G91" i="7"/>
  <c r="F12" i="2"/>
  <c r="H69" i="7"/>
  <c r="H23"/>
  <c r="C58" i="6"/>
  <c r="H87" i="2"/>
  <c r="AC10" i="6"/>
  <c r="AD18" i="8"/>
  <c r="AC20"/>
  <c r="F80" i="2"/>
  <c r="D14"/>
  <c r="G35" i="8"/>
  <c r="AA91"/>
  <c r="D10"/>
  <c r="AD81"/>
  <c r="F14"/>
  <c r="D35" i="7"/>
  <c r="E78" i="6"/>
  <c r="D18" i="7"/>
  <c r="E45" i="2"/>
  <c r="AC58" i="8"/>
  <c r="E36"/>
  <c r="H56"/>
  <c r="H23" i="6"/>
  <c r="E61" i="8"/>
  <c r="D43" i="2"/>
  <c r="AA15" i="7"/>
  <c r="F18" i="8"/>
  <c r="D21" i="7"/>
  <c r="H92"/>
  <c r="H67" i="2"/>
  <c r="H65"/>
  <c r="AA41" i="8"/>
  <c r="D19" i="2"/>
  <c r="C37" i="7"/>
  <c r="F81" i="8"/>
  <c r="H11" i="7"/>
  <c r="AD56" i="8"/>
  <c r="G40" i="2"/>
  <c r="F86" i="8"/>
  <c r="E15" i="7"/>
  <c r="E81" i="8"/>
  <c r="E14" i="7"/>
  <c r="C39" i="8"/>
  <c r="E86" i="7"/>
  <c r="H91" i="8"/>
  <c r="AC9" i="6"/>
  <c r="F56" i="2"/>
  <c r="C83" i="7"/>
  <c r="C37" i="8"/>
  <c r="AB45"/>
  <c r="AB44"/>
  <c r="AA64"/>
  <c r="E79" i="6"/>
  <c r="C69" i="2"/>
  <c r="H20" i="7"/>
  <c r="AD62"/>
  <c r="E36"/>
  <c r="F45" i="8"/>
  <c r="F56"/>
  <c r="AA19" i="7"/>
  <c r="G23" i="6"/>
  <c r="D80"/>
  <c r="F36" i="7"/>
  <c r="E16"/>
  <c r="C83" i="2"/>
  <c r="C56" i="8"/>
  <c r="G90"/>
  <c r="AB41" i="6"/>
  <c r="H46"/>
  <c r="E64" i="2"/>
  <c r="AC39" i="7"/>
  <c r="C89" i="6"/>
  <c r="AB91" i="8"/>
  <c r="C62"/>
  <c r="G83" i="2"/>
  <c r="H84"/>
  <c r="AA37" i="8"/>
  <c r="E79"/>
  <c r="D12"/>
  <c r="E46"/>
  <c r="AA22"/>
  <c r="E23" i="6"/>
  <c r="G35" i="2"/>
  <c r="F62" i="7"/>
  <c r="G17" i="8"/>
  <c r="E60" i="7"/>
  <c r="AB68" i="8"/>
  <c r="AA40"/>
  <c r="C61" i="6"/>
  <c r="G55" i="2"/>
  <c r="AB34" i="7"/>
  <c r="AC69"/>
  <c r="E40"/>
  <c r="G9" i="6"/>
  <c r="H85" i="8"/>
  <c r="E68"/>
  <c r="AB17" i="6"/>
  <c r="AB12"/>
  <c r="E16" i="2"/>
  <c r="H81" i="7"/>
  <c r="AA39"/>
  <c r="F82" i="8"/>
  <c r="D91"/>
  <c r="C86"/>
  <c r="G67" i="2"/>
  <c r="D84"/>
  <c r="E9" i="8"/>
  <c r="AC45"/>
  <c r="F83"/>
  <c r="G69" i="6"/>
  <c r="AA92" i="8"/>
  <c r="F85"/>
  <c r="C59"/>
  <c r="D33" i="2"/>
  <c r="H36"/>
  <c r="H41" i="8"/>
  <c r="AD11"/>
  <c r="H19" i="7"/>
  <c r="G42" i="6"/>
  <c r="H16" i="7"/>
  <c r="G89" i="2"/>
  <c r="G85" i="6"/>
  <c r="G38" i="2"/>
  <c r="H65" i="6"/>
  <c r="AD9" i="7"/>
  <c r="AC44"/>
  <c r="G34" i="6"/>
  <c r="D84"/>
  <c r="E21"/>
  <c r="G17" i="7"/>
  <c r="G86" i="2"/>
  <c r="AD21" i="7"/>
  <c r="AD45" i="6"/>
  <c r="G88"/>
  <c r="E78" i="8"/>
  <c r="AA46"/>
  <c r="G37" i="6"/>
  <c r="C87" i="2"/>
  <c r="D56" i="7"/>
  <c r="AA11" i="8"/>
  <c r="E56" i="7"/>
  <c r="AC21" i="6"/>
  <c r="E84" i="7"/>
  <c r="AB78" i="8"/>
  <c r="AB9" i="6"/>
  <c r="D81" i="2"/>
  <c r="H60"/>
  <c r="C12" i="8"/>
  <c r="C61" i="7"/>
  <c r="F83"/>
  <c r="C86" i="6"/>
  <c r="F58" i="7"/>
  <c r="C81" i="2"/>
  <c r="E35" i="6"/>
  <c r="H57" i="2"/>
  <c r="AC46" i="7"/>
  <c r="H78"/>
  <c r="H67" i="6"/>
  <c r="C62"/>
  <c r="AD36" i="7"/>
  <c r="G39" i="2"/>
  <c r="C57" i="6"/>
  <c r="H63" i="2"/>
  <c r="AD17" i="6"/>
  <c r="AD57" i="7"/>
  <c r="AD19" i="6"/>
  <c r="AA35" i="7"/>
  <c r="AA21"/>
  <c r="F85" i="2"/>
  <c r="H78" i="6"/>
  <c r="F57"/>
  <c r="C12" i="7"/>
  <c r="F82"/>
  <c r="H63"/>
  <c r="E57"/>
  <c r="F45" i="2"/>
  <c r="D38" i="6"/>
  <c r="E36"/>
  <c r="D67"/>
  <c r="F67" i="7"/>
  <c r="AD35" i="8"/>
  <c r="H62"/>
  <c r="G38" i="6"/>
  <c r="F10" i="7"/>
  <c r="C15" i="6"/>
  <c r="E11" i="7"/>
  <c r="AB69"/>
  <c r="E64" i="8"/>
  <c r="E61" i="2"/>
  <c r="E79"/>
  <c r="AD32" i="7"/>
  <c r="G9" i="8"/>
  <c r="F43" i="7"/>
  <c r="AB40" i="8"/>
  <c r="AC92"/>
  <c r="G81" i="6"/>
  <c r="G63"/>
  <c r="AB42"/>
  <c r="H34" i="7"/>
  <c r="F11"/>
  <c r="C46"/>
  <c r="AA58" i="8"/>
  <c r="G21" i="7"/>
  <c r="G15"/>
  <c r="D16" i="6"/>
  <c r="D90"/>
  <c r="F65"/>
  <c r="C16" i="7"/>
  <c r="F20" i="8"/>
  <c r="D65"/>
  <c r="H14"/>
  <c r="G14" i="6"/>
  <c r="H40"/>
  <c r="E57"/>
  <c r="C45" i="7"/>
  <c r="H44" i="8"/>
  <c r="AB34"/>
  <c r="AB61" i="7"/>
  <c r="E39" i="6"/>
  <c r="E33"/>
  <c r="D88"/>
  <c r="D62" i="7"/>
  <c r="F23"/>
  <c r="F69" i="8"/>
  <c r="F57"/>
  <c r="E40"/>
  <c r="AB9"/>
  <c r="AA55"/>
  <c r="E66" i="2"/>
  <c r="C39" i="7"/>
  <c r="AD15" i="8"/>
  <c r="F38"/>
  <c r="D43" i="7"/>
  <c r="E62" i="6"/>
  <c r="AD10" i="7"/>
  <c r="E91" i="2"/>
  <c r="C64" i="8"/>
  <c r="E60"/>
  <c r="AC18" i="6"/>
  <c r="AC56" i="7"/>
  <c r="AC20"/>
  <c r="AA42" i="6"/>
  <c r="H66"/>
  <c r="E59" i="2"/>
  <c r="AC82" i="8"/>
  <c r="AB86"/>
  <c r="G66" i="6"/>
  <c r="AD23"/>
  <c r="G64"/>
  <c r="F87" i="8"/>
  <c r="C9" i="7"/>
  <c r="C83" i="6"/>
  <c r="H36"/>
  <c r="F20" i="7"/>
  <c r="F89" i="6"/>
  <c r="C38" i="7"/>
  <c r="F68" i="8"/>
  <c r="AD83"/>
  <c r="H66" i="7"/>
  <c r="AC89" i="8"/>
  <c r="D20" i="6"/>
  <c r="C87"/>
  <c r="H65" i="7"/>
  <c r="D84"/>
  <c r="F61" i="8"/>
  <c r="AB13" i="7"/>
  <c r="AB44"/>
  <c r="H68" i="2"/>
  <c r="AC34" i="8"/>
  <c r="AD87"/>
  <c r="H91" i="2"/>
  <c r="AC44" i="6"/>
  <c r="H91"/>
  <c r="E86"/>
  <c r="F32" i="7"/>
  <c r="E15" i="2"/>
  <c r="H45" i="8"/>
  <c r="E12"/>
  <c r="G56" i="2"/>
  <c r="G92" i="6"/>
  <c r="AD43"/>
  <c r="AD22" i="7"/>
  <c r="F78" i="2"/>
  <c r="AC63" i="8"/>
  <c r="F44" i="2"/>
  <c r="D13" i="7"/>
  <c r="G58"/>
  <c r="C90"/>
  <c r="AC19"/>
  <c r="F87" i="2"/>
  <c r="AD38" i="6"/>
  <c r="F41"/>
  <c r="C42"/>
  <c r="D62" i="8"/>
  <c r="D55"/>
  <c r="G82" i="7"/>
  <c r="F15" i="2"/>
  <c r="C64"/>
  <c r="F9" i="6"/>
  <c r="C22"/>
  <c r="D22" i="8"/>
  <c r="D79"/>
  <c r="C18"/>
  <c r="F20" i="2"/>
  <c r="C32"/>
  <c r="E65" i="8"/>
  <c r="H16" i="6"/>
  <c r="E81"/>
  <c r="G41" i="7"/>
  <c r="AB65" i="8"/>
  <c r="G45"/>
  <c r="AB62" i="7"/>
  <c r="C35" i="2"/>
  <c r="H18"/>
  <c r="H13" i="8"/>
  <c r="D86"/>
  <c r="E55" i="7"/>
  <c r="E61" i="6"/>
  <c r="F38"/>
  <c r="F92"/>
  <c r="F83"/>
  <c r="D85"/>
  <c r="G34" i="7"/>
  <c r="AD17" i="8"/>
  <c r="E41" i="7"/>
  <c r="F63" i="2"/>
  <c r="H18" i="6"/>
  <c r="F33"/>
  <c r="C46"/>
  <c r="D78" i="8"/>
  <c r="AD41"/>
  <c r="AD67" i="7"/>
  <c r="F23" i="2"/>
  <c r="C80"/>
  <c r="F13" i="6"/>
  <c r="E62" i="2"/>
  <c r="G35" i="7"/>
  <c r="D83"/>
  <c r="AA44"/>
  <c r="E11" i="8"/>
  <c r="AD20" i="7"/>
  <c r="E67" i="2"/>
  <c r="C21"/>
  <c r="AC42" i="8"/>
  <c r="H17" i="7"/>
  <c r="F81"/>
  <c r="C82"/>
  <c r="AA13"/>
  <c r="AB10" i="6"/>
  <c r="D46"/>
  <c r="F45"/>
  <c r="D56" i="2"/>
  <c r="H91" i="7"/>
  <c r="G42" i="8"/>
  <c r="AA12" i="7"/>
  <c r="AB36"/>
  <c r="AB38" i="6"/>
  <c r="G59"/>
  <c r="AA15"/>
  <c r="AC90" i="8"/>
  <c r="AB46"/>
  <c r="G87"/>
  <c r="D65" i="2"/>
  <c r="F22"/>
  <c r="H17" i="8"/>
  <c r="H37" i="2"/>
  <c r="G58"/>
  <c r="G84"/>
  <c r="F88" i="7"/>
  <c r="AC67" i="8"/>
  <c r="D41" i="2"/>
  <c r="H64"/>
  <c r="C36" i="8"/>
  <c r="H43" i="2"/>
  <c r="G10"/>
  <c r="G36"/>
  <c r="D69" i="6"/>
  <c r="G16" i="7"/>
  <c r="D23" i="8"/>
  <c r="G55" i="7"/>
  <c r="F55" i="2"/>
  <c r="F12" i="6"/>
  <c r="F21"/>
  <c r="E38" i="2"/>
  <c r="AC55" i="7"/>
  <c r="D13" i="8"/>
  <c r="AA36" i="7"/>
  <c r="G69"/>
  <c r="D92" i="6"/>
  <c r="AC15"/>
  <c r="E21" i="2"/>
  <c r="H61" i="8"/>
  <c r="E44"/>
  <c r="AB21" i="6"/>
  <c r="AD18"/>
  <c r="E32" i="2"/>
  <c r="D67" i="7"/>
  <c r="AD19"/>
  <c r="G80" i="6"/>
  <c r="AC10" i="7"/>
  <c r="E92" i="8"/>
  <c r="AB13" i="6"/>
  <c r="D89" i="2"/>
  <c r="H92"/>
  <c r="H89" i="7"/>
  <c r="AD34" i="8"/>
  <c r="AC32" i="6"/>
  <c r="AC14" i="7"/>
  <c r="C56"/>
  <c r="F80" i="8"/>
  <c r="C46" i="2"/>
  <c r="AC79" i="8"/>
  <c r="D17" i="6"/>
  <c r="D60" i="8"/>
  <c r="AD85"/>
  <c r="AC80"/>
  <c r="E55" i="2"/>
  <c r="F18"/>
  <c r="C15" i="8"/>
  <c r="AA59"/>
  <c r="D64" i="7"/>
  <c r="E22" i="8"/>
  <c r="E88" i="7"/>
  <c r="C17" i="6"/>
  <c r="D18" i="2"/>
  <c r="G67" i="7"/>
  <c r="E23" i="8"/>
  <c r="F35"/>
  <c r="E43" i="6"/>
  <c r="AA44" i="8"/>
  <c r="AB22"/>
  <c r="AA81"/>
  <c r="D57" i="2"/>
  <c r="H90"/>
  <c r="AC22" i="8"/>
  <c r="D81" i="7"/>
  <c r="AA82" i="8"/>
  <c r="G84" i="7"/>
  <c r="F13" i="2"/>
  <c r="H10" i="6"/>
  <c r="E16"/>
  <c r="D41"/>
  <c r="G32" i="7"/>
  <c r="G56" i="8"/>
  <c r="H43"/>
  <c r="D22" i="2"/>
  <c r="C22"/>
  <c r="E57" i="8"/>
  <c r="D9" i="6"/>
  <c r="D36" i="8"/>
  <c r="G80"/>
  <c r="H67"/>
  <c r="C23" i="2"/>
  <c r="F46"/>
  <c r="AC23" i="8"/>
  <c r="G65"/>
  <c r="D82" i="7"/>
  <c r="C13"/>
  <c r="F58" i="8"/>
  <c r="AB19"/>
  <c r="G39"/>
  <c r="D9" i="2"/>
  <c r="G61"/>
  <c r="C60" i="8"/>
  <c r="G22"/>
  <c r="H43" i="7"/>
  <c r="G32" i="8"/>
  <c r="H19"/>
  <c r="H16" i="2"/>
  <c r="C62"/>
  <c r="AA85" i="8"/>
  <c r="D21" i="6"/>
  <c r="D68" i="8"/>
  <c r="AC66" i="7"/>
  <c r="H59"/>
  <c r="H9"/>
  <c r="G63"/>
  <c r="C19" i="2"/>
  <c r="C21" i="6"/>
  <c r="AA16" i="8"/>
  <c r="G78"/>
  <c r="D88" i="7"/>
  <c r="C81" i="8"/>
  <c r="AD12" i="6"/>
  <c r="G11" i="7"/>
  <c r="D79"/>
  <c r="AC16"/>
  <c r="AD80" i="8"/>
  <c r="AC22" i="6"/>
  <c r="G18" i="2"/>
  <c r="G61" i="8"/>
  <c r="E82" i="2"/>
  <c r="AC23" i="7"/>
  <c r="G10" i="8"/>
  <c r="AD39" i="6"/>
  <c r="AD78" i="8"/>
  <c r="G60" i="2"/>
  <c r="H23"/>
  <c r="AD61" i="8"/>
  <c r="AC56"/>
  <c r="E35" i="2"/>
  <c r="C14"/>
  <c r="G43" i="8"/>
  <c r="C85"/>
  <c r="D20"/>
  <c r="G33" i="7"/>
  <c r="F10" i="8"/>
  <c r="D41" i="7"/>
  <c r="AC19" i="8"/>
  <c r="D32" i="2"/>
  <c r="E39"/>
  <c r="AC78" i="8"/>
  <c r="D41"/>
  <c r="H46"/>
  <c r="G18" i="6"/>
  <c r="AB46"/>
  <c r="AA41"/>
  <c r="AC37" i="7"/>
  <c r="AC12" i="6"/>
  <c r="H84" i="7"/>
  <c r="AC34"/>
  <c r="AC40" i="6"/>
  <c r="G10"/>
  <c r="F34"/>
  <c r="G67"/>
  <c r="E59" i="7"/>
  <c r="G60" i="6"/>
  <c r="AD32" i="8"/>
  <c r="G78" i="6"/>
  <c r="G66" i="2"/>
  <c r="AD37" i="8"/>
  <c r="F86" i="2"/>
  <c r="D67" i="8"/>
  <c r="AC61"/>
  <c r="F19"/>
  <c r="E90"/>
  <c r="H79"/>
  <c r="C43" i="2"/>
  <c r="H32"/>
  <c r="G87" i="7"/>
  <c r="G89"/>
  <c r="F37"/>
  <c r="F79"/>
  <c r="AA66" i="8"/>
  <c r="AC41" i="6"/>
  <c r="E9"/>
  <c r="F22" i="7"/>
  <c r="H58"/>
  <c r="F17"/>
  <c r="C34"/>
  <c r="F36" i="8"/>
  <c r="E87" i="6"/>
  <c r="AC35"/>
  <c r="F82"/>
  <c r="G15" i="8"/>
  <c r="F16" i="2"/>
  <c r="C41"/>
  <c r="H57" i="8"/>
  <c r="C92" i="6"/>
  <c r="AA32"/>
  <c r="F32"/>
  <c r="F78"/>
  <c r="AA17"/>
  <c r="E18"/>
  <c r="E78" i="7"/>
  <c r="C42" i="8"/>
  <c r="F34" i="2"/>
  <c r="D60"/>
  <c r="AC39" i="8"/>
  <c r="E39"/>
  <c r="F61" i="7"/>
  <c r="AB56" i="8"/>
  <c r="C90"/>
  <c r="C9" i="6"/>
  <c r="G81" i="2"/>
  <c r="AC63" i="7"/>
  <c r="AC13" i="8"/>
  <c r="F41" i="7"/>
  <c r="F89" i="8"/>
  <c r="AA42"/>
  <c r="AA35" i="6"/>
  <c r="G65" i="2"/>
  <c r="H36" i="7"/>
  <c r="AD60"/>
  <c r="E11" i="2"/>
  <c r="E69"/>
  <c r="AC86" i="8"/>
  <c r="H45" i="6"/>
  <c r="C91" i="8"/>
  <c r="D79" i="2"/>
  <c r="AB22" i="6"/>
  <c r="C63"/>
  <c r="AA67" i="8"/>
  <c r="AB37"/>
  <c r="E66"/>
  <c r="C66"/>
  <c r="E13" i="2"/>
  <c r="D62"/>
  <c r="G11" i="8"/>
  <c r="H88" i="6"/>
  <c r="G11"/>
  <c r="G61"/>
  <c r="H33" i="7"/>
  <c r="H13" i="6"/>
  <c r="E37" i="8"/>
  <c r="F88" i="2"/>
  <c r="E46"/>
  <c r="AA41" i="7"/>
  <c r="G18" i="8"/>
  <c r="AA32" i="7"/>
  <c r="AA63"/>
  <c r="H80" i="6"/>
  <c r="C23"/>
  <c r="G62" i="2"/>
  <c r="H21"/>
  <c r="AD44" i="8"/>
  <c r="D37"/>
  <c r="AA16" i="7"/>
  <c r="AD42"/>
  <c r="AD44" i="6"/>
  <c r="G43"/>
  <c r="AC36"/>
  <c r="AD90" i="8"/>
  <c r="H86" i="7"/>
  <c r="G33" i="8"/>
  <c r="F57" i="7"/>
  <c r="AB32" i="8"/>
  <c r="E80" i="7"/>
  <c r="E15" i="6"/>
  <c r="G13" i="2"/>
  <c r="AD56" i="7"/>
  <c r="H40"/>
  <c r="G87" i="2"/>
  <c r="G17" i="6"/>
  <c r="E92" i="7"/>
  <c r="H37" i="6"/>
  <c r="G79" i="8"/>
  <c r="D55" i="2"/>
  <c r="F10" i="6"/>
  <c r="G91"/>
  <c r="C68" i="7"/>
  <c r="AA56"/>
  <c r="C17" i="8"/>
  <c r="D36" i="7"/>
  <c r="C55" i="2"/>
  <c r="H15"/>
  <c r="G20"/>
  <c r="AD64" i="7"/>
  <c r="D91"/>
  <c r="AA40"/>
  <c r="E87"/>
  <c r="AB14"/>
  <c r="AA9" i="6"/>
  <c r="G14" i="2"/>
  <c r="H35"/>
  <c r="AD92" i="8"/>
  <c r="C32" i="7"/>
  <c r="F21" i="8"/>
  <c r="H67" i="7"/>
  <c r="C91" i="6"/>
  <c r="AD16"/>
  <c r="H62"/>
  <c r="F59"/>
  <c r="D9" i="7"/>
  <c r="G42"/>
  <c r="G12" i="8"/>
  <c r="C35" i="7"/>
  <c r="F79" i="2"/>
  <c r="AB32" i="6"/>
  <c r="F37"/>
  <c r="E14" i="2"/>
  <c r="G68" i="7"/>
  <c r="AD23" i="8"/>
  <c r="AA20" i="7"/>
  <c r="D58"/>
  <c r="F62" i="6"/>
  <c r="E37"/>
  <c r="C67" i="2"/>
  <c r="C80" i="8"/>
  <c r="AA78"/>
  <c r="AA43" i="6"/>
  <c r="E23" i="2"/>
  <c r="AD40" i="7"/>
  <c r="C85"/>
  <c r="E44"/>
  <c r="AB15" i="8"/>
  <c r="F32"/>
  <c r="AC33" i="7"/>
  <c r="AA37" i="6"/>
  <c r="H60"/>
  <c r="D22" i="7"/>
  <c r="E12"/>
  <c r="C40"/>
  <c r="AB59" i="8"/>
  <c r="G61" i="7"/>
  <c r="G79" i="6"/>
  <c r="D32"/>
  <c r="D82"/>
  <c r="F67"/>
  <c r="D88" i="2"/>
  <c r="AC18" i="8"/>
  <c r="D61"/>
  <c r="E84" i="6"/>
  <c r="F16" i="7"/>
  <c r="F18" i="6"/>
  <c r="E89"/>
  <c r="C37"/>
  <c r="AA20" i="8"/>
  <c r="AB20"/>
  <c r="AA88"/>
  <c r="G89" i="6"/>
  <c r="C11"/>
  <c r="F14" i="7"/>
  <c r="AB56"/>
  <c r="E32"/>
  <c r="G43" i="2"/>
  <c r="AC66" i="8"/>
  <c r="E20"/>
  <c r="AB33" i="6"/>
  <c r="D34"/>
  <c r="E40" i="2"/>
  <c r="E61" i="7"/>
  <c r="E19"/>
  <c r="F34" i="8"/>
  <c r="D33" i="7"/>
  <c r="C11" i="8"/>
  <c r="F90" i="2"/>
  <c r="G63"/>
  <c r="C84" i="8"/>
  <c r="AC42" i="6"/>
  <c r="AD68" i="8"/>
  <c r="AD66"/>
  <c r="H13" i="7"/>
  <c r="E69"/>
  <c r="D36" i="2"/>
  <c r="AC13" i="6"/>
  <c r="AA68" i="7"/>
  <c r="G90" i="6"/>
  <c r="AD20" i="8"/>
  <c r="AD23" i="7"/>
  <c r="AB65"/>
  <c r="F90"/>
  <c r="C41"/>
  <c r="AC43" i="6"/>
  <c r="H44"/>
  <c r="AD14" i="7"/>
  <c r="F91" i="6"/>
  <c r="F32" i="2"/>
  <c r="H37" i="8"/>
  <c r="AD79"/>
  <c r="E60" i="6"/>
  <c r="H82"/>
  <c r="E88" i="2"/>
  <c r="G19" i="7"/>
  <c r="E59" i="6"/>
  <c r="AA68" i="8"/>
  <c r="AB55"/>
  <c r="E45"/>
  <c r="D17" i="2"/>
  <c r="G17"/>
  <c r="AC46" i="8"/>
  <c r="G32" i="2"/>
  <c r="H89"/>
  <c r="H59"/>
  <c r="D57" i="7"/>
  <c r="AA33" i="8"/>
  <c r="F62" i="2"/>
  <c r="G9"/>
  <c r="H65" i="8"/>
  <c r="G80" i="2"/>
  <c r="AD62" i="8"/>
  <c r="H45" i="2"/>
  <c r="C34" i="6"/>
  <c r="AD65" i="8"/>
  <c r="C10" i="6"/>
  <c r="D66"/>
  <c r="E42"/>
  <c r="D55"/>
  <c r="G44" i="7"/>
  <c r="C66"/>
  <c r="E33"/>
  <c r="F89" i="2"/>
  <c r="C90"/>
  <c r="E10" i="6"/>
  <c r="D15"/>
  <c r="D56" i="8"/>
  <c r="D35"/>
  <c r="G88" i="7"/>
  <c r="F17" i="2"/>
  <c r="C58"/>
  <c r="G67" i="8"/>
  <c r="AA83"/>
  <c r="D16"/>
  <c r="D59"/>
  <c r="C22"/>
  <c r="D34" i="2"/>
  <c r="E56" i="6"/>
  <c r="D78"/>
  <c r="AB14"/>
  <c r="G83"/>
  <c r="E32" i="8"/>
  <c r="AB59" i="7"/>
  <c r="AA23" i="8"/>
  <c r="G63"/>
  <c r="D37" i="2"/>
  <c r="F43"/>
  <c r="C10" i="7"/>
  <c r="F65" i="8"/>
  <c r="C33" i="7"/>
  <c r="E69" i="6"/>
  <c r="D40"/>
  <c r="AB40"/>
  <c r="E34"/>
  <c r="D39"/>
  <c r="G20" i="7"/>
  <c r="C88"/>
  <c r="AA45"/>
  <c r="F65" i="2"/>
  <c r="D14" i="6"/>
  <c r="E14"/>
  <c r="D19"/>
  <c r="D64" i="8"/>
  <c r="AD21"/>
  <c r="G80" i="7"/>
  <c r="F33" i="2"/>
  <c r="AB23" i="6"/>
  <c r="H22"/>
  <c r="E60" i="2"/>
  <c r="E37" i="7"/>
  <c r="AB66" i="8"/>
  <c r="AB35" i="7"/>
  <c r="E67"/>
  <c r="E21" i="8"/>
  <c r="D44" i="2"/>
  <c r="F84" i="6"/>
  <c r="E46"/>
  <c r="D63"/>
  <c r="G60" i="7"/>
  <c r="AA59"/>
  <c r="C19"/>
  <c r="H12" i="6"/>
  <c r="E69" i="8"/>
  <c r="D45" i="2"/>
  <c r="F42"/>
  <c r="H9" i="8"/>
  <c r="F63" i="7"/>
  <c r="E82" i="6"/>
  <c r="H14" i="7"/>
  <c r="AB46"/>
  <c r="E41" i="2"/>
  <c r="AA23" i="6"/>
  <c r="AA32" i="8"/>
  <c r="H33" i="6"/>
  <c r="AA65" i="8"/>
  <c r="D39" i="2"/>
  <c r="AD13" i="7"/>
  <c r="H61" i="6"/>
  <c r="G82" i="2"/>
  <c r="C45" i="6"/>
  <c r="H57" i="7"/>
  <c r="H17" i="6"/>
  <c r="C43" i="8"/>
  <c r="D15" i="2"/>
  <c r="AD61" i="7"/>
  <c r="AD13" i="6"/>
  <c r="G34" i="2"/>
  <c r="H34" i="6"/>
  <c r="E22"/>
  <c r="D35"/>
  <c r="D88" i="8"/>
  <c r="D11"/>
  <c r="AC59" i="7"/>
  <c r="F57" i="2"/>
  <c r="AB15" i="6"/>
  <c r="D10"/>
  <c r="E36" i="2"/>
  <c r="AA57" i="7"/>
  <c r="AB18" i="8"/>
  <c r="AB19" i="7"/>
  <c r="F56"/>
  <c r="AA9" i="8"/>
  <c r="D82" i="2"/>
  <c r="C57"/>
  <c r="H81" i="8"/>
  <c r="C60" i="6"/>
  <c r="AA12"/>
  <c r="D87" i="2"/>
  <c r="AD9" i="6"/>
  <c r="H82" i="7"/>
  <c r="AC12"/>
  <c r="E11" i="6"/>
  <c r="C92" i="8"/>
  <c r="H41" i="6"/>
  <c r="E85" i="8"/>
  <c r="D63" i="2"/>
  <c r="H57" i="6"/>
  <c r="AD17" i="7"/>
  <c r="G56" i="6"/>
  <c r="AB10" i="7"/>
  <c r="D32" i="8"/>
  <c r="F58" i="2"/>
  <c r="C40"/>
  <c r="C79" i="8"/>
  <c r="G81"/>
  <c r="F67"/>
  <c r="E42"/>
  <c r="AC60"/>
  <c r="E81" i="2"/>
  <c r="H88"/>
  <c r="E17" i="8"/>
  <c r="C45"/>
  <c r="F69" i="7"/>
  <c r="AB80" i="8"/>
  <c r="AC84"/>
  <c r="E65" i="2"/>
  <c r="G19"/>
  <c r="AA69" i="7"/>
  <c r="D20"/>
  <c r="E57" i="2"/>
  <c r="AC37" i="6"/>
  <c r="F46" i="8"/>
  <c r="H21" i="6"/>
  <c r="AC59" i="8"/>
  <c r="D23" i="2"/>
  <c r="E78"/>
  <c r="E21" i="7"/>
  <c r="F45"/>
  <c r="G36" i="8"/>
  <c r="AA61" i="7"/>
  <c r="F39" i="2"/>
  <c r="C88"/>
  <c r="F17" i="6"/>
  <c r="C18"/>
  <c r="D14" i="8"/>
  <c r="G84"/>
  <c r="H23"/>
  <c r="D90" i="2"/>
  <c r="C16"/>
  <c r="G59" i="8"/>
  <c r="E87"/>
  <c r="AB85"/>
  <c r="E18"/>
  <c r="H55"/>
  <c r="E19" i="2"/>
  <c r="H20"/>
  <c r="C23" i="8"/>
  <c r="D60" i="6"/>
  <c r="AC23"/>
  <c r="E91"/>
  <c r="H60" i="8"/>
  <c r="AA87"/>
  <c r="AA17"/>
  <c r="D20" i="2"/>
  <c r="E22"/>
  <c r="D63" i="7"/>
  <c r="C38" i="6"/>
  <c r="D46" i="8"/>
  <c r="G60"/>
  <c r="G90" i="7"/>
  <c r="D92" i="2"/>
  <c r="C56"/>
  <c r="AC87" i="8"/>
  <c r="E86" i="2"/>
  <c r="C15" i="7"/>
  <c r="AC61"/>
  <c r="AA60"/>
  <c r="AC33" i="8"/>
  <c r="F42" i="7"/>
  <c r="G21" i="2"/>
  <c r="F60"/>
  <c r="C32" i="8"/>
  <c r="D85"/>
  <c r="AB45" i="6"/>
  <c r="F64"/>
  <c r="E80" i="2"/>
  <c r="AA33" i="7"/>
  <c r="AD15" i="6"/>
  <c r="AD11"/>
  <c r="AD21"/>
  <c r="E82" i="7"/>
  <c r="AB37" i="6"/>
  <c r="F40"/>
  <c r="E56" i="2"/>
  <c r="C55" i="7"/>
  <c r="H63" i="6"/>
  <c r="AC36" i="7"/>
  <c r="AC58"/>
  <c r="C14" i="6"/>
  <c r="D86" i="7"/>
  <c r="AD89" i="8"/>
  <c r="AC36"/>
  <c r="H62" i="2"/>
  <c r="F92"/>
  <c r="AA45" i="8"/>
  <c r="AD36" i="6"/>
  <c r="E45"/>
  <c r="C21" i="7"/>
  <c r="H12" i="8"/>
  <c r="C65"/>
  <c r="E85" i="7"/>
  <c r="H58" i="2"/>
  <c r="D86"/>
  <c r="H83" i="7"/>
  <c r="AD55" i="8"/>
  <c r="E92" i="6"/>
  <c r="H22" i="7"/>
  <c r="H32" i="6"/>
  <c r="C79"/>
  <c r="G84"/>
  <c r="AD15" i="7"/>
  <c r="AD33"/>
  <c r="G66" i="8"/>
  <c r="E68" i="6"/>
  <c r="D10" i="7"/>
  <c r="D12" i="6"/>
  <c r="E13" i="7"/>
  <c r="AC40"/>
  <c r="H59" i="6"/>
  <c r="H69"/>
  <c r="E63" i="7"/>
  <c r="G89" i="8"/>
  <c r="C18" i="2"/>
  <c r="D10"/>
  <c r="E89" i="7"/>
  <c r="C13" i="8"/>
  <c r="E62" i="7"/>
  <c r="E38" i="8"/>
  <c r="H83"/>
  <c r="C63" i="2"/>
  <c r="C39"/>
  <c r="D32" i="7"/>
  <c r="AD38"/>
  <c r="E22"/>
  <c r="AB12" i="8"/>
  <c r="AA86"/>
  <c r="E55" i="6"/>
  <c r="AA13"/>
  <c r="H84"/>
  <c r="F12" i="7"/>
  <c r="E10"/>
  <c r="F89"/>
  <c r="F88" i="8"/>
  <c r="AC9" i="7"/>
  <c r="F79" i="8"/>
  <c r="AA63"/>
  <c r="E13"/>
  <c r="F38" i="2"/>
  <c r="C64" i="7"/>
  <c r="H39"/>
  <c r="C66" i="6"/>
  <c r="AA14" i="7"/>
  <c r="F40"/>
  <c r="C92"/>
  <c r="E55" i="8"/>
  <c r="AB69"/>
  <c r="D83"/>
  <c r="C46"/>
  <c r="C17" i="2"/>
  <c r="D38"/>
  <c r="C63" i="7"/>
  <c r="G81"/>
  <c r="E46"/>
  <c r="E86" i="8"/>
  <c r="AA66" i="7"/>
  <c r="G13" i="6"/>
  <c r="E9" i="2"/>
  <c r="F38" i="7"/>
  <c r="D46"/>
  <c r="E34"/>
  <c r="AB36" i="8"/>
  <c r="AA62"/>
  <c r="C41" i="6"/>
  <c r="AA58" i="7"/>
  <c r="G21" i="8"/>
  <c r="D60" i="7"/>
  <c r="G15" i="2"/>
  <c r="G14" i="8"/>
  <c r="H66"/>
  <c r="G36" i="6"/>
  <c r="E64"/>
  <c r="F88"/>
  <c r="H34" i="2"/>
  <c r="AA13" i="8"/>
  <c r="AC21"/>
  <c r="F11"/>
  <c r="E14"/>
  <c r="C78"/>
  <c r="G37" i="2"/>
  <c r="AA18" i="7"/>
  <c r="H46"/>
  <c r="F86" i="6"/>
  <c r="E13"/>
  <c r="G62" i="8"/>
  <c r="D80" i="7"/>
  <c r="G85" i="8"/>
  <c r="AB19" i="6"/>
  <c r="F16"/>
  <c r="E20" i="2"/>
  <c r="G64" i="7"/>
  <c r="F80"/>
  <c r="AB15"/>
  <c r="D42"/>
  <c r="H19" i="2"/>
  <c r="AD46" i="8"/>
  <c r="H69" i="2"/>
  <c r="H80"/>
  <c r="H85" i="7"/>
  <c r="F13" i="8"/>
  <c r="E90" i="6"/>
  <c r="AB20" i="7"/>
  <c r="G16" i="2"/>
  <c r="AD84" i="8"/>
  <c r="AD42"/>
  <c r="E17" i="2"/>
  <c r="AB58" i="7"/>
  <c r="G65"/>
  <c r="E42"/>
  <c r="AB84" i="8"/>
  <c r="AA14"/>
  <c r="AA19" i="6"/>
  <c r="AA42" i="7"/>
  <c r="AC9" i="8"/>
  <c r="AB38" i="7"/>
  <c r="G91" i="2"/>
  <c r="D33" i="8"/>
  <c r="H42"/>
  <c r="G20" i="6"/>
  <c r="AB43"/>
  <c r="H58"/>
  <c r="E68" i="2"/>
  <c r="C23" i="7"/>
  <c r="AB90" i="8"/>
  <c r="AB39" i="7"/>
  <c r="G85"/>
  <c r="AD58" i="8"/>
  <c r="AD16"/>
  <c r="G44" i="2"/>
  <c r="E44"/>
  <c r="G43" i="7"/>
  <c r="AB42" i="8"/>
  <c r="AB23" i="7"/>
  <c r="H62"/>
  <c r="H13" i="2"/>
  <c r="AD64" i="8"/>
  <c r="H83" i="2"/>
  <c r="H10" i="7"/>
  <c r="F61" i="6"/>
  <c r="D79"/>
  <c r="F87" i="7"/>
  <c r="G45"/>
  <c r="AC11"/>
  <c r="AB18" i="6"/>
  <c r="AD46"/>
  <c r="E38"/>
  <c r="D43"/>
  <c r="G36" i="7"/>
  <c r="C80"/>
  <c r="G39"/>
  <c r="F81" i="2"/>
  <c r="AC91" i="8"/>
  <c r="D69" i="2"/>
  <c r="E12"/>
  <c r="AD69" i="7"/>
  <c r="AB79" i="8"/>
  <c r="AB11" i="7"/>
  <c r="AD34"/>
  <c r="AC67"/>
  <c r="F14" i="2"/>
  <c r="H44" i="7"/>
  <c r="F92"/>
  <c r="AA18" i="8"/>
  <c r="G21" i="6"/>
  <c r="E43" i="2"/>
  <c r="AB42" i="7"/>
  <c r="F44"/>
  <c r="F13"/>
  <c r="G18"/>
  <c r="F12" i="8"/>
  <c r="AA11" i="7"/>
  <c r="C43" i="6"/>
  <c r="D64"/>
  <c r="AB16" i="7"/>
  <c r="F69" i="6"/>
  <c r="D87"/>
  <c r="AB35" i="8"/>
  <c r="E39" i="7"/>
  <c r="G87" i="6"/>
  <c r="AD32"/>
  <c r="AA57" i="8"/>
  <c r="D21" i="2"/>
  <c r="F82"/>
  <c r="C20" i="8"/>
  <c r="D39" i="7"/>
  <c r="E58" i="6"/>
  <c r="F80"/>
  <c r="F34" i="7"/>
  <c r="C33" i="2"/>
  <c r="C69" i="7"/>
  <c r="F33"/>
  <c r="C58"/>
  <c r="F84" i="8"/>
  <c r="G57" i="6"/>
  <c r="G15"/>
  <c r="D16" i="7"/>
  <c r="G83"/>
  <c r="D46" i="2"/>
  <c r="G23"/>
  <c r="C68" i="8"/>
  <c r="C68" i="6"/>
  <c r="AA16"/>
  <c r="AD10"/>
  <c r="D44"/>
  <c r="C39"/>
  <c r="E35" i="7"/>
  <c r="H64"/>
  <c r="E59" i="8"/>
  <c r="C67" i="7"/>
  <c r="H22" i="2"/>
  <c r="AD88" i="8"/>
  <c r="AC38" i="6"/>
  <c r="AA90" i="8"/>
  <c r="AA55" i="7"/>
  <c r="F55" i="8"/>
  <c r="AA39"/>
  <c r="H56" i="7"/>
  <c r="E83" i="2"/>
  <c r="H9"/>
  <c r="G68"/>
  <c r="AD14" i="8"/>
  <c r="D38" i="7"/>
  <c r="F9"/>
  <c r="C14"/>
  <c r="F64"/>
  <c r="AC17"/>
  <c r="C59" i="6"/>
  <c r="F46"/>
  <c r="C35" i="8"/>
  <c r="H82" i="2"/>
  <c r="D16"/>
  <c r="AC38" i="8"/>
  <c r="D17" i="7"/>
  <c r="AA40" i="6"/>
  <c r="AB44"/>
  <c r="AD12" i="7"/>
  <c r="G69" i="2"/>
  <c r="C81" i="6"/>
  <c r="H84" i="8"/>
  <c r="H9" i="6"/>
  <c r="G23" i="8"/>
  <c r="D58" i="2"/>
  <c r="H80" i="7"/>
  <c r="AC42"/>
  <c r="H55" i="2"/>
  <c r="AC13" i="7"/>
  <c r="H36" i="8"/>
  <c r="AC81"/>
  <c r="AC11"/>
  <c r="H86" i="2"/>
  <c r="AD40" i="8"/>
  <c r="G86" i="6"/>
  <c r="H41" i="2"/>
  <c r="C66"/>
  <c r="C12"/>
  <c r="C34" i="8"/>
  <c r="C11" i="7"/>
  <c r="F91" i="2"/>
  <c r="AD14" i="6"/>
  <c r="F35"/>
  <c r="D89"/>
  <c r="G62" i="7"/>
  <c r="C78"/>
  <c r="D65"/>
  <c r="F19" i="2"/>
  <c r="C36"/>
  <c r="G83" i="8"/>
  <c r="C36" i="6"/>
  <c r="D66" i="8"/>
  <c r="D39"/>
  <c r="C10"/>
  <c r="D40" i="2"/>
  <c r="D80"/>
  <c r="C55" i="8"/>
  <c r="C16" i="6"/>
  <c r="D34" i="8"/>
  <c r="D63"/>
  <c r="AB67"/>
  <c r="G14" i="7"/>
  <c r="AA46" i="6"/>
  <c r="D86"/>
  <c r="C37" i="2"/>
  <c r="H69" i="8"/>
  <c r="E84"/>
  <c r="H32"/>
  <c r="H15" i="6"/>
  <c r="D61"/>
  <c r="D58"/>
  <c r="F63"/>
  <c r="C36" i="7"/>
  <c r="F16" i="8"/>
  <c r="G37" i="7"/>
  <c r="G23"/>
  <c r="F67" i="2"/>
  <c r="C84"/>
  <c r="F19" i="6"/>
  <c r="D65"/>
  <c r="G38" i="7"/>
  <c r="AD9" i="8"/>
  <c r="C59" i="7"/>
  <c r="F35" i="2"/>
  <c r="C44"/>
  <c r="E89" i="8"/>
  <c r="C40" i="6"/>
  <c r="D82" i="8"/>
  <c r="AD33"/>
  <c r="H37" i="7"/>
  <c r="C64" i="6"/>
  <c r="AA22"/>
  <c r="AD34"/>
  <c r="E19"/>
  <c r="AA12" i="8"/>
  <c r="AB14"/>
  <c r="AB89"/>
  <c r="G69"/>
  <c r="E85" i="6"/>
  <c r="F14"/>
  <c r="D22"/>
  <c r="F39"/>
  <c r="D11" i="7"/>
  <c r="AB11" i="8"/>
  <c r="AC64" i="7"/>
  <c r="H40" i="8"/>
  <c r="H19" i="6"/>
  <c r="C67" i="8"/>
  <c r="D59" i="2"/>
  <c r="G9" i="7"/>
  <c r="F42" i="8"/>
  <c r="D37" i="7"/>
  <c r="AA46"/>
  <c r="AA15" i="8"/>
  <c r="H32" i="7"/>
  <c r="E37" i="2"/>
  <c r="G38" i="8"/>
  <c r="H34"/>
  <c r="G16" i="6"/>
  <c r="G68"/>
  <c r="AC62" i="7"/>
  <c r="H85" i="6"/>
  <c r="D12" i="7"/>
  <c r="C85" i="2"/>
  <c r="D57" i="8"/>
  <c r="H10"/>
  <c r="E91"/>
  <c r="AC32" i="7"/>
  <c r="AD33" i="6"/>
  <c r="AD37"/>
  <c r="AA37" i="7"/>
  <c r="F59" i="2"/>
  <c r="C68"/>
  <c r="F15" i="6"/>
  <c r="D57"/>
  <c r="G22" i="7"/>
  <c r="D15" i="8"/>
  <c r="H88"/>
  <c r="H43" i="6"/>
  <c r="AA14"/>
  <c r="H14"/>
  <c r="AA39"/>
  <c r="AA60" i="8"/>
  <c r="F37"/>
  <c r="AB41"/>
  <c r="AC57"/>
  <c r="AA65" i="7"/>
  <c r="F40" i="2"/>
  <c r="D9" i="8"/>
  <c r="H82"/>
  <c r="G40" i="6"/>
  <c r="G46" i="2"/>
  <c r="G58" i="6"/>
  <c r="H90" i="7"/>
  <c r="AD44"/>
  <c r="G45" i="2"/>
  <c r="AD19" i="8"/>
  <c r="H58"/>
  <c r="G32" i="6"/>
  <c r="AC20"/>
  <c r="AD41" i="7"/>
  <c r="H42"/>
  <c r="AC12" i="8"/>
  <c r="E41" i="6"/>
  <c r="F19" i="7"/>
  <c r="G39" i="6"/>
  <c r="H87" i="8"/>
  <c r="AA80"/>
  <c r="C42" i="7"/>
  <c r="H92" i="6"/>
  <c r="C69"/>
  <c r="G45"/>
  <c r="E20" i="7"/>
  <c r="F90" i="6"/>
  <c r="F21" i="7"/>
  <c r="AB39" i="8"/>
  <c r="AD46" i="7"/>
  <c r="AD40" i="6"/>
  <c r="C85"/>
  <c r="AB63" i="8"/>
  <c r="G85" i="2"/>
  <c r="AA21" i="6"/>
  <c r="H68"/>
</calcChain>
</file>

<file path=xl/sharedStrings.xml><?xml version="1.0" encoding="utf-8"?>
<sst xmlns="http://schemas.openxmlformats.org/spreadsheetml/2006/main" count="1430" uniqueCount="314">
  <si>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</si>
  <si>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</si>
  <si>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</si>
  <si>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</si>
  <si>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</si>
  <si>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</si>
  <si>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</si>
  <si>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</si>
  <si>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</si>
  <si>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</si>
  <si>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</si>
  <si>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</si>
  <si>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</si>
  <si>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</si>
  <si>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</si>
  <si>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</si>
  <si>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</si>
  <si>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</si>
  <si>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</si>
  <si>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</si>
  <si>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</si>
  <si>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</si>
  <si>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</si>
  <si>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</si>
  <si>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</si>
  <si>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</si>
  <si>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</si>
  <si>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</si>
  <si>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</si>
  <si>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</si>
  <si>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</si>
  <si>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</si>
  <si>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</si>
  <si>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</si>
  <si>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</si>
  <si>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</si>
  <si>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</si>
  <si>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</si>
  <si>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</si>
  <si>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</si>
  <si>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</si>
  <si>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</si>
  <si>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</si>
  <si>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</si>
  <si>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</si>
  <si>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</si>
  <si>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</si>
  <si>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</si>
  <si>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</si>
  <si>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</si>
  <si>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</si>
  <si>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</si>
  <si>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</si>
  <si>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</si>
  <si>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</si>
  <si>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</si>
  <si>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</si>
  <si>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</si>
  <si>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</si>
  <si>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</si>
  <si>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</si>
  <si>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</si>
  <si>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</si>
  <si>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</si>
  <si>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</si>
  <si>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</si>
  <si>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</si>
  <si>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</si>
  <si>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</si>
  <si>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</si>
  <si>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</si>
  <si>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</si>
  <si>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</si>
  <si>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</si>
  <si>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</si>
  <si>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</si>
  <si>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</si>
  <si>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Hằng</t>
  </si>
  <si>
    <t>Hoàng</t>
  </si>
  <si>
    <t xml:space="preserve">Nguyễn Thị </t>
  </si>
  <si>
    <t>Huyền</t>
  </si>
  <si>
    <t>Nguyễn Thị</t>
  </si>
  <si>
    <t>K17XDD1</t>
  </si>
  <si>
    <t>K17TPM</t>
  </si>
  <si>
    <t>K17XDD3</t>
  </si>
  <si>
    <t>Nợ HP</t>
  </si>
  <si>
    <t xml:space="preserve">Nguyễn Thị Ngọc </t>
  </si>
  <si>
    <t>Bảo</t>
  </si>
  <si>
    <t>Bi</t>
  </si>
  <si>
    <t>Bình</t>
  </si>
  <si>
    <t>K17EVT</t>
  </si>
  <si>
    <t>Nguyễn Tuấn</t>
  </si>
  <si>
    <t>Đạt</t>
  </si>
  <si>
    <t>Đức</t>
  </si>
  <si>
    <t>Dũng</t>
  </si>
  <si>
    <t>Nguyễn Hữu</t>
  </si>
  <si>
    <t>Duyên</t>
  </si>
  <si>
    <t>Hà</t>
  </si>
  <si>
    <t>Hải</t>
  </si>
  <si>
    <t xml:space="preserve">Lê Thị </t>
  </si>
  <si>
    <t>Phan Thanh</t>
  </si>
  <si>
    <t>Hương</t>
  </si>
  <si>
    <t>Lộc</t>
  </si>
  <si>
    <t xml:space="preserve">Nguyễn Minh </t>
  </si>
  <si>
    <t>Dương Văn</t>
  </si>
  <si>
    <t>Nam</t>
  </si>
  <si>
    <t>Nga</t>
  </si>
  <si>
    <t>Ngọc</t>
  </si>
  <si>
    <t>K17DCD1</t>
  </si>
  <si>
    <t>Nguyễn Đức</t>
  </si>
  <si>
    <t>Nguyên</t>
  </si>
  <si>
    <t>K17DCD2</t>
  </si>
  <si>
    <t xml:space="preserve">Trần Đình </t>
  </si>
  <si>
    <t>Nguyễn Đăng</t>
  </si>
  <si>
    <t>K17QCD1</t>
  </si>
  <si>
    <t>Phú</t>
  </si>
  <si>
    <t>Phương</t>
  </si>
  <si>
    <t>Quang</t>
  </si>
  <si>
    <t>Nguyễn Ngọc</t>
  </si>
  <si>
    <t>Quốc</t>
  </si>
  <si>
    <t>Nguyễn Văn</t>
  </si>
  <si>
    <t>Tâm</t>
  </si>
  <si>
    <t>Trần Hữu</t>
  </si>
  <si>
    <t>Thảo</t>
  </si>
  <si>
    <t xml:space="preserve">Đỗ Đăng </t>
  </si>
  <si>
    <t>Thịnh</t>
  </si>
  <si>
    <t>Thu</t>
  </si>
  <si>
    <t>Thuận</t>
  </si>
  <si>
    <t>Thương</t>
  </si>
  <si>
    <t>Thuỷ</t>
  </si>
  <si>
    <t>Toàn</t>
  </si>
  <si>
    <t>Trâm</t>
  </si>
  <si>
    <t>Trang</t>
  </si>
  <si>
    <t>K17QCD7</t>
  </si>
  <si>
    <t>Trung</t>
  </si>
  <si>
    <t>Huỳnh Bá</t>
  </si>
  <si>
    <t>Tú</t>
  </si>
  <si>
    <t>Tuấn</t>
  </si>
  <si>
    <t>Nguyễn Anh</t>
  </si>
  <si>
    <t>Tùng</t>
  </si>
  <si>
    <t>K17QTM1</t>
  </si>
  <si>
    <t>Vũ</t>
  </si>
  <si>
    <t>Vương</t>
  </si>
  <si>
    <t>Dương Văn Quốc</t>
  </si>
  <si>
    <t>ENG 301 N</t>
  </si>
  <si>
    <t>Nguyễn Phan Kỳ</t>
  </si>
  <si>
    <t>ENG 301 G</t>
  </si>
  <si>
    <t>K17DCD4</t>
  </si>
  <si>
    <t xml:space="preserve">Ngô Trần Thị Vân </t>
  </si>
  <si>
    <t>ENG 301 F</t>
  </si>
  <si>
    <t>K17DLK1</t>
  </si>
  <si>
    <t xml:space="preserve">Thuỷ Thị Thu </t>
  </si>
  <si>
    <t>ENG 301 K</t>
  </si>
  <si>
    <t xml:space="preserve">Phan Minh </t>
  </si>
  <si>
    <t>Hiền</t>
  </si>
  <si>
    <t>ENG 301 B</t>
  </si>
  <si>
    <t>K17XDD2</t>
  </si>
  <si>
    <t xml:space="preserve">Vũ Quang </t>
  </si>
  <si>
    <t>Khải</t>
  </si>
  <si>
    <t>ENG 301 E</t>
  </si>
  <si>
    <t>Đỗ Trần Ánh</t>
  </si>
  <si>
    <t>Lân</t>
  </si>
  <si>
    <t>ENG 301 C</t>
  </si>
  <si>
    <t>K17QCD3</t>
  </si>
  <si>
    <t xml:space="preserve">Nguyễn Tôn Xuân </t>
  </si>
  <si>
    <t>Nguyễn Thị Kiều</t>
  </si>
  <si>
    <t>My</t>
  </si>
  <si>
    <t>K17QCD5</t>
  </si>
  <si>
    <t>Phan Thị Ly</t>
  </si>
  <si>
    <t>Na</t>
  </si>
  <si>
    <t>K17KCD4</t>
  </si>
  <si>
    <t>Trần Thị</t>
  </si>
  <si>
    <t xml:space="preserve">Nguyễn Bảo </t>
  </si>
  <si>
    <t xml:space="preserve">Hoàng Thị Phương </t>
  </si>
  <si>
    <t>K17KDN4</t>
  </si>
  <si>
    <t xml:space="preserve">Nguyễn Thị Thùy </t>
  </si>
  <si>
    <t>Nhung</t>
  </si>
  <si>
    <t>K17KDN2</t>
  </si>
  <si>
    <t>Lê Thị Hồng</t>
  </si>
  <si>
    <t>Phúc</t>
  </si>
  <si>
    <t>Đinh Nguyễn Nhật</t>
  </si>
  <si>
    <t>Nguyễn Việt</t>
  </si>
  <si>
    <t>Tân</t>
  </si>
  <si>
    <t>ENG 301 A</t>
  </si>
  <si>
    <t>Thông</t>
  </si>
  <si>
    <t xml:space="preserve">Đỗ Thị Minh </t>
  </si>
  <si>
    <t>K17QTC4</t>
  </si>
  <si>
    <t xml:space="preserve">Đoàn Bảo </t>
  </si>
  <si>
    <t>Tiến</t>
  </si>
  <si>
    <t xml:space="preserve">Huỳnh Hồ Thùy </t>
  </si>
  <si>
    <t>Phạm Thị Huyền</t>
  </si>
  <si>
    <t xml:space="preserve">Trương Thị Quỳnh </t>
  </si>
  <si>
    <t xml:space="preserve">Nguyễn Thị Yến </t>
  </si>
  <si>
    <t>Trinh</t>
  </si>
  <si>
    <t>K17KDN1</t>
  </si>
  <si>
    <t>Tư</t>
  </si>
  <si>
    <t>K17KDN3</t>
  </si>
  <si>
    <t xml:space="preserve">Lê Thị Thanh </t>
  </si>
  <si>
    <t>Tuyền</t>
  </si>
  <si>
    <t>Út</t>
  </si>
  <si>
    <t>K17KCD1</t>
  </si>
  <si>
    <t xml:space="preserve">Hoàng Thị Như </t>
  </si>
  <si>
    <t>Ý</t>
  </si>
  <si>
    <t>K16XDD2</t>
  </si>
  <si>
    <t>K16E12</t>
  </si>
  <si>
    <t>K16XDD1</t>
  </si>
  <si>
    <t>K16E11</t>
  </si>
  <si>
    <t>Nguyễn Thanh</t>
  </si>
  <si>
    <t>K16XDD3</t>
  </si>
  <si>
    <t>K16E13</t>
  </si>
  <si>
    <t>Trương Quốc</t>
  </si>
  <si>
    <t>Bông</t>
  </si>
  <si>
    <t>Từ Nam</t>
  </si>
  <si>
    <t>K16TTT</t>
  </si>
  <si>
    <t>K16E01</t>
  </si>
  <si>
    <t>Bùi Văn</t>
  </si>
  <si>
    <t>Đệ</t>
  </si>
  <si>
    <t>K16TPM</t>
  </si>
  <si>
    <t>K16KDN2</t>
  </si>
  <si>
    <t>K16E09</t>
  </si>
  <si>
    <t xml:space="preserve">Hoàng Quảng </t>
  </si>
  <si>
    <t xml:space="preserve">Dũng </t>
  </si>
  <si>
    <t>K16QTM1</t>
  </si>
  <si>
    <t>K16E05</t>
  </si>
  <si>
    <t xml:space="preserve">Lưu Thị Thanh </t>
  </si>
  <si>
    <t>Võ Xuân</t>
  </si>
  <si>
    <t>Hoài</t>
  </si>
  <si>
    <t>Phạm Văn</t>
  </si>
  <si>
    <t>Trần Ngọc</t>
  </si>
  <si>
    <t>Bạc Cầm Thái</t>
  </si>
  <si>
    <t>K16DLK2</t>
  </si>
  <si>
    <t>K16E03</t>
  </si>
  <si>
    <t xml:space="preserve">Phạm Thị </t>
  </si>
  <si>
    <t>Khang</t>
  </si>
  <si>
    <t>K16DLL</t>
  </si>
  <si>
    <t>K16E04</t>
  </si>
  <si>
    <t>Võ Thị Diễm</t>
  </si>
  <si>
    <t>Kiều</t>
  </si>
  <si>
    <t>Bạch Thị</t>
  </si>
  <si>
    <t>Màu</t>
  </si>
  <si>
    <t>K16VQH</t>
  </si>
  <si>
    <t>Nguyễn Đình</t>
  </si>
  <si>
    <t>Minh</t>
  </si>
  <si>
    <t>Trần Hải</t>
  </si>
  <si>
    <t>Hồ Chí</t>
  </si>
  <si>
    <t>Nguyễn Phước Bảo Đại</t>
  </si>
  <si>
    <t>Lê Bá</t>
  </si>
  <si>
    <t xml:space="preserve">Lưu Thị Yến </t>
  </si>
  <si>
    <t>Nhi</t>
  </si>
  <si>
    <t xml:space="preserve">Phạm Thị Yến </t>
  </si>
  <si>
    <t>K16DLK1</t>
  </si>
  <si>
    <t>Trần Anh</t>
  </si>
  <si>
    <t>Phi</t>
  </si>
  <si>
    <t>K16KMT</t>
  </si>
  <si>
    <t>K16E02</t>
  </si>
  <si>
    <t>Đặng Phương</t>
  </si>
  <si>
    <t>Nguyễn Bá Minh</t>
  </si>
  <si>
    <t>Quý</t>
  </si>
  <si>
    <t>K16QTC1</t>
  </si>
  <si>
    <t>Trần Thị Ngọc</t>
  </si>
  <si>
    <t>Quỳnh</t>
  </si>
  <si>
    <t>Phạm Ngọc</t>
  </si>
  <si>
    <t>Son</t>
  </si>
  <si>
    <t>Sơn</t>
  </si>
  <si>
    <t>Bạch Mai</t>
  </si>
  <si>
    <t>Hà Minh</t>
  </si>
  <si>
    <t>K16E07</t>
  </si>
  <si>
    <t>Huỳnh Lâm</t>
  </si>
  <si>
    <t>K13QTC</t>
  </si>
  <si>
    <t>Đinh Trọng</t>
  </si>
  <si>
    <t>Vũ Trần Duy</t>
  </si>
  <si>
    <t>Thạch</t>
  </si>
  <si>
    <t>Thiện</t>
  </si>
  <si>
    <t xml:space="preserve">Hồ Viết </t>
  </si>
  <si>
    <t>Thời</t>
  </si>
  <si>
    <t>Nguyễn Hoành</t>
  </si>
  <si>
    <t>Thống</t>
  </si>
  <si>
    <t>Phan Bá</t>
  </si>
  <si>
    <t>Thuần</t>
  </si>
  <si>
    <t xml:space="preserve">Trần văn </t>
  </si>
  <si>
    <t>Lê Hoài</t>
  </si>
  <si>
    <t>Hà Trọng</t>
  </si>
  <si>
    <t xml:space="preserve">Ngô Lê </t>
  </si>
  <si>
    <t>Thủy</t>
  </si>
  <si>
    <t xml:space="preserve">Phan Thị Kim </t>
  </si>
  <si>
    <t>Tiền</t>
  </si>
  <si>
    <t>K16KDN3</t>
  </si>
  <si>
    <t>K16E10</t>
  </si>
  <si>
    <t>Trần Văn Anh</t>
  </si>
  <si>
    <t>Nguyễn Duy</t>
  </si>
  <si>
    <t>Tưởng Xuân</t>
  </si>
  <si>
    <t>Trúc</t>
  </si>
  <si>
    <t>Mai Đức</t>
  </si>
  <si>
    <t>Nguyễn Lâm</t>
  </si>
  <si>
    <t>Tôn Cẩm</t>
  </si>
  <si>
    <t>Vân</t>
  </si>
  <si>
    <t>Trương Công</t>
  </si>
  <si>
    <t>Lê Anh</t>
  </si>
  <si>
    <t>Trần Tuấn</t>
  </si>
  <si>
    <t>Nguyễn Quang</t>
  </si>
  <si>
    <t>Văn Công</t>
  </si>
  <si>
    <t>Đỗ Minh</t>
  </si>
  <si>
    <t>Vỹ</t>
  </si>
  <si>
    <t>Nợ LP</t>
  </si>
  <si>
    <t>Hoãn thi L1</t>
  </si>
  <si>
    <t>dv23</t>
  </si>
  <si>
    <t>610-dv23-61</t>
  </si>
  <si>
    <t>610</t>
  </si>
  <si>
    <t>KHÓA  K16 - K17 *  NĂM 2012 - 2013</t>
  </si>
  <si>
    <t>MÔN :ANH VĂN CAO CẤP 1 (ĐỌC VIẾT)* MÃ MÔN:ENG 301</t>
  </si>
  <si>
    <t xml:space="preserve">Thời gian:07h30 - Ngày 03/03/2013 - Phòng: 610 - cơ sở:  K7/25 Quang trung </t>
  </si>
  <si>
    <t>623-dv23-43</t>
  </si>
  <si>
    <t>623</t>
  </si>
  <si>
    <t xml:space="preserve">Thời gian:07h30 - Ngày 03/03/2013 - Phòng: 623 - cơ sở:  K7/25 Quang trung 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</si>
</sst>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</cellStyleXfs>
  <cellXfs count="171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</cellXfs>
  <cellStyles count="18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9" t="s">
        <v>5</v>
      </c>
      <c r="B1" s="119"/>
      <c r="C1" s="119"/>
      <c r="D1" s="11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9" t="s">
        <v>6</v>
      </c>
      <c r="B2" s="119"/>
      <c r="C2" s="119"/>
      <c r="D2" s="119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7" t="s">
        <v>3</v>
      </c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0" t="s">
        <v>4</v>
      </c>
      <c r="B6" s="10"/>
      <c r="C6" s="123" t="s">
        <v>8</v>
      </c>
      <c r="D6" s="130" t="s">
        <v>9</v>
      </c>
      <c r="E6" s="138" t="s">
        <v>10</v>
      </c>
      <c r="F6" s="126" t="s">
        <v>11</v>
      </c>
      <c r="G6" s="123" t="s">
        <v>12</v>
      </c>
      <c r="H6" s="126" t="s">
        <v>13</v>
      </c>
      <c r="I6" s="129" t="s">
        <v>14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 t="s">
        <v>15</v>
      </c>
      <c r="Y6" s="129"/>
      <c r="Z6" s="129"/>
      <c r="AA6" s="110" t="s">
        <v>16</v>
      </c>
      <c r="AB6" s="111"/>
      <c r="AC6" s="111"/>
      <c r="AD6" s="112"/>
    </row>
    <row r="7" spans="1:32" s="11" customFormat="1" ht="63.75" customHeight="1">
      <c r="A7" s="121"/>
      <c r="B7" s="12"/>
      <c r="C7" s="124"/>
      <c r="D7" s="131"/>
      <c r="E7" s="139"/>
      <c r="F7" s="127"/>
      <c r="G7" s="124"/>
      <c r="H7" s="134"/>
      <c r="I7" s="13" t="s">
        <v>31</v>
      </c>
      <c r="J7" s="14" t="s">
        <v>34</v>
      </c>
      <c r="K7" s="136" t="s">
        <v>32</v>
      </c>
      <c r="L7" s="136"/>
      <c r="M7" s="136"/>
      <c r="N7" s="136"/>
      <c r="O7" s="136" t="s">
        <v>33</v>
      </c>
      <c r="P7" s="136"/>
      <c r="Q7" s="136"/>
      <c r="R7" s="136"/>
      <c r="S7" s="136" t="s">
        <v>35</v>
      </c>
      <c r="T7" s="136"/>
      <c r="U7" s="136"/>
      <c r="V7" s="136"/>
      <c r="W7" s="14" t="s">
        <v>36</v>
      </c>
      <c r="X7" s="14" t="s">
        <v>37</v>
      </c>
      <c r="Y7" s="14" t="s">
        <v>38</v>
      </c>
      <c r="Z7" s="14" t="s">
        <v>39</v>
      </c>
      <c r="AA7" s="113"/>
      <c r="AB7" s="114"/>
      <c r="AC7" s="114"/>
      <c r="AD7" s="115"/>
    </row>
    <row r="8" spans="1:32" s="18" customFormat="1" ht="21">
      <c r="A8" s="122"/>
      <c r="B8" s="15"/>
      <c r="C8" s="125"/>
      <c r="D8" s="132"/>
      <c r="E8" s="140"/>
      <c r="F8" s="128"/>
      <c r="G8" s="125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6"/>
      <c r="AB8" s="117"/>
      <c r="AC8" s="117"/>
      <c r="AD8" s="118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07"/>
      <c r="AB9" s="108"/>
      <c r="AC9" s="108"/>
      <c r="AD9" s="10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0"/>
      <c r="AB10" s="101"/>
      <c r="AC10" s="101"/>
      <c r="AD10" s="102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0"/>
      <c r="AB11" s="101"/>
      <c r="AC11" s="101"/>
      <c r="AD11" s="102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0"/>
      <c r="AB12" s="101"/>
      <c r="AC12" s="101"/>
      <c r="AD12" s="102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0"/>
      <c r="AB13" s="101"/>
      <c r="AC13" s="101"/>
      <c r="AD13" s="102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0"/>
      <c r="AB14" s="101"/>
      <c r="AC14" s="101"/>
      <c r="AD14" s="102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0"/>
      <c r="AB15" s="101"/>
      <c r="AC15" s="101"/>
      <c r="AD15" s="102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0"/>
      <c r="AB16" s="101"/>
      <c r="AC16" s="101"/>
      <c r="AD16" s="102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0"/>
      <c r="AB17" s="101"/>
      <c r="AC17" s="101"/>
      <c r="AD17" s="102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0"/>
      <c r="AB18" s="101"/>
      <c r="AC18" s="101"/>
      <c r="AD18" s="102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0"/>
      <c r="AB19" s="101"/>
      <c r="AC19" s="101"/>
      <c r="AD19" s="102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0"/>
      <c r="AB20" s="101"/>
      <c r="AC20" s="101"/>
      <c r="AD20" s="102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0"/>
      <c r="AB21" s="101"/>
      <c r="AC21" s="101"/>
      <c r="AD21" s="102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0"/>
      <c r="AB22" s="101"/>
      <c r="AC22" s="101"/>
      <c r="AD22" s="102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3"/>
      <c r="AB23" s="104"/>
      <c r="AC23" s="104"/>
      <c r="AD23" s="105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6" t="s">
        <v>30</v>
      </c>
      <c r="T24" s="106"/>
      <c r="U24" s="106"/>
      <c r="V24" s="106"/>
      <c r="W24" s="106"/>
      <c r="X24" s="106"/>
      <c r="Y24" s="106"/>
      <c r="Z24" s="106"/>
      <c r="AA24" s="10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6" t="s">
        <v>22</v>
      </c>
      <c r="L25" s="106"/>
      <c r="M25" s="106"/>
      <c r="N25" s="106"/>
      <c r="O25" s="106"/>
      <c r="P25" s="106"/>
      <c r="Q25" s="106"/>
      <c r="R25" s="106"/>
      <c r="T25" s="21"/>
      <c r="U25" s="21"/>
      <c r="V25" s="106" t="s">
        <v>23</v>
      </c>
      <c r="W25" s="106"/>
      <c r="X25" s="106"/>
      <c r="Y25" s="106"/>
      <c r="Z25" s="106"/>
      <c r="AA25" s="10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6" t="s">
        <v>24</v>
      </c>
      <c r="L26" s="106"/>
      <c r="M26" s="106"/>
      <c r="N26" s="106"/>
      <c r="O26" s="106"/>
      <c r="P26" s="106"/>
      <c r="Q26" s="106"/>
      <c r="R26" s="106"/>
      <c r="S26" s="30"/>
      <c r="T26" s="30"/>
      <c r="U26" s="30"/>
      <c r="V26" s="106" t="s">
        <v>24</v>
      </c>
      <c r="W26" s="106"/>
      <c r="X26" s="106"/>
      <c r="Y26" s="106"/>
      <c r="Z26" s="106"/>
      <c r="AA26" s="10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07"/>
      <c r="AB32" s="108"/>
      <c r="AC32" s="108"/>
      <c r="AD32" s="10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0"/>
      <c r="AB33" s="101"/>
      <c r="AC33" s="101"/>
      <c r="AD33" s="102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0"/>
      <c r="AB34" s="101"/>
      <c r="AC34" s="101"/>
      <c r="AD34" s="102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0"/>
      <c r="AB35" s="101"/>
      <c r="AC35" s="101"/>
      <c r="AD35" s="102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0"/>
      <c r="AB36" s="101"/>
      <c r="AC36" s="101"/>
      <c r="AD36" s="102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0"/>
      <c r="AB37" s="101"/>
      <c r="AC37" s="101"/>
      <c r="AD37" s="102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0"/>
      <c r="AB38" s="101"/>
      <c r="AC38" s="101"/>
      <c r="AD38" s="102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0"/>
      <c r="AB39" s="101"/>
      <c r="AC39" s="101"/>
      <c r="AD39" s="102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0"/>
      <c r="AB40" s="101"/>
      <c r="AC40" s="101"/>
      <c r="AD40" s="102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0"/>
      <c r="AB41" s="101"/>
      <c r="AC41" s="101"/>
      <c r="AD41" s="102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0"/>
      <c r="AB42" s="101"/>
      <c r="AC42" s="101"/>
      <c r="AD42" s="102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0"/>
      <c r="AB43" s="101"/>
      <c r="AC43" s="101"/>
      <c r="AD43" s="102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0"/>
      <c r="AB44" s="101"/>
      <c r="AC44" s="101"/>
      <c r="AD44" s="102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0"/>
      <c r="AB45" s="101"/>
      <c r="AC45" s="101"/>
      <c r="AD45" s="102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3"/>
      <c r="AB46" s="104"/>
      <c r="AC46" s="104"/>
      <c r="AD46" s="105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6" t="s">
        <v>30</v>
      </c>
      <c r="T47" s="106"/>
      <c r="U47" s="106"/>
      <c r="V47" s="106"/>
      <c r="W47" s="106"/>
      <c r="X47" s="106"/>
      <c r="Y47" s="106"/>
      <c r="Z47" s="106"/>
      <c r="AA47" s="10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6" t="s">
        <v>22</v>
      </c>
      <c r="L48" s="106"/>
      <c r="M48" s="106"/>
      <c r="N48" s="106"/>
      <c r="O48" s="106"/>
      <c r="P48" s="106"/>
      <c r="Q48" s="106"/>
      <c r="R48" s="106"/>
      <c r="T48" s="21"/>
      <c r="U48" s="21"/>
      <c r="V48" s="106" t="s">
        <v>23</v>
      </c>
      <c r="W48" s="106"/>
      <c r="X48" s="106"/>
      <c r="Y48" s="106"/>
      <c r="Z48" s="106"/>
      <c r="AA48" s="10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6" t="s">
        <v>24</v>
      </c>
      <c r="L49" s="106"/>
      <c r="M49" s="106"/>
      <c r="N49" s="106"/>
      <c r="O49" s="106"/>
      <c r="P49" s="106"/>
      <c r="Q49" s="106"/>
      <c r="R49" s="106"/>
      <c r="S49" s="30"/>
      <c r="T49" s="30"/>
      <c r="U49" s="30"/>
      <c r="V49" s="106" t="s">
        <v>24</v>
      </c>
      <c r="W49" s="106"/>
      <c r="X49" s="106"/>
      <c r="Y49" s="106"/>
      <c r="Z49" s="106"/>
      <c r="AA49" s="10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7"/>
      <c r="AB55" s="108"/>
      <c r="AC55" s="108"/>
      <c r="AD55" s="10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0"/>
      <c r="AB56" s="101"/>
      <c r="AC56" s="101"/>
      <c r="AD56" s="102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0"/>
      <c r="AB57" s="101"/>
      <c r="AC57" s="101"/>
      <c r="AD57" s="102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0"/>
      <c r="AB58" s="101"/>
      <c r="AC58" s="101"/>
      <c r="AD58" s="102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0"/>
      <c r="AB59" s="101"/>
      <c r="AC59" s="101"/>
      <c r="AD59" s="102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0"/>
      <c r="AB60" s="101"/>
      <c r="AC60" s="101"/>
      <c r="AD60" s="102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0"/>
      <c r="AB61" s="101"/>
      <c r="AC61" s="101"/>
      <c r="AD61" s="102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0"/>
      <c r="AB62" s="101"/>
      <c r="AC62" s="101"/>
      <c r="AD62" s="102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0"/>
      <c r="AB63" s="101"/>
      <c r="AC63" s="101"/>
      <c r="AD63" s="102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0"/>
      <c r="AB64" s="101"/>
      <c r="AC64" s="101"/>
      <c r="AD64" s="102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0"/>
      <c r="AB65" s="101"/>
      <c r="AC65" s="101"/>
      <c r="AD65" s="102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0"/>
      <c r="AB66" s="101"/>
      <c r="AC66" s="101"/>
      <c r="AD66" s="102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0"/>
      <c r="AB67" s="101"/>
      <c r="AC67" s="101"/>
      <c r="AD67" s="102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0"/>
      <c r="AB68" s="101"/>
      <c r="AC68" s="101"/>
      <c r="AD68" s="102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3"/>
      <c r="AB69" s="104"/>
      <c r="AC69" s="104"/>
      <c r="AD69" s="105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6" t="s">
        <v>30</v>
      </c>
      <c r="T70" s="106"/>
      <c r="U70" s="106"/>
      <c r="V70" s="106"/>
      <c r="W70" s="106"/>
      <c r="X70" s="106"/>
      <c r="Y70" s="106"/>
      <c r="Z70" s="106"/>
      <c r="AA70" s="10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6" t="s">
        <v>22</v>
      </c>
      <c r="L71" s="106"/>
      <c r="M71" s="106"/>
      <c r="N71" s="106"/>
      <c r="O71" s="106"/>
      <c r="P71" s="106"/>
      <c r="Q71" s="106"/>
      <c r="R71" s="106"/>
      <c r="T71" s="21"/>
      <c r="U71" s="21"/>
      <c r="V71" s="106" t="s">
        <v>23</v>
      </c>
      <c r="W71" s="106"/>
      <c r="X71" s="106"/>
      <c r="Y71" s="106"/>
      <c r="Z71" s="106"/>
      <c r="AA71" s="10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6" t="s">
        <v>24</v>
      </c>
      <c r="L72" s="106"/>
      <c r="M72" s="106"/>
      <c r="N72" s="106"/>
      <c r="O72" s="106"/>
      <c r="P72" s="106"/>
      <c r="Q72" s="106"/>
      <c r="R72" s="106"/>
      <c r="S72" s="30"/>
      <c r="T72" s="30"/>
      <c r="U72" s="30"/>
      <c r="V72" s="106" t="s">
        <v>24</v>
      </c>
      <c r="W72" s="106"/>
      <c r="X72" s="106"/>
      <c r="Y72" s="106"/>
      <c r="Z72" s="106"/>
      <c r="AA72" s="10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7"/>
      <c r="AB78" s="108"/>
      <c r="AC78" s="108"/>
      <c r="AD78" s="10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0"/>
      <c r="AB79" s="101"/>
      <c r="AC79" s="101"/>
      <c r="AD79" s="102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0"/>
      <c r="AB80" s="101"/>
      <c r="AC80" s="101"/>
      <c r="AD80" s="102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0"/>
      <c r="AB81" s="101"/>
      <c r="AC81" s="101"/>
      <c r="AD81" s="102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0"/>
      <c r="AB82" s="101"/>
      <c r="AC82" s="101"/>
      <c r="AD82" s="102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0"/>
      <c r="AB83" s="101"/>
      <c r="AC83" s="101"/>
      <c r="AD83" s="102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0"/>
      <c r="AB84" s="101"/>
      <c r="AC84" s="101"/>
      <c r="AD84" s="102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0"/>
      <c r="AB85" s="101"/>
      <c r="AC85" s="101"/>
      <c r="AD85" s="102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0"/>
      <c r="AB86" s="101"/>
      <c r="AC86" s="101"/>
      <c r="AD86" s="102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0"/>
      <c r="AB87" s="101"/>
      <c r="AC87" s="101"/>
      <c r="AD87" s="102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0"/>
      <c r="AB88" s="101"/>
      <c r="AC88" s="101"/>
      <c r="AD88" s="102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0"/>
      <c r="AB89" s="101"/>
      <c r="AC89" s="101"/>
      <c r="AD89" s="102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0"/>
      <c r="AB90" s="101"/>
      <c r="AC90" s="101"/>
      <c r="AD90" s="102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0"/>
      <c r="AB91" s="101"/>
      <c r="AC91" s="101"/>
      <c r="AD91" s="102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3"/>
      <c r="AB92" s="104"/>
      <c r="AC92" s="104"/>
      <c r="AD92" s="105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6" t="s">
        <v>30</v>
      </c>
      <c r="T93" s="106"/>
      <c r="U93" s="106"/>
      <c r="V93" s="106"/>
      <c r="W93" s="106"/>
      <c r="X93" s="106"/>
      <c r="Y93" s="106"/>
      <c r="Z93" s="106"/>
      <c r="AA93" s="10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6" t="s">
        <v>22</v>
      </c>
      <c r="L94" s="106"/>
      <c r="M94" s="106"/>
      <c r="N94" s="106"/>
      <c r="O94" s="106"/>
      <c r="P94" s="106"/>
      <c r="Q94" s="106"/>
      <c r="R94" s="106"/>
      <c r="T94" s="21"/>
      <c r="U94" s="21"/>
      <c r="V94" s="106" t="s">
        <v>23</v>
      </c>
      <c r="W94" s="106"/>
      <c r="X94" s="106"/>
      <c r="Y94" s="106"/>
      <c r="Z94" s="106"/>
      <c r="AA94" s="10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6" t="s">
        <v>24</v>
      </c>
      <c r="L95" s="106"/>
      <c r="M95" s="106"/>
      <c r="N95" s="106"/>
      <c r="O95" s="106"/>
      <c r="P95" s="106"/>
      <c r="Q95" s="106"/>
      <c r="R95" s="106"/>
      <c r="S95" s="30"/>
      <c r="T95" s="30"/>
      <c r="U95" s="30"/>
      <c r="V95" s="106" t="s">
        <v>24</v>
      </c>
      <c r="W95" s="106"/>
      <c r="X95" s="106"/>
      <c r="Y95" s="106"/>
      <c r="Z95" s="106"/>
      <c r="AA95" s="10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9" t="s">
        <v>5</v>
      </c>
      <c r="B1" s="119"/>
      <c r="C1" s="119"/>
      <c r="D1" s="11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9" t="s">
        <v>6</v>
      </c>
      <c r="B2" s="119"/>
      <c r="C2" s="119"/>
      <c r="D2" s="119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7" t="s">
        <v>3</v>
      </c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0" t="s">
        <v>4</v>
      </c>
      <c r="B6" s="10"/>
      <c r="C6" s="123" t="s">
        <v>8</v>
      </c>
      <c r="D6" s="130" t="s">
        <v>9</v>
      </c>
      <c r="E6" s="138" t="s">
        <v>10</v>
      </c>
      <c r="F6" s="126" t="s">
        <v>11</v>
      </c>
      <c r="G6" s="123" t="s">
        <v>12</v>
      </c>
      <c r="H6" s="126" t="s">
        <v>13</v>
      </c>
      <c r="I6" s="129" t="s">
        <v>14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 t="s">
        <v>15</v>
      </c>
      <c r="Y6" s="129"/>
      <c r="Z6" s="129"/>
      <c r="AA6" s="110" t="s">
        <v>16</v>
      </c>
      <c r="AB6" s="111"/>
      <c r="AC6" s="111"/>
      <c r="AD6" s="112"/>
    </row>
    <row r="7" spans="1:32" s="11" customFormat="1" ht="63.75" customHeight="1">
      <c r="A7" s="121"/>
      <c r="B7" s="12"/>
      <c r="C7" s="124"/>
      <c r="D7" s="131"/>
      <c r="E7" s="139"/>
      <c r="F7" s="127"/>
      <c r="G7" s="124"/>
      <c r="H7" s="134"/>
      <c r="I7" s="13" t="s">
        <v>31</v>
      </c>
      <c r="J7" s="14" t="s">
        <v>34</v>
      </c>
      <c r="K7" s="136" t="s">
        <v>32</v>
      </c>
      <c r="L7" s="136"/>
      <c r="M7" s="136"/>
      <c r="N7" s="136"/>
      <c r="O7" s="136" t="s">
        <v>33</v>
      </c>
      <c r="P7" s="136"/>
      <c r="Q7" s="136"/>
      <c r="R7" s="136"/>
      <c r="S7" s="136" t="s">
        <v>35</v>
      </c>
      <c r="T7" s="136"/>
      <c r="U7" s="136"/>
      <c r="V7" s="136"/>
      <c r="W7" s="14" t="s">
        <v>36</v>
      </c>
      <c r="X7" s="14" t="s">
        <v>37</v>
      </c>
      <c r="Y7" s="14" t="s">
        <v>38</v>
      </c>
      <c r="Z7" s="14" t="s">
        <v>39</v>
      </c>
      <c r="AA7" s="113"/>
      <c r="AB7" s="114"/>
      <c r="AC7" s="114"/>
      <c r="AD7" s="115"/>
    </row>
    <row r="8" spans="1:32" s="18" customFormat="1" ht="21">
      <c r="A8" s="122"/>
      <c r="B8" s="15"/>
      <c r="C8" s="125"/>
      <c r="D8" s="132"/>
      <c r="E8" s="140"/>
      <c r="F8" s="128"/>
      <c r="G8" s="125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6"/>
      <c r="AB8" s="117"/>
      <c r="AC8" s="117"/>
      <c r="AD8" s="118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4" t="e">
        <f>IF(ISNA(VLOOKUP($B9,#REF!,AA$4,0))=FALSE,VLOOKUP($B9,#REF!,AA$4,0),"")</f>
        <v>#REF!</v>
      </c>
      <c r="AB9" s="145" t="e">
        <f>IF(ISNA(VLOOKUP($B9,#REF!,AB$4,0))=FALSE,VLOOKUP($B9,#REF!,AB$4,0),"")</f>
        <v>#REF!</v>
      </c>
      <c r="AC9" s="145" t="e">
        <f>IF(ISNA(VLOOKUP($B9,#REF!,AC$4,0))=FALSE,VLOOKUP($B9,#REF!,AC$4,0),"")</f>
        <v>#REF!</v>
      </c>
      <c r="AD9" s="14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1" t="e">
        <f>IF(ISNA(VLOOKUP($B10,#REF!,AA$4,0))=FALSE,VLOOKUP($B10,#REF!,AA$4,0),"")</f>
        <v>#REF!</v>
      </c>
      <c r="AB10" s="142" t="e">
        <f>IF(ISNA(VLOOKUP($B10,#REF!,AB$4,0))=FALSE,VLOOKUP($B10,#REF!,AB$4,0),"")</f>
        <v>#REF!</v>
      </c>
      <c r="AC10" s="142" t="e">
        <f>IF(ISNA(VLOOKUP($B10,#REF!,AC$4,0))=FALSE,VLOOKUP($B10,#REF!,AC$4,0),"")</f>
        <v>#REF!</v>
      </c>
      <c r="AD10" s="14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1" t="e">
        <f>IF(ISNA(VLOOKUP($B11,#REF!,AA$4,0))=FALSE,VLOOKUP($B11,#REF!,AA$4,0),"")</f>
        <v>#REF!</v>
      </c>
      <c r="AB11" s="142" t="e">
        <f>IF(ISNA(VLOOKUP($B11,#REF!,AB$4,0))=FALSE,VLOOKUP($B11,#REF!,AB$4,0),"")</f>
        <v>#REF!</v>
      </c>
      <c r="AC11" s="142" t="e">
        <f>IF(ISNA(VLOOKUP($B11,#REF!,AC$4,0))=FALSE,VLOOKUP($B11,#REF!,AC$4,0),"")</f>
        <v>#REF!</v>
      </c>
      <c r="AD11" s="14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1" t="e">
        <f>IF(ISNA(VLOOKUP($B12,#REF!,AA$4,0))=FALSE,VLOOKUP($B12,#REF!,AA$4,0),"")</f>
        <v>#REF!</v>
      </c>
      <c r="AB12" s="142" t="e">
        <f>IF(ISNA(VLOOKUP($B12,#REF!,AB$4,0))=FALSE,VLOOKUP($B12,#REF!,AB$4,0),"")</f>
        <v>#REF!</v>
      </c>
      <c r="AC12" s="142" t="e">
        <f>IF(ISNA(VLOOKUP($B12,#REF!,AC$4,0))=FALSE,VLOOKUP($B12,#REF!,AC$4,0),"")</f>
        <v>#REF!</v>
      </c>
      <c r="AD12" s="14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1" t="e">
        <f>IF(ISNA(VLOOKUP($B13,#REF!,AA$4,0))=FALSE,VLOOKUP($B13,#REF!,AA$4,0),"")</f>
        <v>#REF!</v>
      </c>
      <c r="AB13" s="142" t="e">
        <f>IF(ISNA(VLOOKUP($B13,#REF!,AB$4,0))=FALSE,VLOOKUP($B13,#REF!,AB$4,0),"")</f>
        <v>#REF!</v>
      </c>
      <c r="AC13" s="142" t="e">
        <f>IF(ISNA(VLOOKUP($B13,#REF!,AC$4,0))=FALSE,VLOOKUP($B13,#REF!,AC$4,0),"")</f>
        <v>#REF!</v>
      </c>
      <c r="AD13" s="14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1" t="e">
        <f>IF(ISNA(VLOOKUP($B14,#REF!,AA$4,0))=FALSE,VLOOKUP($B14,#REF!,AA$4,0),"")</f>
        <v>#REF!</v>
      </c>
      <c r="AB14" s="142" t="e">
        <f>IF(ISNA(VLOOKUP($B14,#REF!,AB$4,0))=FALSE,VLOOKUP($B14,#REF!,AB$4,0),"")</f>
        <v>#REF!</v>
      </c>
      <c r="AC14" s="142" t="e">
        <f>IF(ISNA(VLOOKUP($B14,#REF!,AC$4,0))=FALSE,VLOOKUP($B14,#REF!,AC$4,0),"")</f>
        <v>#REF!</v>
      </c>
      <c r="AD14" s="14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1" t="e">
        <f>IF(ISNA(VLOOKUP($B15,#REF!,AA$4,0))=FALSE,VLOOKUP($B15,#REF!,AA$4,0),"")</f>
        <v>#REF!</v>
      </c>
      <c r="AB15" s="142" t="e">
        <f>IF(ISNA(VLOOKUP($B15,#REF!,AB$4,0))=FALSE,VLOOKUP($B15,#REF!,AB$4,0),"")</f>
        <v>#REF!</v>
      </c>
      <c r="AC15" s="142" t="e">
        <f>IF(ISNA(VLOOKUP($B15,#REF!,AC$4,0))=FALSE,VLOOKUP($B15,#REF!,AC$4,0),"")</f>
        <v>#REF!</v>
      </c>
      <c r="AD15" s="14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1" t="e">
        <f>IF(ISNA(VLOOKUP($B16,#REF!,AA$4,0))=FALSE,VLOOKUP($B16,#REF!,AA$4,0),"")</f>
        <v>#REF!</v>
      </c>
      <c r="AB16" s="142" t="e">
        <f>IF(ISNA(VLOOKUP($B16,#REF!,AB$4,0))=FALSE,VLOOKUP($B16,#REF!,AB$4,0),"")</f>
        <v>#REF!</v>
      </c>
      <c r="AC16" s="142" t="e">
        <f>IF(ISNA(VLOOKUP($B16,#REF!,AC$4,0))=FALSE,VLOOKUP($B16,#REF!,AC$4,0),"")</f>
        <v>#REF!</v>
      </c>
      <c r="AD16" s="14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1" t="e">
        <f>IF(ISNA(VLOOKUP($B17,#REF!,AA$4,0))=FALSE,VLOOKUP($B17,#REF!,AA$4,0),"")</f>
        <v>#REF!</v>
      </c>
      <c r="AB17" s="142" t="e">
        <f>IF(ISNA(VLOOKUP($B17,#REF!,AB$4,0))=FALSE,VLOOKUP($B17,#REF!,AB$4,0),"")</f>
        <v>#REF!</v>
      </c>
      <c r="AC17" s="142" t="e">
        <f>IF(ISNA(VLOOKUP($B17,#REF!,AC$4,0))=FALSE,VLOOKUP($B17,#REF!,AC$4,0),"")</f>
        <v>#REF!</v>
      </c>
      <c r="AD17" s="14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1" t="e">
        <f>IF(ISNA(VLOOKUP($B18,#REF!,AA$4,0))=FALSE,VLOOKUP($B18,#REF!,AA$4,0),"")</f>
        <v>#REF!</v>
      </c>
      <c r="AB18" s="142" t="e">
        <f>IF(ISNA(VLOOKUP($B18,#REF!,AB$4,0))=FALSE,VLOOKUP($B18,#REF!,AB$4,0),"")</f>
        <v>#REF!</v>
      </c>
      <c r="AC18" s="142" t="e">
        <f>IF(ISNA(VLOOKUP($B18,#REF!,AC$4,0))=FALSE,VLOOKUP($B18,#REF!,AC$4,0),"")</f>
        <v>#REF!</v>
      </c>
      <c r="AD18" s="14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1" t="e">
        <f>IF(ISNA(VLOOKUP($B19,#REF!,AA$4,0))=FALSE,VLOOKUP($B19,#REF!,AA$4,0),"")</f>
        <v>#REF!</v>
      </c>
      <c r="AB19" s="142" t="e">
        <f>IF(ISNA(VLOOKUP($B19,#REF!,AB$4,0))=FALSE,VLOOKUP($B19,#REF!,AB$4,0),"")</f>
        <v>#REF!</v>
      </c>
      <c r="AC19" s="142" t="e">
        <f>IF(ISNA(VLOOKUP($B19,#REF!,AC$4,0))=FALSE,VLOOKUP($B19,#REF!,AC$4,0),"")</f>
        <v>#REF!</v>
      </c>
      <c r="AD19" s="14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1" t="e">
        <f>IF(ISNA(VLOOKUP($B20,#REF!,AA$4,0))=FALSE,VLOOKUP($B20,#REF!,AA$4,0),"")</f>
        <v>#REF!</v>
      </c>
      <c r="AB20" s="142" t="e">
        <f>IF(ISNA(VLOOKUP($B20,#REF!,AB$4,0))=FALSE,VLOOKUP($B20,#REF!,AB$4,0),"")</f>
        <v>#REF!</v>
      </c>
      <c r="AC20" s="142" t="e">
        <f>IF(ISNA(VLOOKUP($B20,#REF!,AC$4,0))=FALSE,VLOOKUP($B20,#REF!,AC$4,0),"")</f>
        <v>#REF!</v>
      </c>
      <c r="AD20" s="14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1" t="e">
        <f>IF(ISNA(VLOOKUP($B21,#REF!,AA$4,0))=FALSE,VLOOKUP($B21,#REF!,AA$4,0),"")</f>
        <v>#REF!</v>
      </c>
      <c r="AB21" s="142" t="e">
        <f>IF(ISNA(VLOOKUP($B21,#REF!,AB$4,0))=FALSE,VLOOKUP($B21,#REF!,AB$4,0),"")</f>
        <v>#REF!</v>
      </c>
      <c r="AC21" s="142" t="e">
        <f>IF(ISNA(VLOOKUP($B21,#REF!,AC$4,0))=FALSE,VLOOKUP($B21,#REF!,AC$4,0),"")</f>
        <v>#REF!</v>
      </c>
      <c r="AD21" s="14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1" t="e">
        <f>IF(ISNA(VLOOKUP($B22,#REF!,AA$4,0))=FALSE,VLOOKUP($B22,#REF!,AA$4,0),"")</f>
        <v>#REF!</v>
      </c>
      <c r="AB22" s="142" t="e">
        <f>IF(ISNA(VLOOKUP($B22,#REF!,AB$4,0))=FALSE,VLOOKUP($B22,#REF!,AB$4,0),"")</f>
        <v>#REF!</v>
      </c>
      <c r="AC22" s="142" t="e">
        <f>IF(ISNA(VLOOKUP($B22,#REF!,AC$4,0))=FALSE,VLOOKUP($B22,#REF!,AC$4,0),"")</f>
        <v>#REF!</v>
      </c>
      <c r="AD22" s="14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7" t="e">
        <f>IF(ISNA(VLOOKUP($B23,#REF!,AA$4,0))=FALSE,VLOOKUP($B23,#REF!,AA$4,0),"")</f>
        <v>#REF!</v>
      </c>
      <c r="AB23" s="148" t="e">
        <f>IF(ISNA(VLOOKUP($B23,#REF!,AB$4,0))=FALSE,VLOOKUP($B23,#REF!,AB$4,0),"")</f>
        <v>#REF!</v>
      </c>
      <c r="AC23" s="148" t="e">
        <f>IF(ISNA(VLOOKUP($B23,#REF!,AC$4,0))=FALSE,VLOOKUP($B23,#REF!,AC$4,0),"")</f>
        <v>#REF!</v>
      </c>
      <c r="AD23" s="14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6" t="s">
        <v>30</v>
      </c>
      <c r="T24" s="106"/>
      <c r="U24" s="106"/>
      <c r="V24" s="106"/>
      <c r="W24" s="106"/>
      <c r="X24" s="106"/>
      <c r="Y24" s="106"/>
      <c r="Z24" s="106"/>
      <c r="AA24" s="10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6" t="s">
        <v>22</v>
      </c>
      <c r="L25" s="106"/>
      <c r="M25" s="106"/>
      <c r="N25" s="106"/>
      <c r="O25" s="106"/>
      <c r="P25" s="106"/>
      <c r="Q25" s="106"/>
      <c r="R25" s="106"/>
      <c r="T25" s="21"/>
      <c r="U25" s="21"/>
      <c r="V25" s="106" t="s">
        <v>23</v>
      </c>
      <c r="W25" s="106"/>
      <c r="X25" s="106"/>
      <c r="Y25" s="106"/>
      <c r="Z25" s="106"/>
      <c r="AA25" s="10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6" t="s">
        <v>24</v>
      </c>
      <c r="L26" s="106"/>
      <c r="M26" s="106"/>
      <c r="N26" s="106"/>
      <c r="O26" s="106"/>
      <c r="P26" s="106"/>
      <c r="Q26" s="106"/>
      <c r="R26" s="106"/>
      <c r="S26" s="30"/>
      <c r="T26" s="30"/>
      <c r="U26" s="30"/>
      <c r="V26" s="106" t="s">
        <v>24</v>
      </c>
      <c r="W26" s="106"/>
      <c r="X26" s="106"/>
      <c r="Y26" s="106"/>
      <c r="Z26" s="106"/>
      <c r="AA26" s="10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4" t="e">
        <f>IF(ISNA(VLOOKUP($B32,#REF!,AA$4,0))=FALSE,VLOOKUP($B32,#REF!,AA$4,0),"")</f>
        <v>#REF!</v>
      </c>
      <c r="AB32" s="145" t="e">
        <f>IF(ISNA(VLOOKUP($B32,#REF!,AB$4,0))=FALSE,VLOOKUP($B32,#REF!,AB$4,0),"")</f>
        <v>#REF!</v>
      </c>
      <c r="AC32" s="145" t="e">
        <f>IF(ISNA(VLOOKUP($B32,#REF!,AC$4,0))=FALSE,VLOOKUP($B32,#REF!,AC$4,0),"")</f>
        <v>#REF!</v>
      </c>
      <c r="AD32" s="14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1" t="e">
        <f>IF(ISNA(VLOOKUP($B33,#REF!,AA$4,0))=FALSE,VLOOKUP($B33,#REF!,AA$4,0),"")</f>
        <v>#REF!</v>
      </c>
      <c r="AB33" s="142" t="e">
        <f>IF(ISNA(VLOOKUP($B33,#REF!,AB$4,0))=FALSE,VLOOKUP($B33,#REF!,AB$4,0),"")</f>
        <v>#REF!</v>
      </c>
      <c r="AC33" s="142" t="e">
        <f>IF(ISNA(VLOOKUP($B33,#REF!,AC$4,0))=FALSE,VLOOKUP($B33,#REF!,AC$4,0),"")</f>
        <v>#REF!</v>
      </c>
      <c r="AD33" s="14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1" t="e">
        <f>IF(ISNA(VLOOKUP($B34,#REF!,AA$4,0))=FALSE,VLOOKUP($B34,#REF!,AA$4,0),"")</f>
        <v>#REF!</v>
      </c>
      <c r="AB34" s="142" t="e">
        <f>IF(ISNA(VLOOKUP($B34,#REF!,AB$4,0))=FALSE,VLOOKUP($B34,#REF!,AB$4,0),"")</f>
        <v>#REF!</v>
      </c>
      <c r="AC34" s="142" t="e">
        <f>IF(ISNA(VLOOKUP($B34,#REF!,AC$4,0))=FALSE,VLOOKUP($B34,#REF!,AC$4,0),"")</f>
        <v>#REF!</v>
      </c>
      <c r="AD34" s="14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1" t="e">
        <f>IF(ISNA(VLOOKUP($B35,#REF!,AA$4,0))=FALSE,VLOOKUP($B35,#REF!,AA$4,0),"")</f>
        <v>#REF!</v>
      </c>
      <c r="AB35" s="142" t="e">
        <f>IF(ISNA(VLOOKUP($B35,#REF!,AB$4,0))=FALSE,VLOOKUP($B35,#REF!,AB$4,0),"")</f>
        <v>#REF!</v>
      </c>
      <c r="AC35" s="142" t="e">
        <f>IF(ISNA(VLOOKUP($B35,#REF!,AC$4,0))=FALSE,VLOOKUP($B35,#REF!,AC$4,0),"")</f>
        <v>#REF!</v>
      </c>
      <c r="AD35" s="14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1" t="e">
        <f>IF(ISNA(VLOOKUP($B36,#REF!,AA$4,0))=FALSE,VLOOKUP($B36,#REF!,AA$4,0),"")</f>
        <v>#REF!</v>
      </c>
      <c r="AB36" s="142" t="e">
        <f>IF(ISNA(VLOOKUP($B36,#REF!,AB$4,0))=FALSE,VLOOKUP($B36,#REF!,AB$4,0),"")</f>
        <v>#REF!</v>
      </c>
      <c r="AC36" s="142" t="e">
        <f>IF(ISNA(VLOOKUP($B36,#REF!,AC$4,0))=FALSE,VLOOKUP($B36,#REF!,AC$4,0),"")</f>
        <v>#REF!</v>
      </c>
      <c r="AD36" s="14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1" t="e">
        <f>IF(ISNA(VLOOKUP($B37,#REF!,AA$4,0))=FALSE,VLOOKUP($B37,#REF!,AA$4,0),"")</f>
        <v>#REF!</v>
      </c>
      <c r="AB37" s="142" t="e">
        <f>IF(ISNA(VLOOKUP($B37,#REF!,AB$4,0))=FALSE,VLOOKUP($B37,#REF!,AB$4,0),"")</f>
        <v>#REF!</v>
      </c>
      <c r="AC37" s="142" t="e">
        <f>IF(ISNA(VLOOKUP($B37,#REF!,AC$4,0))=FALSE,VLOOKUP($B37,#REF!,AC$4,0),"")</f>
        <v>#REF!</v>
      </c>
      <c r="AD37" s="14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1" t="e">
        <f>IF(ISNA(VLOOKUP($B38,#REF!,AA$4,0))=FALSE,VLOOKUP($B38,#REF!,AA$4,0),"")</f>
        <v>#REF!</v>
      </c>
      <c r="AB38" s="142" t="e">
        <f>IF(ISNA(VLOOKUP($B38,#REF!,AB$4,0))=FALSE,VLOOKUP($B38,#REF!,AB$4,0),"")</f>
        <v>#REF!</v>
      </c>
      <c r="AC38" s="142" t="e">
        <f>IF(ISNA(VLOOKUP($B38,#REF!,AC$4,0))=FALSE,VLOOKUP($B38,#REF!,AC$4,0),"")</f>
        <v>#REF!</v>
      </c>
      <c r="AD38" s="14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1" t="e">
        <f>IF(ISNA(VLOOKUP($B39,#REF!,AA$4,0))=FALSE,VLOOKUP($B39,#REF!,AA$4,0),"")</f>
        <v>#REF!</v>
      </c>
      <c r="AB39" s="142" t="e">
        <f>IF(ISNA(VLOOKUP($B39,#REF!,AB$4,0))=FALSE,VLOOKUP($B39,#REF!,AB$4,0),"")</f>
        <v>#REF!</v>
      </c>
      <c r="AC39" s="142" t="e">
        <f>IF(ISNA(VLOOKUP($B39,#REF!,AC$4,0))=FALSE,VLOOKUP($B39,#REF!,AC$4,0),"")</f>
        <v>#REF!</v>
      </c>
      <c r="AD39" s="14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1" t="e">
        <f>IF(ISNA(VLOOKUP($B40,#REF!,AA$4,0))=FALSE,VLOOKUP($B40,#REF!,AA$4,0),"")</f>
        <v>#REF!</v>
      </c>
      <c r="AB40" s="142" t="e">
        <f>IF(ISNA(VLOOKUP($B40,#REF!,AB$4,0))=FALSE,VLOOKUP($B40,#REF!,AB$4,0),"")</f>
        <v>#REF!</v>
      </c>
      <c r="AC40" s="142" t="e">
        <f>IF(ISNA(VLOOKUP($B40,#REF!,AC$4,0))=FALSE,VLOOKUP($B40,#REF!,AC$4,0),"")</f>
        <v>#REF!</v>
      </c>
      <c r="AD40" s="14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1" t="e">
        <f>IF(ISNA(VLOOKUP($B41,#REF!,AA$4,0))=FALSE,VLOOKUP($B41,#REF!,AA$4,0),"")</f>
        <v>#REF!</v>
      </c>
      <c r="AB41" s="142" t="e">
        <f>IF(ISNA(VLOOKUP($B41,#REF!,AB$4,0))=FALSE,VLOOKUP($B41,#REF!,AB$4,0),"")</f>
        <v>#REF!</v>
      </c>
      <c r="AC41" s="142" t="e">
        <f>IF(ISNA(VLOOKUP($B41,#REF!,AC$4,0))=FALSE,VLOOKUP($B41,#REF!,AC$4,0),"")</f>
        <v>#REF!</v>
      </c>
      <c r="AD41" s="14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1" t="e">
        <f>IF(ISNA(VLOOKUP($B42,#REF!,AA$4,0))=FALSE,VLOOKUP($B42,#REF!,AA$4,0),"")</f>
        <v>#REF!</v>
      </c>
      <c r="AB42" s="142" t="e">
        <f>IF(ISNA(VLOOKUP($B42,#REF!,AB$4,0))=FALSE,VLOOKUP($B42,#REF!,AB$4,0),"")</f>
        <v>#REF!</v>
      </c>
      <c r="AC42" s="142" t="e">
        <f>IF(ISNA(VLOOKUP($B42,#REF!,AC$4,0))=FALSE,VLOOKUP($B42,#REF!,AC$4,0),"")</f>
        <v>#REF!</v>
      </c>
      <c r="AD42" s="14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1" t="e">
        <f>IF(ISNA(VLOOKUP($B43,#REF!,AA$4,0))=FALSE,VLOOKUP($B43,#REF!,AA$4,0),"")</f>
        <v>#REF!</v>
      </c>
      <c r="AB43" s="142" t="e">
        <f>IF(ISNA(VLOOKUP($B43,#REF!,AB$4,0))=FALSE,VLOOKUP($B43,#REF!,AB$4,0),"")</f>
        <v>#REF!</v>
      </c>
      <c r="AC43" s="142" t="e">
        <f>IF(ISNA(VLOOKUP($B43,#REF!,AC$4,0))=FALSE,VLOOKUP($B43,#REF!,AC$4,0),"")</f>
        <v>#REF!</v>
      </c>
      <c r="AD43" s="14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1" t="e">
        <f>IF(ISNA(VLOOKUP($B44,#REF!,AA$4,0))=FALSE,VLOOKUP($B44,#REF!,AA$4,0),"")</f>
        <v>#REF!</v>
      </c>
      <c r="AB44" s="142" t="e">
        <f>IF(ISNA(VLOOKUP($B44,#REF!,AB$4,0))=FALSE,VLOOKUP($B44,#REF!,AB$4,0),"")</f>
        <v>#REF!</v>
      </c>
      <c r="AC44" s="142" t="e">
        <f>IF(ISNA(VLOOKUP($B44,#REF!,AC$4,0))=FALSE,VLOOKUP($B44,#REF!,AC$4,0),"")</f>
        <v>#REF!</v>
      </c>
      <c r="AD44" s="14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1" t="e">
        <f>IF(ISNA(VLOOKUP($B45,#REF!,AA$4,0))=FALSE,VLOOKUP($B45,#REF!,AA$4,0),"")</f>
        <v>#REF!</v>
      </c>
      <c r="AB45" s="142" t="e">
        <f>IF(ISNA(VLOOKUP($B45,#REF!,AB$4,0))=FALSE,VLOOKUP($B45,#REF!,AB$4,0),"")</f>
        <v>#REF!</v>
      </c>
      <c r="AC45" s="142" t="e">
        <f>IF(ISNA(VLOOKUP($B45,#REF!,AC$4,0))=FALSE,VLOOKUP($B45,#REF!,AC$4,0),"")</f>
        <v>#REF!</v>
      </c>
      <c r="AD45" s="14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7" t="e">
        <f>IF(ISNA(VLOOKUP($B46,#REF!,AA$4,0))=FALSE,VLOOKUP($B46,#REF!,AA$4,0),"")</f>
        <v>#REF!</v>
      </c>
      <c r="AB46" s="148" t="e">
        <f>IF(ISNA(VLOOKUP($B46,#REF!,AB$4,0))=FALSE,VLOOKUP($B46,#REF!,AB$4,0),"")</f>
        <v>#REF!</v>
      </c>
      <c r="AC46" s="148" t="e">
        <f>IF(ISNA(VLOOKUP($B46,#REF!,AC$4,0))=FALSE,VLOOKUP($B46,#REF!,AC$4,0),"")</f>
        <v>#REF!</v>
      </c>
      <c r="AD46" s="14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6" t="s">
        <v>30</v>
      </c>
      <c r="T47" s="106"/>
      <c r="U47" s="106"/>
      <c r="V47" s="106"/>
      <c r="W47" s="106"/>
      <c r="X47" s="106"/>
      <c r="Y47" s="106"/>
      <c r="Z47" s="106"/>
      <c r="AA47" s="10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6" t="s">
        <v>22</v>
      </c>
      <c r="L48" s="106"/>
      <c r="M48" s="106"/>
      <c r="N48" s="106"/>
      <c r="O48" s="106"/>
      <c r="P48" s="106"/>
      <c r="Q48" s="106"/>
      <c r="R48" s="106"/>
      <c r="T48" s="21"/>
      <c r="U48" s="21"/>
      <c r="V48" s="106" t="s">
        <v>23</v>
      </c>
      <c r="W48" s="106"/>
      <c r="X48" s="106"/>
      <c r="Y48" s="106"/>
      <c r="Z48" s="106"/>
      <c r="AA48" s="10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6" t="s">
        <v>24</v>
      </c>
      <c r="L49" s="106"/>
      <c r="M49" s="106"/>
      <c r="N49" s="106"/>
      <c r="O49" s="106"/>
      <c r="P49" s="106"/>
      <c r="Q49" s="106"/>
      <c r="R49" s="106"/>
      <c r="S49" s="30"/>
      <c r="T49" s="30"/>
      <c r="U49" s="30"/>
      <c r="V49" s="106" t="s">
        <v>24</v>
      </c>
      <c r="W49" s="106"/>
      <c r="X49" s="106"/>
      <c r="Y49" s="106"/>
      <c r="Z49" s="106"/>
      <c r="AA49" s="10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7"/>
      <c r="AB55" s="108"/>
      <c r="AC55" s="108"/>
      <c r="AD55" s="10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0"/>
      <c r="AB56" s="101"/>
      <c r="AC56" s="101"/>
      <c r="AD56" s="102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0"/>
      <c r="AB57" s="101"/>
      <c r="AC57" s="101"/>
      <c r="AD57" s="102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0"/>
      <c r="AB58" s="101"/>
      <c r="AC58" s="101"/>
      <c r="AD58" s="102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0"/>
      <c r="AB59" s="101"/>
      <c r="AC59" s="101"/>
      <c r="AD59" s="102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0"/>
      <c r="AB60" s="101"/>
      <c r="AC60" s="101"/>
      <c r="AD60" s="102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0"/>
      <c r="AB61" s="101"/>
      <c r="AC61" s="101"/>
      <c r="AD61" s="102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0"/>
      <c r="AB62" s="101"/>
      <c r="AC62" s="101"/>
      <c r="AD62" s="102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0"/>
      <c r="AB63" s="101"/>
      <c r="AC63" s="101"/>
      <c r="AD63" s="102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0"/>
      <c r="AB64" s="101"/>
      <c r="AC64" s="101"/>
      <c r="AD64" s="102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0"/>
      <c r="AB65" s="101"/>
      <c r="AC65" s="101"/>
      <c r="AD65" s="102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0"/>
      <c r="AB66" s="101"/>
      <c r="AC66" s="101"/>
      <c r="AD66" s="102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0"/>
      <c r="AB67" s="101"/>
      <c r="AC67" s="101"/>
      <c r="AD67" s="102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0"/>
      <c r="AB68" s="101"/>
      <c r="AC68" s="101"/>
      <c r="AD68" s="102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3"/>
      <c r="AB69" s="104"/>
      <c r="AC69" s="104"/>
      <c r="AD69" s="105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6" t="s">
        <v>30</v>
      </c>
      <c r="T70" s="106"/>
      <c r="U70" s="106"/>
      <c r="V70" s="106"/>
      <c r="W70" s="106"/>
      <c r="X70" s="106"/>
      <c r="Y70" s="106"/>
      <c r="Z70" s="106"/>
      <c r="AA70" s="10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6" t="s">
        <v>22</v>
      </c>
      <c r="L71" s="106"/>
      <c r="M71" s="106"/>
      <c r="N71" s="106"/>
      <c r="O71" s="106"/>
      <c r="P71" s="106"/>
      <c r="Q71" s="106"/>
      <c r="R71" s="106"/>
      <c r="T71" s="21"/>
      <c r="U71" s="21"/>
      <c r="V71" s="106" t="s">
        <v>23</v>
      </c>
      <c r="W71" s="106"/>
      <c r="X71" s="106"/>
      <c r="Y71" s="106"/>
      <c r="Z71" s="106"/>
      <c r="AA71" s="10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6" t="s">
        <v>24</v>
      </c>
      <c r="L72" s="106"/>
      <c r="M72" s="106"/>
      <c r="N72" s="106"/>
      <c r="O72" s="106"/>
      <c r="P72" s="106"/>
      <c r="Q72" s="106"/>
      <c r="R72" s="106"/>
      <c r="S72" s="30"/>
      <c r="T72" s="30"/>
      <c r="U72" s="30"/>
      <c r="V72" s="106" t="s">
        <v>24</v>
      </c>
      <c r="W72" s="106"/>
      <c r="X72" s="106"/>
      <c r="Y72" s="106"/>
      <c r="Z72" s="106"/>
      <c r="AA72" s="10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7"/>
      <c r="AB78" s="108"/>
      <c r="AC78" s="108"/>
      <c r="AD78" s="10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0"/>
      <c r="AB79" s="101"/>
      <c r="AC79" s="101"/>
      <c r="AD79" s="102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0"/>
      <c r="AB80" s="101"/>
      <c r="AC80" s="101"/>
      <c r="AD80" s="102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0"/>
      <c r="AB81" s="101"/>
      <c r="AC81" s="101"/>
      <c r="AD81" s="102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0"/>
      <c r="AB82" s="101"/>
      <c r="AC82" s="101"/>
      <c r="AD82" s="102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0"/>
      <c r="AB83" s="101"/>
      <c r="AC83" s="101"/>
      <c r="AD83" s="102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0"/>
      <c r="AB84" s="101"/>
      <c r="AC84" s="101"/>
      <c r="AD84" s="102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0"/>
      <c r="AB85" s="101"/>
      <c r="AC85" s="101"/>
      <c r="AD85" s="102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0"/>
      <c r="AB86" s="101"/>
      <c r="AC86" s="101"/>
      <c r="AD86" s="102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0"/>
      <c r="AB87" s="101"/>
      <c r="AC87" s="101"/>
      <c r="AD87" s="102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0"/>
      <c r="AB88" s="101"/>
      <c r="AC88" s="101"/>
      <c r="AD88" s="102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0"/>
      <c r="AB89" s="101"/>
      <c r="AC89" s="101"/>
      <c r="AD89" s="102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0"/>
      <c r="AB90" s="101"/>
      <c r="AC90" s="101"/>
      <c r="AD90" s="102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0"/>
      <c r="AB91" s="101"/>
      <c r="AC91" s="101"/>
      <c r="AD91" s="102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3"/>
      <c r="AB92" s="104"/>
      <c r="AC92" s="104"/>
      <c r="AD92" s="10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6" t="s">
        <v>30</v>
      </c>
      <c r="T93" s="106"/>
      <c r="U93" s="106"/>
      <c r="V93" s="106"/>
      <c r="W93" s="106"/>
      <c r="X93" s="106"/>
      <c r="Y93" s="106"/>
      <c r="Z93" s="106"/>
      <c r="AA93" s="10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6" t="s">
        <v>22</v>
      </c>
      <c r="L94" s="106"/>
      <c r="M94" s="106"/>
      <c r="N94" s="106"/>
      <c r="O94" s="106"/>
      <c r="P94" s="106"/>
      <c r="Q94" s="106"/>
      <c r="R94" s="106"/>
      <c r="T94" s="21"/>
      <c r="U94" s="21"/>
      <c r="V94" s="106" t="s">
        <v>23</v>
      </c>
      <c r="W94" s="106"/>
      <c r="X94" s="106"/>
      <c r="Y94" s="106"/>
      <c r="Z94" s="106"/>
      <c r="AA94" s="10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6" t="s">
        <v>24</v>
      </c>
      <c r="L95" s="106"/>
      <c r="M95" s="106"/>
      <c r="N95" s="106"/>
      <c r="O95" s="106"/>
      <c r="P95" s="106"/>
      <c r="Q95" s="106"/>
      <c r="R95" s="106"/>
      <c r="S95" s="30"/>
      <c r="T95" s="30"/>
      <c r="U95" s="30"/>
      <c r="V95" s="106" t="s">
        <v>24</v>
      </c>
      <c r="W95" s="106"/>
      <c r="X95" s="106"/>
      <c r="Y95" s="106"/>
      <c r="Z95" s="106"/>
      <c r="AA95" s="10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9" t="s">
        <v>5</v>
      </c>
      <c r="B1" s="119"/>
      <c r="C1" s="119"/>
      <c r="D1" s="11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9" t="s">
        <v>6</v>
      </c>
      <c r="B2" s="119"/>
      <c r="C2" s="119"/>
      <c r="D2" s="119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7" t="s">
        <v>3</v>
      </c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0" t="s">
        <v>4</v>
      </c>
      <c r="B6" s="10"/>
      <c r="C6" s="123" t="s">
        <v>8</v>
      </c>
      <c r="D6" s="130" t="s">
        <v>9</v>
      </c>
      <c r="E6" s="138" t="s">
        <v>10</v>
      </c>
      <c r="F6" s="126" t="s">
        <v>11</v>
      </c>
      <c r="G6" s="123" t="s">
        <v>12</v>
      </c>
      <c r="H6" s="126" t="s">
        <v>13</v>
      </c>
      <c r="I6" s="129" t="s">
        <v>14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 t="s">
        <v>15</v>
      </c>
      <c r="Y6" s="129"/>
      <c r="Z6" s="129"/>
      <c r="AA6" s="110" t="s">
        <v>16</v>
      </c>
      <c r="AB6" s="111"/>
      <c r="AC6" s="111"/>
      <c r="AD6" s="112"/>
    </row>
    <row r="7" spans="1:32" s="11" customFormat="1" ht="63.75" customHeight="1">
      <c r="A7" s="121"/>
      <c r="B7" s="12"/>
      <c r="C7" s="124"/>
      <c r="D7" s="131"/>
      <c r="E7" s="139"/>
      <c r="F7" s="127"/>
      <c r="G7" s="124"/>
      <c r="H7" s="134"/>
      <c r="I7" s="13" t="s">
        <v>31</v>
      </c>
      <c r="J7" s="14" t="s">
        <v>34</v>
      </c>
      <c r="K7" s="136" t="s">
        <v>32</v>
      </c>
      <c r="L7" s="136"/>
      <c r="M7" s="136"/>
      <c r="N7" s="136"/>
      <c r="O7" s="136" t="s">
        <v>33</v>
      </c>
      <c r="P7" s="136"/>
      <c r="Q7" s="136"/>
      <c r="R7" s="136"/>
      <c r="S7" s="136" t="s">
        <v>35</v>
      </c>
      <c r="T7" s="136"/>
      <c r="U7" s="136"/>
      <c r="V7" s="136"/>
      <c r="W7" s="14" t="s">
        <v>36</v>
      </c>
      <c r="X7" s="14" t="s">
        <v>37</v>
      </c>
      <c r="Y7" s="14" t="s">
        <v>38</v>
      </c>
      <c r="Z7" s="14" t="s">
        <v>39</v>
      </c>
      <c r="AA7" s="113"/>
      <c r="AB7" s="114"/>
      <c r="AC7" s="114"/>
      <c r="AD7" s="115"/>
    </row>
    <row r="8" spans="1:32" s="18" customFormat="1" ht="21">
      <c r="A8" s="122"/>
      <c r="B8" s="15"/>
      <c r="C8" s="125"/>
      <c r="D8" s="132"/>
      <c r="E8" s="140"/>
      <c r="F8" s="128"/>
      <c r="G8" s="125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6"/>
      <c r="AB8" s="117"/>
      <c r="AC8" s="117"/>
      <c r="AD8" s="118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4" t="e">
        <f>IF(ISNA(VLOOKUP($B9,#REF!,AA$4,0))=FALSE,VLOOKUP($B9,#REF!,AA$4,0),"")</f>
        <v>#REF!</v>
      </c>
      <c r="AB9" s="145" t="e">
        <f>IF(ISNA(VLOOKUP($B9,#REF!,AB$4,0))=FALSE,VLOOKUP($B9,#REF!,AB$4,0),"")</f>
        <v>#REF!</v>
      </c>
      <c r="AC9" s="145" t="e">
        <f>IF(ISNA(VLOOKUP($B9,#REF!,AC$4,0))=FALSE,VLOOKUP($B9,#REF!,AC$4,0),"")</f>
        <v>#REF!</v>
      </c>
      <c r="AD9" s="14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1" t="e">
        <f>IF(ISNA(VLOOKUP($B10,#REF!,AA$4,0))=FALSE,VLOOKUP($B10,#REF!,AA$4,0),"")</f>
        <v>#REF!</v>
      </c>
      <c r="AB10" s="142" t="e">
        <f>IF(ISNA(VLOOKUP($B10,#REF!,AB$4,0))=FALSE,VLOOKUP($B10,#REF!,AB$4,0),"")</f>
        <v>#REF!</v>
      </c>
      <c r="AC10" s="142" t="e">
        <f>IF(ISNA(VLOOKUP($B10,#REF!,AC$4,0))=FALSE,VLOOKUP($B10,#REF!,AC$4,0),"")</f>
        <v>#REF!</v>
      </c>
      <c r="AD10" s="14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1" t="e">
        <f>IF(ISNA(VLOOKUP($B11,#REF!,AA$4,0))=FALSE,VLOOKUP($B11,#REF!,AA$4,0),"")</f>
        <v>#REF!</v>
      </c>
      <c r="AB11" s="142" t="e">
        <f>IF(ISNA(VLOOKUP($B11,#REF!,AB$4,0))=FALSE,VLOOKUP($B11,#REF!,AB$4,0),"")</f>
        <v>#REF!</v>
      </c>
      <c r="AC11" s="142" t="e">
        <f>IF(ISNA(VLOOKUP($B11,#REF!,AC$4,0))=FALSE,VLOOKUP($B11,#REF!,AC$4,0),"")</f>
        <v>#REF!</v>
      </c>
      <c r="AD11" s="14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1" t="e">
        <f>IF(ISNA(VLOOKUP($B12,#REF!,AA$4,0))=FALSE,VLOOKUP($B12,#REF!,AA$4,0),"")</f>
        <v>#REF!</v>
      </c>
      <c r="AB12" s="142" t="e">
        <f>IF(ISNA(VLOOKUP($B12,#REF!,AB$4,0))=FALSE,VLOOKUP($B12,#REF!,AB$4,0),"")</f>
        <v>#REF!</v>
      </c>
      <c r="AC12" s="142" t="e">
        <f>IF(ISNA(VLOOKUP($B12,#REF!,AC$4,0))=FALSE,VLOOKUP($B12,#REF!,AC$4,0),"")</f>
        <v>#REF!</v>
      </c>
      <c r="AD12" s="14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1" t="e">
        <f>IF(ISNA(VLOOKUP($B13,#REF!,AA$4,0))=FALSE,VLOOKUP($B13,#REF!,AA$4,0),"")</f>
        <v>#REF!</v>
      </c>
      <c r="AB13" s="142" t="e">
        <f>IF(ISNA(VLOOKUP($B13,#REF!,AB$4,0))=FALSE,VLOOKUP($B13,#REF!,AB$4,0),"")</f>
        <v>#REF!</v>
      </c>
      <c r="AC13" s="142" t="e">
        <f>IF(ISNA(VLOOKUP($B13,#REF!,AC$4,0))=FALSE,VLOOKUP($B13,#REF!,AC$4,0),"")</f>
        <v>#REF!</v>
      </c>
      <c r="AD13" s="14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1" t="e">
        <f>IF(ISNA(VLOOKUP($B14,#REF!,AA$4,0))=FALSE,VLOOKUP($B14,#REF!,AA$4,0),"")</f>
        <v>#REF!</v>
      </c>
      <c r="AB14" s="142" t="e">
        <f>IF(ISNA(VLOOKUP($B14,#REF!,AB$4,0))=FALSE,VLOOKUP($B14,#REF!,AB$4,0),"")</f>
        <v>#REF!</v>
      </c>
      <c r="AC14" s="142" t="e">
        <f>IF(ISNA(VLOOKUP($B14,#REF!,AC$4,0))=FALSE,VLOOKUP($B14,#REF!,AC$4,0),"")</f>
        <v>#REF!</v>
      </c>
      <c r="AD14" s="14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1" t="e">
        <f>IF(ISNA(VLOOKUP($B15,#REF!,AA$4,0))=FALSE,VLOOKUP($B15,#REF!,AA$4,0),"")</f>
        <v>#REF!</v>
      </c>
      <c r="AB15" s="142" t="e">
        <f>IF(ISNA(VLOOKUP($B15,#REF!,AB$4,0))=FALSE,VLOOKUP($B15,#REF!,AB$4,0),"")</f>
        <v>#REF!</v>
      </c>
      <c r="AC15" s="142" t="e">
        <f>IF(ISNA(VLOOKUP($B15,#REF!,AC$4,0))=FALSE,VLOOKUP($B15,#REF!,AC$4,0),"")</f>
        <v>#REF!</v>
      </c>
      <c r="AD15" s="14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1" t="e">
        <f>IF(ISNA(VLOOKUP($B16,#REF!,AA$4,0))=FALSE,VLOOKUP($B16,#REF!,AA$4,0),"")</f>
        <v>#REF!</v>
      </c>
      <c r="AB16" s="142" t="e">
        <f>IF(ISNA(VLOOKUP($B16,#REF!,AB$4,0))=FALSE,VLOOKUP($B16,#REF!,AB$4,0),"")</f>
        <v>#REF!</v>
      </c>
      <c r="AC16" s="142" t="e">
        <f>IF(ISNA(VLOOKUP($B16,#REF!,AC$4,0))=FALSE,VLOOKUP($B16,#REF!,AC$4,0),"")</f>
        <v>#REF!</v>
      </c>
      <c r="AD16" s="14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1" t="e">
        <f>IF(ISNA(VLOOKUP($B17,#REF!,AA$4,0))=FALSE,VLOOKUP($B17,#REF!,AA$4,0),"")</f>
        <v>#REF!</v>
      </c>
      <c r="AB17" s="142" t="e">
        <f>IF(ISNA(VLOOKUP($B17,#REF!,AB$4,0))=FALSE,VLOOKUP($B17,#REF!,AB$4,0),"")</f>
        <v>#REF!</v>
      </c>
      <c r="AC17" s="142" t="e">
        <f>IF(ISNA(VLOOKUP($B17,#REF!,AC$4,0))=FALSE,VLOOKUP($B17,#REF!,AC$4,0),"")</f>
        <v>#REF!</v>
      </c>
      <c r="AD17" s="14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1" t="e">
        <f>IF(ISNA(VLOOKUP($B18,#REF!,AA$4,0))=FALSE,VLOOKUP($B18,#REF!,AA$4,0),"")</f>
        <v>#REF!</v>
      </c>
      <c r="AB18" s="142" t="e">
        <f>IF(ISNA(VLOOKUP($B18,#REF!,AB$4,0))=FALSE,VLOOKUP($B18,#REF!,AB$4,0),"")</f>
        <v>#REF!</v>
      </c>
      <c r="AC18" s="142" t="e">
        <f>IF(ISNA(VLOOKUP($B18,#REF!,AC$4,0))=FALSE,VLOOKUP($B18,#REF!,AC$4,0),"")</f>
        <v>#REF!</v>
      </c>
      <c r="AD18" s="14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1" t="e">
        <f>IF(ISNA(VLOOKUP($B19,#REF!,AA$4,0))=FALSE,VLOOKUP($B19,#REF!,AA$4,0),"")</f>
        <v>#REF!</v>
      </c>
      <c r="AB19" s="142" t="e">
        <f>IF(ISNA(VLOOKUP($B19,#REF!,AB$4,0))=FALSE,VLOOKUP($B19,#REF!,AB$4,0),"")</f>
        <v>#REF!</v>
      </c>
      <c r="AC19" s="142" t="e">
        <f>IF(ISNA(VLOOKUP($B19,#REF!,AC$4,0))=FALSE,VLOOKUP($B19,#REF!,AC$4,0),"")</f>
        <v>#REF!</v>
      </c>
      <c r="AD19" s="14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1" t="e">
        <f>IF(ISNA(VLOOKUP($B20,#REF!,AA$4,0))=FALSE,VLOOKUP($B20,#REF!,AA$4,0),"")</f>
        <v>#REF!</v>
      </c>
      <c r="AB20" s="142" t="e">
        <f>IF(ISNA(VLOOKUP($B20,#REF!,AB$4,0))=FALSE,VLOOKUP($B20,#REF!,AB$4,0),"")</f>
        <v>#REF!</v>
      </c>
      <c r="AC20" s="142" t="e">
        <f>IF(ISNA(VLOOKUP($B20,#REF!,AC$4,0))=FALSE,VLOOKUP($B20,#REF!,AC$4,0),"")</f>
        <v>#REF!</v>
      </c>
      <c r="AD20" s="14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1" t="e">
        <f>IF(ISNA(VLOOKUP($B21,#REF!,AA$4,0))=FALSE,VLOOKUP($B21,#REF!,AA$4,0),"")</f>
        <v>#REF!</v>
      </c>
      <c r="AB21" s="142" t="e">
        <f>IF(ISNA(VLOOKUP($B21,#REF!,AB$4,0))=FALSE,VLOOKUP($B21,#REF!,AB$4,0),"")</f>
        <v>#REF!</v>
      </c>
      <c r="AC21" s="142" t="e">
        <f>IF(ISNA(VLOOKUP($B21,#REF!,AC$4,0))=FALSE,VLOOKUP($B21,#REF!,AC$4,0),"")</f>
        <v>#REF!</v>
      </c>
      <c r="AD21" s="14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1" t="e">
        <f>IF(ISNA(VLOOKUP($B22,#REF!,AA$4,0))=FALSE,VLOOKUP($B22,#REF!,AA$4,0),"")</f>
        <v>#REF!</v>
      </c>
      <c r="AB22" s="142" t="e">
        <f>IF(ISNA(VLOOKUP($B22,#REF!,AB$4,0))=FALSE,VLOOKUP($B22,#REF!,AB$4,0),"")</f>
        <v>#REF!</v>
      </c>
      <c r="AC22" s="142" t="e">
        <f>IF(ISNA(VLOOKUP($B22,#REF!,AC$4,0))=FALSE,VLOOKUP($B22,#REF!,AC$4,0),"")</f>
        <v>#REF!</v>
      </c>
      <c r="AD22" s="14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7" t="e">
        <f>IF(ISNA(VLOOKUP($B23,#REF!,AA$4,0))=FALSE,VLOOKUP($B23,#REF!,AA$4,0),"")</f>
        <v>#REF!</v>
      </c>
      <c r="AB23" s="148" t="e">
        <f>IF(ISNA(VLOOKUP($B23,#REF!,AB$4,0))=FALSE,VLOOKUP($B23,#REF!,AB$4,0),"")</f>
        <v>#REF!</v>
      </c>
      <c r="AC23" s="148" t="e">
        <f>IF(ISNA(VLOOKUP($B23,#REF!,AC$4,0))=FALSE,VLOOKUP($B23,#REF!,AC$4,0),"")</f>
        <v>#REF!</v>
      </c>
      <c r="AD23" s="14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6" t="s">
        <v>30</v>
      </c>
      <c r="T24" s="106"/>
      <c r="U24" s="106"/>
      <c r="V24" s="106"/>
      <c r="W24" s="106"/>
      <c r="X24" s="106"/>
      <c r="Y24" s="106"/>
      <c r="Z24" s="106"/>
      <c r="AA24" s="10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6" t="s">
        <v>22</v>
      </c>
      <c r="L25" s="106"/>
      <c r="M25" s="106"/>
      <c r="N25" s="106"/>
      <c r="O25" s="106"/>
      <c r="P25" s="106"/>
      <c r="Q25" s="106"/>
      <c r="R25" s="106"/>
      <c r="T25" s="21"/>
      <c r="U25" s="21"/>
      <c r="V25" s="106" t="s">
        <v>23</v>
      </c>
      <c r="W25" s="106"/>
      <c r="X25" s="106"/>
      <c r="Y25" s="106"/>
      <c r="Z25" s="106"/>
      <c r="AA25" s="10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6" t="s">
        <v>24</v>
      </c>
      <c r="L26" s="106"/>
      <c r="M26" s="106"/>
      <c r="N26" s="106"/>
      <c r="O26" s="106"/>
      <c r="P26" s="106"/>
      <c r="Q26" s="106"/>
      <c r="R26" s="106"/>
      <c r="S26" s="30"/>
      <c r="T26" s="30"/>
      <c r="U26" s="30"/>
      <c r="V26" s="106" t="s">
        <v>24</v>
      </c>
      <c r="W26" s="106"/>
      <c r="X26" s="106"/>
      <c r="Y26" s="106"/>
      <c r="Z26" s="106"/>
      <c r="AA26" s="10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4" t="e">
        <f>IF(ISNA(VLOOKUP($B32,#REF!,AA$4,0))=FALSE,VLOOKUP($B32,#REF!,AA$4,0),"")</f>
        <v>#REF!</v>
      </c>
      <c r="AB32" s="145" t="e">
        <f>IF(ISNA(VLOOKUP($B32,#REF!,AB$4,0))=FALSE,VLOOKUP($B32,#REF!,AB$4,0),"")</f>
        <v>#REF!</v>
      </c>
      <c r="AC32" s="145" t="e">
        <f>IF(ISNA(VLOOKUP($B32,#REF!,AC$4,0))=FALSE,VLOOKUP($B32,#REF!,AC$4,0),"")</f>
        <v>#REF!</v>
      </c>
      <c r="AD32" s="14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1" t="e">
        <f>IF(ISNA(VLOOKUP($B33,#REF!,AA$4,0))=FALSE,VLOOKUP($B33,#REF!,AA$4,0),"")</f>
        <v>#REF!</v>
      </c>
      <c r="AB33" s="142" t="e">
        <f>IF(ISNA(VLOOKUP($B33,#REF!,AB$4,0))=FALSE,VLOOKUP($B33,#REF!,AB$4,0),"")</f>
        <v>#REF!</v>
      </c>
      <c r="AC33" s="142" t="e">
        <f>IF(ISNA(VLOOKUP($B33,#REF!,AC$4,0))=FALSE,VLOOKUP($B33,#REF!,AC$4,0),"")</f>
        <v>#REF!</v>
      </c>
      <c r="AD33" s="14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1" t="e">
        <f>IF(ISNA(VLOOKUP($B34,#REF!,AA$4,0))=FALSE,VLOOKUP($B34,#REF!,AA$4,0),"")</f>
        <v>#REF!</v>
      </c>
      <c r="AB34" s="142" t="e">
        <f>IF(ISNA(VLOOKUP($B34,#REF!,AB$4,0))=FALSE,VLOOKUP($B34,#REF!,AB$4,0),"")</f>
        <v>#REF!</v>
      </c>
      <c r="AC34" s="142" t="e">
        <f>IF(ISNA(VLOOKUP($B34,#REF!,AC$4,0))=FALSE,VLOOKUP($B34,#REF!,AC$4,0),"")</f>
        <v>#REF!</v>
      </c>
      <c r="AD34" s="14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1" t="e">
        <f>IF(ISNA(VLOOKUP($B35,#REF!,AA$4,0))=FALSE,VLOOKUP($B35,#REF!,AA$4,0),"")</f>
        <v>#REF!</v>
      </c>
      <c r="AB35" s="142" t="e">
        <f>IF(ISNA(VLOOKUP($B35,#REF!,AB$4,0))=FALSE,VLOOKUP($B35,#REF!,AB$4,0),"")</f>
        <v>#REF!</v>
      </c>
      <c r="AC35" s="142" t="e">
        <f>IF(ISNA(VLOOKUP($B35,#REF!,AC$4,0))=FALSE,VLOOKUP($B35,#REF!,AC$4,0),"")</f>
        <v>#REF!</v>
      </c>
      <c r="AD35" s="14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1" t="e">
        <f>IF(ISNA(VLOOKUP($B36,#REF!,AA$4,0))=FALSE,VLOOKUP($B36,#REF!,AA$4,0),"")</f>
        <v>#REF!</v>
      </c>
      <c r="AB36" s="142" t="e">
        <f>IF(ISNA(VLOOKUP($B36,#REF!,AB$4,0))=FALSE,VLOOKUP($B36,#REF!,AB$4,0),"")</f>
        <v>#REF!</v>
      </c>
      <c r="AC36" s="142" t="e">
        <f>IF(ISNA(VLOOKUP($B36,#REF!,AC$4,0))=FALSE,VLOOKUP($B36,#REF!,AC$4,0),"")</f>
        <v>#REF!</v>
      </c>
      <c r="AD36" s="14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1" t="e">
        <f>IF(ISNA(VLOOKUP($B37,#REF!,AA$4,0))=FALSE,VLOOKUP($B37,#REF!,AA$4,0),"")</f>
        <v>#REF!</v>
      </c>
      <c r="AB37" s="142" t="e">
        <f>IF(ISNA(VLOOKUP($B37,#REF!,AB$4,0))=FALSE,VLOOKUP($B37,#REF!,AB$4,0),"")</f>
        <v>#REF!</v>
      </c>
      <c r="AC37" s="142" t="e">
        <f>IF(ISNA(VLOOKUP($B37,#REF!,AC$4,0))=FALSE,VLOOKUP($B37,#REF!,AC$4,0),"")</f>
        <v>#REF!</v>
      </c>
      <c r="AD37" s="14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1" t="e">
        <f>IF(ISNA(VLOOKUP($B38,#REF!,AA$4,0))=FALSE,VLOOKUP($B38,#REF!,AA$4,0),"")</f>
        <v>#REF!</v>
      </c>
      <c r="AB38" s="142" t="e">
        <f>IF(ISNA(VLOOKUP($B38,#REF!,AB$4,0))=FALSE,VLOOKUP($B38,#REF!,AB$4,0),"")</f>
        <v>#REF!</v>
      </c>
      <c r="AC38" s="142" t="e">
        <f>IF(ISNA(VLOOKUP($B38,#REF!,AC$4,0))=FALSE,VLOOKUP($B38,#REF!,AC$4,0),"")</f>
        <v>#REF!</v>
      </c>
      <c r="AD38" s="14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1" t="e">
        <f>IF(ISNA(VLOOKUP($B39,#REF!,AA$4,0))=FALSE,VLOOKUP($B39,#REF!,AA$4,0),"")</f>
        <v>#REF!</v>
      </c>
      <c r="AB39" s="142" t="e">
        <f>IF(ISNA(VLOOKUP($B39,#REF!,AB$4,0))=FALSE,VLOOKUP($B39,#REF!,AB$4,0),"")</f>
        <v>#REF!</v>
      </c>
      <c r="AC39" s="142" t="e">
        <f>IF(ISNA(VLOOKUP($B39,#REF!,AC$4,0))=FALSE,VLOOKUP($B39,#REF!,AC$4,0),"")</f>
        <v>#REF!</v>
      </c>
      <c r="AD39" s="14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1" t="e">
        <f>IF(ISNA(VLOOKUP($B40,#REF!,AA$4,0))=FALSE,VLOOKUP($B40,#REF!,AA$4,0),"")</f>
        <v>#REF!</v>
      </c>
      <c r="AB40" s="142" t="e">
        <f>IF(ISNA(VLOOKUP($B40,#REF!,AB$4,0))=FALSE,VLOOKUP($B40,#REF!,AB$4,0),"")</f>
        <v>#REF!</v>
      </c>
      <c r="AC40" s="142" t="e">
        <f>IF(ISNA(VLOOKUP($B40,#REF!,AC$4,0))=FALSE,VLOOKUP($B40,#REF!,AC$4,0),"")</f>
        <v>#REF!</v>
      </c>
      <c r="AD40" s="14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1" t="e">
        <f>IF(ISNA(VLOOKUP($B41,#REF!,AA$4,0))=FALSE,VLOOKUP($B41,#REF!,AA$4,0),"")</f>
        <v>#REF!</v>
      </c>
      <c r="AB41" s="142" t="e">
        <f>IF(ISNA(VLOOKUP($B41,#REF!,AB$4,0))=FALSE,VLOOKUP($B41,#REF!,AB$4,0),"")</f>
        <v>#REF!</v>
      </c>
      <c r="AC41" s="142" t="e">
        <f>IF(ISNA(VLOOKUP($B41,#REF!,AC$4,0))=FALSE,VLOOKUP($B41,#REF!,AC$4,0),"")</f>
        <v>#REF!</v>
      </c>
      <c r="AD41" s="14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1" t="e">
        <f>IF(ISNA(VLOOKUP($B42,#REF!,AA$4,0))=FALSE,VLOOKUP($B42,#REF!,AA$4,0),"")</f>
        <v>#REF!</v>
      </c>
      <c r="AB42" s="142" t="e">
        <f>IF(ISNA(VLOOKUP($B42,#REF!,AB$4,0))=FALSE,VLOOKUP($B42,#REF!,AB$4,0),"")</f>
        <v>#REF!</v>
      </c>
      <c r="AC42" s="142" t="e">
        <f>IF(ISNA(VLOOKUP($B42,#REF!,AC$4,0))=FALSE,VLOOKUP($B42,#REF!,AC$4,0),"")</f>
        <v>#REF!</v>
      </c>
      <c r="AD42" s="14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1" t="e">
        <f>IF(ISNA(VLOOKUP($B43,#REF!,AA$4,0))=FALSE,VLOOKUP($B43,#REF!,AA$4,0),"")</f>
        <v>#REF!</v>
      </c>
      <c r="AB43" s="142" t="e">
        <f>IF(ISNA(VLOOKUP($B43,#REF!,AB$4,0))=FALSE,VLOOKUP($B43,#REF!,AB$4,0),"")</f>
        <v>#REF!</v>
      </c>
      <c r="AC43" s="142" t="e">
        <f>IF(ISNA(VLOOKUP($B43,#REF!,AC$4,0))=FALSE,VLOOKUP($B43,#REF!,AC$4,0),"")</f>
        <v>#REF!</v>
      </c>
      <c r="AD43" s="14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1" t="e">
        <f>IF(ISNA(VLOOKUP($B44,#REF!,AA$4,0))=FALSE,VLOOKUP($B44,#REF!,AA$4,0),"")</f>
        <v>#REF!</v>
      </c>
      <c r="AB44" s="142" t="e">
        <f>IF(ISNA(VLOOKUP($B44,#REF!,AB$4,0))=FALSE,VLOOKUP($B44,#REF!,AB$4,0),"")</f>
        <v>#REF!</v>
      </c>
      <c r="AC44" s="142" t="e">
        <f>IF(ISNA(VLOOKUP($B44,#REF!,AC$4,0))=FALSE,VLOOKUP($B44,#REF!,AC$4,0),"")</f>
        <v>#REF!</v>
      </c>
      <c r="AD44" s="14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1" t="e">
        <f>IF(ISNA(VLOOKUP($B45,#REF!,AA$4,0))=FALSE,VLOOKUP($B45,#REF!,AA$4,0),"")</f>
        <v>#REF!</v>
      </c>
      <c r="AB45" s="142" t="e">
        <f>IF(ISNA(VLOOKUP($B45,#REF!,AB$4,0))=FALSE,VLOOKUP($B45,#REF!,AB$4,0),"")</f>
        <v>#REF!</v>
      </c>
      <c r="AC45" s="142" t="e">
        <f>IF(ISNA(VLOOKUP($B45,#REF!,AC$4,0))=FALSE,VLOOKUP($B45,#REF!,AC$4,0),"")</f>
        <v>#REF!</v>
      </c>
      <c r="AD45" s="14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7" t="e">
        <f>IF(ISNA(VLOOKUP($B46,#REF!,AA$4,0))=FALSE,VLOOKUP($B46,#REF!,AA$4,0),"")</f>
        <v>#REF!</v>
      </c>
      <c r="AB46" s="148" t="e">
        <f>IF(ISNA(VLOOKUP($B46,#REF!,AB$4,0))=FALSE,VLOOKUP($B46,#REF!,AB$4,0),"")</f>
        <v>#REF!</v>
      </c>
      <c r="AC46" s="148" t="e">
        <f>IF(ISNA(VLOOKUP($B46,#REF!,AC$4,0))=FALSE,VLOOKUP($B46,#REF!,AC$4,0),"")</f>
        <v>#REF!</v>
      </c>
      <c r="AD46" s="14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6" t="s">
        <v>30</v>
      </c>
      <c r="T47" s="106"/>
      <c r="U47" s="106"/>
      <c r="V47" s="106"/>
      <c r="W47" s="106"/>
      <c r="X47" s="106"/>
      <c r="Y47" s="106"/>
      <c r="Z47" s="106"/>
      <c r="AA47" s="10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6" t="s">
        <v>22</v>
      </c>
      <c r="L48" s="106"/>
      <c r="M48" s="106"/>
      <c r="N48" s="106"/>
      <c r="O48" s="106"/>
      <c r="P48" s="106"/>
      <c r="Q48" s="106"/>
      <c r="R48" s="106"/>
      <c r="T48" s="21"/>
      <c r="U48" s="21"/>
      <c r="V48" s="106" t="s">
        <v>23</v>
      </c>
      <c r="W48" s="106"/>
      <c r="X48" s="106"/>
      <c r="Y48" s="106"/>
      <c r="Z48" s="106"/>
      <c r="AA48" s="10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6" t="s">
        <v>24</v>
      </c>
      <c r="L49" s="106"/>
      <c r="M49" s="106"/>
      <c r="N49" s="106"/>
      <c r="O49" s="106"/>
      <c r="P49" s="106"/>
      <c r="Q49" s="106"/>
      <c r="R49" s="106"/>
      <c r="S49" s="30"/>
      <c r="T49" s="30"/>
      <c r="U49" s="30"/>
      <c r="V49" s="106" t="s">
        <v>24</v>
      </c>
      <c r="W49" s="106"/>
      <c r="X49" s="106"/>
      <c r="Y49" s="106"/>
      <c r="Z49" s="106"/>
      <c r="AA49" s="10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4" t="e">
        <f>IF(ISNA(VLOOKUP($B55,#REF!,AA$4,0))=FALSE,VLOOKUP($B55,#REF!,AA$4,0),"")</f>
        <v>#REF!</v>
      </c>
      <c r="AB55" s="145" t="e">
        <f>IF(ISNA(VLOOKUP($B55,#REF!,AB$4,0))=FALSE,VLOOKUP($B55,#REF!,AB$4,0),"")</f>
        <v>#REF!</v>
      </c>
      <c r="AC55" s="145" t="e">
        <f>IF(ISNA(VLOOKUP($B55,#REF!,AC$4,0))=FALSE,VLOOKUP($B55,#REF!,AC$4,0),"")</f>
        <v>#REF!</v>
      </c>
      <c r="AD55" s="14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1" t="e">
        <f>IF(ISNA(VLOOKUP($B56,#REF!,AA$4,0))=FALSE,VLOOKUP($B56,#REF!,AA$4,0),"")</f>
        <v>#REF!</v>
      </c>
      <c r="AB56" s="142" t="e">
        <f>IF(ISNA(VLOOKUP($B56,#REF!,AB$4,0))=FALSE,VLOOKUP($B56,#REF!,AB$4,0),"")</f>
        <v>#REF!</v>
      </c>
      <c r="AC56" s="142" t="e">
        <f>IF(ISNA(VLOOKUP($B56,#REF!,AC$4,0))=FALSE,VLOOKUP($B56,#REF!,AC$4,0),"")</f>
        <v>#REF!</v>
      </c>
      <c r="AD56" s="14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1" t="e">
        <f>IF(ISNA(VLOOKUP($B57,#REF!,AA$4,0))=FALSE,VLOOKUP($B57,#REF!,AA$4,0),"")</f>
        <v>#REF!</v>
      </c>
      <c r="AB57" s="142" t="e">
        <f>IF(ISNA(VLOOKUP($B57,#REF!,AB$4,0))=FALSE,VLOOKUP($B57,#REF!,AB$4,0),"")</f>
        <v>#REF!</v>
      </c>
      <c r="AC57" s="142" t="e">
        <f>IF(ISNA(VLOOKUP($B57,#REF!,AC$4,0))=FALSE,VLOOKUP($B57,#REF!,AC$4,0),"")</f>
        <v>#REF!</v>
      </c>
      <c r="AD57" s="14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1" t="e">
        <f>IF(ISNA(VLOOKUP($B58,#REF!,AA$4,0))=FALSE,VLOOKUP($B58,#REF!,AA$4,0),"")</f>
        <v>#REF!</v>
      </c>
      <c r="AB58" s="142" t="e">
        <f>IF(ISNA(VLOOKUP($B58,#REF!,AB$4,0))=FALSE,VLOOKUP($B58,#REF!,AB$4,0),"")</f>
        <v>#REF!</v>
      </c>
      <c r="AC58" s="142" t="e">
        <f>IF(ISNA(VLOOKUP($B58,#REF!,AC$4,0))=FALSE,VLOOKUP($B58,#REF!,AC$4,0),"")</f>
        <v>#REF!</v>
      </c>
      <c r="AD58" s="14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1" t="e">
        <f>IF(ISNA(VLOOKUP($B59,#REF!,AA$4,0))=FALSE,VLOOKUP($B59,#REF!,AA$4,0),"")</f>
        <v>#REF!</v>
      </c>
      <c r="AB59" s="142" t="e">
        <f>IF(ISNA(VLOOKUP($B59,#REF!,AB$4,0))=FALSE,VLOOKUP($B59,#REF!,AB$4,0),"")</f>
        <v>#REF!</v>
      </c>
      <c r="AC59" s="142" t="e">
        <f>IF(ISNA(VLOOKUP($B59,#REF!,AC$4,0))=FALSE,VLOOKUP($B59,#REF!,AC$4,0),"")</f>
        <v>#REF!</v>
      </c>
      <c r="AD59" s="14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1" t="e">
        <f>IF(ISNA(VLOOKUP($B60,#REF!,AA$4,0))=FALSE,VLOOKUP($B60,#REF!,AA$4,0),"")</f>
        <v>#REF!</v>
      </c>
      <c r="AB60" s="142" t="e">
        <f>IF(ISNA(VLOOKUP($B60,#REF!,AB$4,0))=FALSE,VLOOKUP($B60,#REF!,AB$4,0),"")</f>
        <v>#REF!</v>
      </c>
      <c r="AC60" s="142" t="e">
        <f>IF(ISNA(VLOOKUP($B60,#REF!,AC$4,0))=FALSE,VLOOKUP($B60,#REF!,AC$4,0),"")</f>
        <v>#REF!</v>
      </c>
      <c r="AD60" s="14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1" t="e">
        <f>IF(ISNA(VLOOKUP($B61,#REF!,AA$4,0))=FALSE,VLOOKUP($B61,#REF!,AA$4,0),"")</f>
        <v>#REF!</v>
      </c>
      <c r="AB61" s="142" t="e">
        <f>IF(ISNA(VLOOKUP($B61,#REF!,AB$4,0))=FALSE,VLOOKUP($B61,#REF!,AB$4,0),"")</f>
        <v>#REF!</v>
      </c>
      <c r="AC61" s="142" t="e">
        <f>IF(ISNA(VLOOKUP($B61,#REF!,AC$4,0))=FALSE,VLOOKUP($B61,#REF!,AC$4,0),"")</f>
        <v>#REF!</v>
      </c>
      <c r="AD61" s="14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1" t="e">
        <f>IF(ISNA(VLOOKUP($B62,#REF!,AA$4,0))=FALSE,VLOOKUP($B62,#REF!,AA$4,0),"")</f>
        <v>#REF!</v>
      </c>
      <c r="AB62" s="142" t="e">
        <f>IF(ISNA(VLOOKUP($B62,#REF!,AB$4,0))=FALSE,VLOOKUP($B62,#REF!,AB$4,0),"")</f>
        <v>#REF!</v>
      </c>
      <c r="AC62" s="142" t="e">
        <f>IF(ISNA(VLOOKUP($B62,#REF!,AC$4,0))=FALSE,VLOOKUP($B62,#REF!,AC$4,0),"")</f>
        <v>#REF!</v>
      </c>
      <c r="AD62" s="14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1" t="e">
        <f>IF(ISNA(VLOOKUP($B63,#REF!,AA$4,0))=FALSE,VLOOKUP($B63,#REF!,AA$4,0),"")</f>
        <v>#REF!</v>
      </c>
      <c r="AB63" s="142" t="e">
        <f>IF(ISNA(VLOOKUP($B63,#REF!,AB$4,0))=FALSE,VLOOKUP($B63,#REF!,AB$4,0),"")</f>
        <v>#REF!</v>
      </c>
      <c r="AC63" s="142" t="e">
        <f>IF(ISNA(VLOOKUP($B63,#REF!,AC$4,0))=FALSE,VLOOKUP($B63,#REF!,AC$4,0),"")</f>
        <v>#REF!</v>
      </c>
      <c r="AD63" s="14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1" t="e">
        <f>IF(ISNA(VLOOKUP($B64,#REF!,AA$4,0))=FALSE,VLOOKUP($B64,#REF!,AA$4,0),"")</f>
        <v>#REF!</v>
      </c>
      <c r="AB64" s="142" t="e">
        <f>IF(ISNA(VLOOKUP($B64,#REF!,AB$4,0))=FALSE,VLOOKUP($B64,#REF!,AB$4,0),"")</f>
        <v>#REF!</v>
      </c>
      <c r="AC64" s="142" t="e">
        <f>IF(ISNA(VLOOKUP($B64,#REF!,AC$4,0))=FALSE,VLOOKUP($B64,#REF!,AC$4,0),"")</f>
        <v>#REF!</v>
      </c>
      <c r="AD64" s="14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1" t="e">
        <f>IF(ISNA(VLOOKUP($B65,#REF!,AA$4,0))=FALSE,VLOOKUP($B65,#REF!,AA$4,0),"")</f>
        <v>#REF!</v>
      </c>
      <c r="AB65" s="142" t="e">
        <f>IF(ISNA(VLOOKUP($B65,#REF!,AB$4,0))=FALSE,VLOOKUP($B65,#REF!,AB$4,0),"")</f>
        <v>#REF!</v>
      </c>
      <c r="AC65" s="142" t="e">
        <f>IF(ISNA(VLOOKUP($B65,#REF!,AC$4,0))=FALSE,VLOOKUP($B65,#REF!,AC$4,0),"")</f>
        <v>#REF!</v>
      </c>
      <c r="AD65" s="14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1" t="e">
        <f>IF(ISNA(VLOOKUP($B66,#REF!,AA$4,0))=FALSE,VLOOKUP($B66,#REF!,AA$4,0),"")</f>
        <v>#REF!</v>
      </c>
      <c r="AB66" s="142" t="e">
        <f>IF(ISNA(VLOOKUP($B66,#REF!,AB$4,0))=FALSE,VLOOKUP($B66,#REF!,AB$4,0),"")</f>
        <v>#REF!</v>
      </c>
      <c r="AC66" s="142" t="e">
        <f>IF(ISNA(VLOOKUP($B66,#REF!,AC$4,0))=FALSE,VLOOKUP($B66,#REF!,AC$4,0),"")</f>
        <v>#REF!</v>
      </c>
      <c r="AD66" s="14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1" t="e">
        <f>IF(ISNA(VLOOKUP($B67,#REF!,AA$4,0))=FALSE,VLOOKUP($B67,#REF!,AA$4,0),"")</f>
        <v>#REF!</v>
      </c>
      <c r="AB67" s="142" t="e">
        <f>IF(ISNA(VLOOKUP($B67,#REF!,AB$4,0))=FALSE,VLOOKUP($B67,#REF!,AB$4,0),"")</f>
        <v>#REF!</v>
      </c>
      <c r="AC67" s="142" t="e">
        <f>IF(ISNA(VLOOKUP($B67,#REF!,AC$4,0))=FALSE,VLOOKUP($B67,#REF!,AC$4,0),"")</f>
        <v>#REF!</v>
      </c>
      <c r="AD67" s="14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1" t="e">
        <f>IF(ISNA(VLOOKUP($B68,#REF!,AA$4,0))=FALSE,VLOOKUP($B68,#REF!,AA$4,0),"")</f>
        <v>#REF!</v>
      </c>
      <c r="AB68" s="142" t="e">
        <f>IF(ISNA(VLOOKUP($B68,#REF!,AB$4,0))=FALSE,VLOOKUP($B68,#REF!,AB$4,0),"")</f>
        <v>#REF!</v>
      </c>
      <c r="AC68" s="142" t="e">
        <f>IF(ISNA(VLOOKUP($B68,#REF!,AC$4,0))=FALSE,VLOOKUP($B68,#REF!,AC$4,0),"")</f>
        <v>#REF!</v>
      </c>
      <c r="AD68" s="14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7" t="e">
        <f>IF(ISNA(VLOOKUP($B69,#REF!,AA$4,0))=FALSE,VLOOKUP($B69,#REF!,AA$4,0),"")</f>
        <v>#REF!</v>
      </c>
      <c r="AB69" s="148" t="e">
        <f>IF(ISNA(VLOOKUP($B69,#REF!,AB$4,0))=FALSE,VLOOKUP($B69,#REF!,AB$4,0),"")</f>
        <v>#REF!</v>
      </c>
      <c r="AC69" s="148" t="e">
        <f>IF(ISNA(VLOOKUP($B69,#REF!,AC$4,0))=FALSE,VLOOKUP($B69,#REF!,AC$4,0),"")</f>
        <v>#REF!</v>
      </c>
      <c r="AD69" s="14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6" t="s">
        <v>30</v>
      </c>
      <c r="T70" s="106"/>
      <c r="U70" s="106"/>
      <c r="V70" s="106"/>
      <c r="W70" s="106"/>
      <c r="X70" s="106"/>
      <c r="Y70" s="106"/>
      <c r="Z70" s="106"/>
      <c r="AA70" s="10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6" t="s">
        <v>22</v>
      </c>
      <c r="L71" s="106"/>
      <c r="M71" s="106"/>
      <c r="N71" s="106"/>
      <c r="O71" s="106"/>
      <c r="P71" s="106"/>
      <c r="Q71" s="106"/>
      <c r="R71" s="106"/>
      <c r="T71" s="21"/>
      <c r="U71" s="21"/>
      <c r="V71" s="106" t="s">
        <v>23</v>
      </c>
      <c r="W71" s="106"/>
      <c r="X71" s="106"/>
      <c r="Y71" s="106"/>
      <c r="Z71" s="106"/>
      <c r="AA71" s="10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6" t="s">
        <v>24</v>
      </c>
      <c r="L72" s="106"/>
      <c r="M72" s="106"/>
      <c r="N72" s="106"/>
      <c r="O72" s="106"/>
      <c r="P72" s="106"/>
      <c r="Q72" s="106"/>
      <c r="R72" s="106"/>
      <c r="S72" s="30"/>
      <c r="T72" s="30"/>
      <c r="U72" s="30"/>
      <c r="V72" s="106" t="s">
        <v>24</v>
      </c>
      <c r="W72" s="106"/>
      <c r="X72" s="106"/>
      <c r="Y72" s="106"/>
      <c r="Z72" s="106"/>
      <c r="AA72" s="10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7"/>
      <c r="AB78" s="108"/>
      <c r="AC78" s="108"/>
      <c r="AD78" s="10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0"/>
      <c r="AB79" s="101"/>
      <c r="AC79" s="101"/>
      <c r="AD79" s="102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0"/>
      <c r="AB80" s="101"/>
      <c r="AC80" s="101"/>
      <c r="AD80" s="102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0"/>
      <c r="AB81" s="101"/>
      <c r="AC81" s="101"/>
      <c r="AD81" s="102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0"/>
      <c r="AB82" s="101"/>
      <c r="AC82" s="101"/>
      <c r="AD82" s="102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0"/>
      <c r="AB83" s="101"/>
      <c r="AC83" s="101"/>
      <c r="AD83" s="102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0"/>
      <c r="AB84" s="101"/>
      <c r="AC84" s="101"/>
      <c r="AD84" s="102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0"/>
      <c r="AB85" s="101"/>
      <c r="AC85" s="101"/>
      <c r="AD85" s="102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0"/>
      <c r="AB86" s="101"/>
      <c r="AC86" s="101"/>
      <c r="AD86" s="102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0"/>
      <c r="AB87" s="101"/>
      <c r="AC87" s="101"/>
      <c r="AD87" s="102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0"/>
      <c r="AB88" s="101"/>
      <c r="AC88" s="101"/>
      <c r="AD88" s="102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0"/>
      <c r="AB89" s="101"/>
      <c r="AC89" s="101"/>
      <c r="AD89" s="102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0"/>
      <c r="AB90" s="101"/>
      <c r="AC90" s="101"/>
      <c r="AD90" s="102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0"/>
      <c r="AB91" s="101"/>
      <c r="AC91" s="101"/>
      <c r="AD91" s="102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3"/>
      <c r="AB92" s="104"/>
      <c r="AC92" s="104"/>
      <c r="AD92" s="10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6" t="s">
        <v>30</v>
      </c>
      <c r="T93" s="106"/>
      <c r="U93" s="106"/>
      <c r="V93" s="106"/>
      <c r="W93" s="106"/>
      <c r="X93" s="106"/>
      <c r="Y93" s="106"/>
      <c r="Z93" s="106"/>
      <c r="AA93" s="10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6" t="s">
        <v>22</v>
      </c>
      <c r="L94" s="106"/>
      <c r="M94" s="106"/>
      <c r="N94" s="106"/>
      <c r="O94" s="106"/>
      <c r="P94" s="106"/>
      <c r="Q94" s="106"/>
      <c r="R94" s="106"/>
      <c r="T94" s="21"/>
      <c r="U94" s="21"/>
      <c r="V94" s="106" t="s">
        <v>23</v>
      </c>
      <c r="W94" s="106"/>
      <c r="X94" s="106"/>
      <c r="Y94" s="106"/>
      <c r="Z94" s="106"/>
      <c r="AA94" s="10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6" t="s">
        <v>24</v>
      </c>
      <c r="L95" s="106"/>
      <c r="M95" s="106"/>
      <c r="N95" s="106"/>
      <c r="O95" s="106"/>
      <c r="P95" s="106"/>
      <c r="Q95" s="106"/>
      <c r="R95" s="106"/>
      <c r="S95" s="30"/>
      <c r="T95" s="30"/>
      <c r="U95" s="30"/>
      <c r="V95" s="106" t="s">
        <v>24</v>
      </c>
      <c r="W95" s="106"/>
      <c r="X95" s="106"/>
      <c r="Y95" s="106"/>
      <c r="Z95" s="106"/>
      <c r="AA95" s="10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9" t="s">
        <v>5</v>
      </c>
      <c r="B1" s="119"/>
      <c r="C1" s="119"/>
      <c r="D1" s="11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9" t="s">
        <v>6</v>
      </c>
      <c r="B2" s="119"/>
      <c r="C2" s="119"/>
      <c r="D2" s="119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7" t="s">
        <v>3</v>
      </c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0" t="s">
        <v>4</v>
      </c>
      <c r="B6" s="10"/>
      <c r="C6" s="123" t="s">
        <v>8</v>
      </c>
      <c r="D6" s="130" t="s">
        <v>9</v>
      </c>
      <c r="E6" s="138" t="s">
        <v>10</v>
      </c>
      <c r="F6" s="126" t="s">
        <v>11</v>
      </c>
      <c r="G6" s="123" t="s">
        <v>12</v>
      </c>
      <c r="H6" s="126" t="s">
        <v>13</v>
      </c>
      <c r="I6" s="129" t="s">
        <v>14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 t="s">
        <v>15</v>
      </c>
      <c r="Y6" s="129"/>
      <c r="Z6" s="129"/>
      <c r="AA6" s="110" t="s">
        <v>16</v>
      </c>
      <c r="AB6" s="111"/>
      <c r="AC6" s="111"/>
      <c r="AD6" s="112"/>
    </row>
    <row r="7" spans="1:32" s="11" customFormat="1" ht="63.75" customHeight="1">
      <c r="A7" s="121"/>
      <c r="B7" s="12"/>
      <c r="C7" s="124"/>
      <c r="D7" s="131"/>
      <c r="E7" s="139"/>
      <c r="F7" s="127"/>
      <c r="G7" s="124"/>
      <c r="H7" s="134"/>
      <c r="I7" s="13" t="s">
        <v>31</v>
      </c>
      <c r="J7" s="14" t="s">
        <v>34</v>
      </c>
      <c r="K7" s="136" t="s">
        <v>32</v>
      </c>
      <c r="L7" s="136"/>
      <c r="M7" s="136"/>
      <c r="N7" s="136"/>
      <c r="O7" s="136" t="s">
        <v>33</v>
      </c>
      <c r="P7" s="136"/>
      <c r="Q7" s="136"/>
      <c r="R7" s="136"/>
      <c r="S7" s="136" t="s">
        <v>35</v>
      </c>
      <c r="T7" s="136"/>
      <c r="U7" s="136"/>
      <c r="V7" s="136"/>
      <c r="W7" s="14" t="s">
        <v>36</v>
      </c>
      <c r="X7" s="14" t="s">
        <v>37</v>
      </c>
      <c r="Y7" s="14" t="s">
        <v>38</v>
      </c>
      <c r="Z7" s="14" t="s">
        <v>39</v>
      </c>
      <c r="AA7" s="113"/>
      <c r="AB7" s="114"/>
      <c r="AC7" s="114"/>
      <c r="AD7" s="115"/>
    </row>
    <row r="8" spans="1:32" s="18" customFormat="1" ht="21">
      <c r="A8" s="122"/>
      <c r="B8" s="15"/>
      <c r="C8" s="125"/>
      <c r="D8" s="132"/>
      <c r="E8" s="140"/>
      <c r="F8" s="128"/>
      <c r="G8" s="125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6"/>
      <c r="AB8" s="117"/>
      <c r="AC8" s="117"/>
      <c r="AD8" s="118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4" t="e">
        <f>IF(ISNA(VLOOKUP($B9,#REF!,AA$4,0))=FALSE,VLOOKUP($B9,#REF!,AA$4,0),"")</f>
        <v>#REF!</v>
      </c>
      <c r="AB9" s="145" t="e">
        <f>IF(ISNA(VLOOKUP($B9,#REF!,AB$4,0))=FALSE,VLOOKUP($B9,#REF!,AB$4,0),"")</f>
        <v>#REF!</v>
      </c>
      <c r="AC9" s="145" t="e">
        <f>IF(ISNA(VLOOKUP($B9,#REF!,AC$4,0))=FALSE,VLOOKUP($B9,#REF!,AC$4,0),"")</f>
        <v>#REF!</v>
      </c>
      <c r="AD9" s="14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1" t="e">
        <f>IF(ISNA(VLOOKUP($B10,#REF!,AA$4,0))=FALSE,VLOOKUP($B10,#REF!,AA$4,0),"")</f>
        <v>#REF!</v>
      </c>
      <c r="AB10" s="142" t="e">
        <f>IF(ISNA(VLOOKUP($B10,#REF!,AB$4,0))=FALSE,VLOOKUP($B10,#REF!,AB$4,0),"")</f>
        <v>#REF!</v>
      </c>
      <c r="AC10" s="142" t="e">
        <f>IF(ISNA(VLOOKUP($B10,#REF!,AC$4,0))=FALSE,VLOOKUP($B10,#REF!,AC$4,0),"")</f>
        <v>#REF!</v>
      </c>
      <c r="AD10" s="14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1" t="e">
        <f>IF(ISNA(VLOOKUP($B11,#REF!,AA$4,0))=FALSE,VLOOKUP($B11,#REF!,AA$4,0),"")</f>
        <v>#REF!</v>
      </c>
      <c r="AB11" s="142" t="e">
        <f>IF(ISNA(VLOOKUP($B11,#REF!,AB$4,0))=FALSE,VLOOKUP($B11,#REF!,AB$4,0),"")</f>
        <v>#REF!</v>
      </c>
      <c r="AC11" s="142" t="e">
        <f>IF(ISNA(VLOOKUP($B11,#REF!,AC$4,0))=FALSE,VLOOKUP($B11,#REF!,AC$4,0),"")</f>
        <v>#REF!</v>
      </c>
      <c r="AD11" s="14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1" t="e">
        <f>IF(ISNA(VLOOKUP($B12,#REF!,AA$4,0))=FALSE,VLOOKUP($B12,#REF!,AA$4,0),"")</f>
        <v>#REF!</v>
      </c>
      <c r="AB12" s="142" t="e">
        <f>IF(ISNA(VLOOKUP($B12,#REF!,AB$4,0))=FALSE,VLOOKUP($B12,#REF!,AB$4,0),"")</f>
        <v>#REF!</v>
      </c>
      <c r="AC12" s="142" t="e">
        <f>IF(ISNA(VLOOKUP($B12,#REF!,AC$4,0))=FALSE,VLOOKUP($B12,#REF!,AC$4,0),"")</f>
        <v>#REF!</v>
      </c>
      <c r="AD12" s="14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1" t="e">
        <f>IF(ISNA(VLOOKUP($B13,#REF!,AA$4,0))=FALSE,VLOOKUP($B13,#REF!,AA$4,0),"")</f>
        <v>#REF!</v>
      </c>
      <c r="AB13" s="142" t="e">
        <f>IF(ISNA(VLOOKUP($B13,#REF!,AB$4,0))=FALSE,VLOOKUP($B13,#REF!,AB$4,0),"")</f>
        <v>#REF!</v>
      </c>
      <c r="AC13" s="142" t="e">
        <f>IF(ISNA(VLOOKUP($B13,#REF!,AC$4,0))=FALSE,VLOOKUP($B13,#REF!,AC$4,0),"")</f>
        <v>#REF!</v>
      </c>
      <c r="AD13" s="14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1" t="e">
        <f>IF(ISNA(VLOOKUP($B14,#REF!,AA$4,0))=FALSE,VLOOKUP($B14,#REF!,AA$4,0),"")</f>
        <v>#REF!</v>
      </c>
      <c r="AB14" s="142" t="e">
        <f>IF(ISNA(VLOOKUP($B14,#REF!,AB$4,0))=FALSE,VLOOKUP($B14,#REF!,AB$4,0),"")</f>
        <v>#REF!</v>
      </c>
      <c r="AC14" s="142" t="e">
        <f>IF(ISNA(VLOOKUP($B14,#REF!,AC$4,0))=FALSE,VLOOKUP($B14,#REF!,AC$4,0),"")</f>
        <v>#REF!</v>
      </c>
      <c r="AD14" s="14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1" t="e">
        <f>IF(ISNA(VLOOKUP($B15,#REF!,AA$4,0))=FALSE,VLOOKUP($B15,#REF!,AA$4,0),"")</f>
        <v>#REF!</v>
      </c>
      <c r="AB15" s="142" t="e">
        <f>IF(ISNA(VLOOKUP($B15,#REF!,AB$4,0))=FALSE,VLOOKUP($B15,#REF!,AB$4,0),"")</f>
        <v>#REF!</v>
      </c>
      <c r="AC15" s="142" t="e">
        <f>IF(ISNA(VLOOKUP($B15,#REF!,AC$4,0))=FALSE,VLOOKUP($B15,#REF!,AC$4,0),"")</f>
        <v>#REF!</v>
      </c>
      <c r="AD15" s="14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1" t="e">
        <f>IF(ISNA(VLOOKUP($B16,#REF!,AA$4,0))=FALSE,VLOOKUP($B16,#REF!,AA$4,0),"")</f>
        <v>#REF!</v>
      </c>
      <c r="AB16" s="142" t="e">
        <f>IF(ISNA(VLOOKUP($B16,#REF!,AB$4,0))=FALSE,VLOOKUP($B16,#REF!,AB$4,0),"")</f>
        <v>#REF!</v>
      </c>
      <c r="AC16" s="142" t="e">
        <f>IF(ISNA(VLOOKUP($B16,#REF!,AC$4,0))=FALSE,VLOOKUP($B16,#REF!,AC$4,0),"")</f>
        <v>#REF!</v>
      </c>
      <c r="AD16" s="14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1" t="e">
        <f>IF(ISNA(VLOOKUP($B17,#REF!,AA$4,0))=FALSE,VLOOKUP($B17,#REF!,AA$4,0),"")</f>
        <v>#REF!</v>
      </c>
      <c r="AB17" s="142" t="e">
        <f>IF(ISNA(VLOOKUP($B17,#REF!,AB$4,0))=FALSE,VLOOKUP($B17,#REF!,AB$4,0),"")</f>
        <v>#REF!</v>
      </c>
      <c r="AC17" s="142" t="e">
        <f>IF(ISNA(VLOOKUP($B17,#REF!,AC$4,0))=FALSE,VLOOKUP($B17,#REF!,AC$4,0),"")</f>
        <v>#REF!</v>
      </c>
      <c r="AD17" s="14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1" t="e">
        <f>IF(ISNA(VLOOKUP($B18,#REF!,AA$4,0))=FALSE,VLOOKUP($B18,#REF!,AA$4,0),"")</f>
        <v>#REF!</v>
      </c>
      <c r="AB18" s="142" t="e">
        <f>IF(ISNA(VLOOKUP($B18,#REF!,AB$4,0))=FALSE,VLOOKUP($B18,#REF!,AB$4,0),"")</f>
        <v>#REF!</v>
      </c>
      <c r="AC18" s="142" t="e">
        <f>IF(ISNA(VLOOKUP($B18,#REF!,AC$4,0))=FALSE,VLOOKUP($B18,#REF!,AC$4,0),"")</f>
        <v>#REF!</v>
      </c>
      <c r="AD18" s="14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1" t="e">
        <f>IF(ISNA(VLOOKUP($B19,#REF!,AA$4,0))=FALSE,VLOOKUP($B19,#REF!,AA$4,0),"")</f>
        <v>#REF!</v>
      </c>
      <c r="AB19" s="142" t="e">
        <f>IF(ISNA(VLOOKUP($B19,#REF!,AB$4,0))=FALSE,VLOOKUP($B19,#REF!,AB$4,0),"")</f>
        <v>#REF!</v>
      </c>
      <c r="AC19" s="142" t="e">
        <f>IF(ISNA(VLOOKUP($B19,#REF!,AC$4,0))=FALSE,VLOOKUP($B19,#REF!,AC$4,0),"")</f>
        <v>#REF!</v>
      </c>
      <c r="AD19" s="14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1" t="e">
        <f>IF(ISNA(VLOOKUP($B20,#REF!,AA$4,0))=FALSE,VLOOKUP($B20,#REF!,AA$4,0),"")</f>
        <v>#REF!</v>
      </c>
      <c r="AB20" s="142" t="e">
        <f>IF(ISNA(VLOOKUP($B20,#REF!,AB$4,0))=FALSE,VLOOKUP($B20,#REF!,AB$4,0),"")</f>
        <v>#REF!</v>
      </c>
      <c r="AC20" s="142" t="e">
        <f>IF(ISNA(VLOOKUP($B20,#REF!,AC$4,0))=FALSE,VLOOKUP($B20,#REF!,AC$4,0),"")</f>
        <v>#REF!</v>
      </c>
      <c r="AD20" s="14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1" t="e">
        <f>IF(ISNA(VLOOKUP($B21,#REF!,AA$4,0))=FALSE,VLOOKUP($B21,#REF!,AA$4,0),"")</f>
        <v>#REF!</v>
      </c>
      <c r="AB21" s="142" t="e">
        <f>IF(ISNA(VLOOKUP($B21,#REF!,AB$4,0))=FALSE,VLOOKUP($B21,#REF!,AB$4,0),"")</f>
        <v>#REF!</v>
      </c>
      <c r="AC21" s="142" t="e">
        <f>IF(ISNA(VLOOKUP($B21,#REF!,AC$4,0))=FALSE,VLOOKUP($B21,#REF!,AC$4,0),"")</f>
        <v>#REF!</v>
      </c>
      <c r="AD21" s="14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1" t="e">
        <f>IF(ISNA(VLOOKUP($B22,#REF!,AA$4,0))=FALSE,VLOOKUP($B22,#REF!,AA$4,0),"")</f>
        <v>#REF!</v>
      </c>
      <c r="AB22" s="142" t="e">
        <f>IF(ISNA(VLOOKUP($B22,#REF!,AB$4,0))=FALSE,VLOOKUP($B22,#REF!,AB$4,0),"")</f>
        <v>#REF!</v>
      </c>
      <c r="AC22" s="142" t="e">
        <f>IF(ISNA(VLOOKUP($B22,#REF!,AC$4,0))=FALSE,VLOOKUP($B22,#REF!,AC$4,0),"")</f>
        <v>#REF!</v>
      </c>
      <c r="AD22" s="14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7" t="e">
        <f>IF(ISNA(VLOOKUP($B23,#REF!,AA$4,0))=FALSE,VLOOKUP($B23,#REF!,AA$4,0),"")</f>
        <v>#REF!</v>
      </c>
      <c r="AB23" s="148" t="e">
        <f>IF(ISNA(VLOOKUP($B23,#REF!,AB$4,0))=FALSE,VLOOKUP($B23,#REF!,AB$4,0),"")</f>
        <v>#REF!</v>
      </c>
      <c r="AC23" s="148" t="e">
        <f>IF(ISNA(VLOOKUP($B23,#REF!,AC$4,0))=FALSE,VLOOKUP($B23,#REF!,AC$4,0),"")</f>
        <v>#REF!</v>
      </c>
      <c r="AD23" s="14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6" t="s">
        <v>30</v>
      </c>
      <c r="T24" s="106"/>
      <c r="U24" s="106"/>
      <c r="V24" s="106"/>
      <c r="W24" s="106"/>
      <c r="X24" s="106"/>
      <c r="Y24" s="106"/>
      <c r="Z24" s="106"/>
      <c r="AA24" s="10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6" t="s">
        <v>22</v>
      </c>
      <c r="L25" s="106"/>
      <c r="M25" s="106"/>
      <c r="N25" s="106"/>
      <c r="O25" s="106"/>
      <c r="P25" s="106"/>
      <c r="Q25" s="106"/>
      <c r="R25" s="106"/>
      <c r="T25" s="21"/>
      <c r="U25" s="21"/>
      <c r="V25" s="106" t="s">
        <v>23</v>
      </c>
      <c r="W25" s="106"/>
      <c r="X25" s="106"/>
      <c r="Y25" s="106"/>
      <c r="Z25" s="106"/>
      <c r="AA25" s="10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6" t="s">
        <v>24</v>
      </c>
      <c r="L26" s="106"/>
      <c r="M26" s="106"/>
      <c r="N26" s="106"/>
      <c r="O26" s="106"/>
      <c r="P26" s="106"/>
      <c r="Q26" s="106"/>
      <c r="R26" s="106"/>
      <c r="S26" s="30"/>
      <c r="T26" s="30"/>
      <c r="U26" s="30"/>
      <c r="V26" s="106" t="s">
        <v>24</v>
      </c>
      <c r="W26" s="106"/>
      <c r="X26" s="106"/>
      <c r="Y26" s="106"/>
      <c r="Z26" s="106"/>
      <c r="AA26" s="10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4" t="e">
        <f>IF(ISNA(VLOOKUP($B32,#REF!,AA$4,0))=FALSE,VLOOKUP($B32,#REF!,AA$4,0),"")</f>
        <v>#REF!</v>
      </c>
      <c r="AB32" s="145" t="e">
        <f>IF(ISNA(VLOOKUP($B32,#REF!,AB$4,0))=FALSE,VLOOKUP($B32,#REF!,AB$4,0),"")</f>
        <v>#REF!</v>
      </c>
      <c r="AC32" s="145" t="e">
        <f>IF(ISNA(VLOOKUP($B32,#REF!,AC$4,0))=FALSE,VLOOKUP($B32,#REF!,AC$4,0),"")</f>
        <v>#REF!</v>
      </c>
      <c r="AD32" s="14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1" t="e">
        <f>IF(ISNA(VLOOKUP($B33,#REF!,AA$4,0))=FALSE,VLOOKUP($B33,#REF!,AA$4,0),"")</f>
        <v>#REF!</v>
      </c>
      <c r="AB33" s="142" t="e">
        <f>IF(ISNA(VLOOKUP($B33,#REF!,AB$4,0))=FALSE,VLOOKUP($B33,#REF!,AB$4,0),"")</f>
        <v>#REF!</v>
      </c>
      <c r="AC33" s="142" t="e">
        <f>IF(ISNA(VLOOKUP($B33,#REF!,AC$4,0))=FALSE,VLOOKUP($B33,#REF!,AC$4,0),"")</f>
        <v>#REF!</v>
      </c>
      <c r="AD33" s="14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1" t="e">
        <f>IF(ISNA(VLOOKUP($B34,#REF!,AA$4,0))=FALSE,VLOOKUP($B34,#REF!,AA$4,0),"")</f>
        <v>#REF!</v>
      </c>
      <c r="AB34" s="142" t="e">
        <f>IF(ISNA(VLOOKUP($B34,#REF!,AB$4,0))=FALSE,VLOOKUP($B34,#REF!,AB$4,0),"")</f>
        <v>#REF!</v>
      </c>
      <c r="AC34" s="142" t="e">
        <f>IF(ISNA(VLOOKUP($B34,#REF!,AC$4,0))=FALSE,VLOOKUP($B34,#REF!,AC$4,0),"")</f>
        <v>#REF!</v>
      </c>
      <c r="AD34" s="14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1" t="e">
        <f>IF(ISNA(VLOOKUP($B35,#REF!,AA$4,0))=FALSE,VLOOKUP($B35,#REF!,AA$4,0),"")</f>
        <v>#REF!</v>
      </c>
      <c r="AB35" s="142" t="e">
        <f>IF(ISNA(VLOOKUP($B35,#REF!,AB$4,0))=FALSE,VLOOKUP($B35,#REF!,AB$4,0),"")</f>
        <v>#REF!</v>
      </c>
      <c r="AC35" s="142" t="e">
        <f>IF(ISNA(VLOOKUP($B35,#REF!,AC$4,0))=FALSE,VLOOKUP($B35,#REF!,AC$4,0),"")</f>
        <v>#REF!</v>
      </c>
      <c r="AD35" s="14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1" t="e">
        <f>IF(ISNA(VLOOKUP($B36,#REF!,AA$4,0))=FALSE,VLOOKUP($B36,#REF!,AA$4,0),"")</f>
        <v>#REF!</v>
      </c>
      <c r="AB36" s="142" t="e">
        <f>IF(ISNA(VLOOKUP($B36,#REF!,AB$4,0))=FALSE,VLOOKUP($B36,#REF!,AB$4,0),"")</f>
        <v>#REF!</v>
      </c>
      <c r="AC36" s="142" t="e">
        <f>IF(ISNA(VLOOKUP($B36,#REF!,AC$4,0))=FALSE,VLOOKUP($B36,#REF!,AC$4,0),"")</f>
        <v>#REF!</v>
      </c>
      <c r="AD36" s="14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1" t="e">
        <f>IF(ISNA(VLOOKUP($B37,#REF!,AA$4,0))=FALSE,VLOOKUP($B37,#REF!,AA$4,0),"")</f>
        <v>#REF!</v>
      </c>
      <c r="AB37" s="142" t="e">
        <f>IF(ISNA(VLOOKUP($B37,#REF!,AB$4,0))=FALSE,VLOOKUP($B37,#REF!,AB$4,0),"")</f>
        <v>#REF!</v>
      </c>
      <c r="AC37" s="142" t="e">
        <f>IF(ISNA(VLOOKUP($B37,#REF!,AC$4,0))=FALSE,VLOOKUP($B37,#REF!,AC$4,0),"")</f>
        <v>#REF!</v>
      </c>
      <c r="AD37" s="14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1" t="e">
        <f>IF(ISNA(VLOOKUP($B38,#REF!,AA$4,0))=FALSE,VLOOKUP($B38,#REF!,AA$4,0),"")</f>
        <v>#REF!</v>
      </c>
      <c r="AB38" s="142" t="e">
        <f>IF(ISNA(VLOOKUP($B38,#REF!,AB$4,0))=FALSE,VLOOKUP($B38,#REF!,AB$4,0),"")</f>
        <v>#REF!</v>
      </c>
      <c r="AC38" s="142" t="e">
        <f>IF(ISNA(VLOOKUP($B38,#REF!,AC$4,0))=FALSE,VLOOKUP($B38,#REF!,AC$4,0),"")</f>
        <v>#REF!</v>
      </c>
      <c r="AD38" s="14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1" t="e">
        <f>IF(ISNA(VLOOKUP($B39,#REF!,AA$4,0))=FALSE,VLOOKUP($B39,#REF!,AA$4,0),"")</f>
        <v>#REF!</v>
      </c>
      <c r="AB39" s="142" t="e">
        <f>IF(ISNA(VLOOKUP($B39,#REF!,AB$4,0))=FALSE,VLOOKUP($B39,#REF!,AB$4,0),"")</f>
        <v>#REF!</v>
      </c>
      <c r="AC39" s="142" t="e">
        <f>IF(ISNA(VLOOKUP($B39,#REF!,AC$4,0))=FALSE,VLOOKUP($B39,#REF!,AC$4,0),"")</f>
        <v>#REF!</v>
      </c>
      <c r="AD39" s="14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1" t="e">
        <f>IF(ISNA(VLOOKUP($B40,#REF!,AA$4,0))=FALSE,VLOOKUP($B40,#REF!,AA$4,0),"")</f>
        <v>#REF!</v>
      </c>
      <c r="AB40" s="142" t="e">
        <f>IF(ISNA(VLOOKUP($B40,#REF!,AB$4,0))=FALSE,VLOOKUP($B40,#REF!,AB$4,0),"")</f>
        <v>#REF!</v>
      </c>
      <c r="AC40" s="142" t="e">
        <f>IF(ISNA(VLOOKUP($B40,#REF!,AC$4,0))=FALSE,VLOOKUP($B40,#REF!,AC$4,0),"")</f>
        <v>#REF!</v>
      </c>
      <c r="AD40" s="14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1" t="e">
        <f>IF(ISNA(VLOOKUP($B41,#REF!,AA$4,0))=FALSE,VLOOKUP($B41,#REF!,AA$4,0),"")</f>
        <v>#REF!</v>
      </c>
      <c r="AB41" s="142" t="e">
        <f>IF(ISNA(VLOOKUP($B41,#REF!,AB$4,0))=FALSE,VLOOKUP($B41,#REF!,AB$4,0),"")</f>
        <v>#REF!</v>
      </c>
      <c r="AC41" s="142" t="e">
        <f>IF(ISNA(VLOOKUP($B41,#REF!,AC$4,0))=FALSE,VLOOKUP($B41,#REF!,AC$4,0),"")</f>
        <v>#REF!</v>
      </c>
      <c r="AD41" s="14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1" t="e">
        <f>IF(ISNA(VLOOKUP($B42,#REF!,AA$4,0))=FALSE,VLOOKUP($B42,#REF!,AA$4,0),"")</f>
        <v>#REF!</v>
      </c>
      <c r="AB42" s="142" t="e">
        <f>IF(ISNA(VLOOKUP($B42,#REF!,AB$4,0))=FALSE,VLOOKUP($B42,#REF!,AB$4,0),"")</f>
        <v>#REF!</v>
      </c>
      <c r="AC42" s="142" t="e">
        <f>IF(ISNA(VLOOKUP($B42,#REF!,AC$4,0))=FALSE,VLOOKUP($B42,#REF!,AC$4,0),"")</f>
        <v>#REF!</v>
      </c>
      <c r="AD42" s="14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1" t="e">
        <f>IF(ISNA(VLOOKUP($B43,#REF!,AA$4,0))=FALSE,VLOOKUP($B43,#REF!,AA$4,0),"")</f>
        <v>#REF!</v>
      </c>
      <c r="AB43" s="142" t="e">
        <f>IF(ISNA(VLOOKUP($B43,#REF!,AB$4,0))=FALSE,VLOOKUP($B43,#REF!,AB$4,0),"")</f>
        <v>#REF!</v>
      </c>
      <c r="AC43" s="142" t="e">
        <f>IF(ISNA(VLOOKUP($B43,#REF!,AC$4,0))=FALSE,VLOOKUP($B43,#REF!,AC$4,0),"")</f>
        <v>#REF!</v>
      </c>
      <c r="AD43" s="14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1" t="e">
        <f>IF(ISNA(VLOOKUP($B44,#REF!,AA$4,0))=FALSE,VLOOKUP($B44,#REF!,AA$4,0),"")</f>
        <v>#REF!</v>
      </c>
      <c r="AB44" s="142" t="e">
        <f>IF(ISNA(VLOOKUP($B44,#REF!,AB$4,0))=FALSE,VLOOKUP($B44,#REF!,AB$4,0),"")</f>
        <v>#REF!</v>
      </c>
      <c r="AC44" s="142" t="e">
        <f>IF(ISNA(VLOOKUP($B44,#REF!,AC$4,0))=FALSE,VLOOKUP($B44,#REF!,AC$4,0),"")</f>
        <v>#REF!</v>
      </c>
      <c r="AD44" s="14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1" t="e">
        <f>IF(ISNA(VLOOKUP($B45,#REF!,AA$4,0))=FALSE,VLOOKUP($B45,#REF!,AA$4,0),"")</f>
        <v>#REF!</v>
      </c>
      <c r="AB45" s="142" t="e">
        <f>IF(ISNA(VLOOKUP($B45,#REF!,AB$4,0))=FALSE,VLOOKUP($B45,#REF!,AB$4,0),"")</f>
        <v>#REF!</v>
      </c>
      <c r="AC45" s="142" t="e">
        <f>IF(ISNA(VLOOKUP($B45,#REF!,AC$4,0))=FALSE,VLOOKUP($B45,#REF!,AC$4,0),"")</f>
        <v>#REF!</v>
      </c>
      <c r="AD45" s="14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7" t="e">
        <f>IF(ISNA(VLOOKUP($B46,#REF!,AA$4,0))=FALSE,VLOOKUP($B46,#REF!,AA$4,0),"")</f>
        <v>#REF!</v>
      </c>
      <c r="AB46" s="148" t="e">
        <f>IF(ISNA(VLOOKUP($B46,#REF!,AB$4,0))=FALSE,VLOOKUP($B46,#REF!,AB$4,0),"")</f>
        <v>#REF!</v>
      </c>
      <c r="AC46" s="148" t="e">
        <f>IF(ISNA(VLOOKUP($B46,#REF!,AC$4,0))=FALSE,VLOOKUP($B46,#REF!,AC$4,0),"")</f>
        <v>#REF!</v>
      </c>
      <c r="AD46" s="14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6" t="s">
        <v>30</v>
      </c>
      <c r="T47" s="106"/>
      <c r="U47" s="106"/>
      <c r="V47" s="106"/>
      <c r="W47" s="106"/>
      <c r="X47" s="106"/>
      <c r="Y47" s="106"/>
      <c r="Z47" s="106"/>
      <c r="AA47" s="10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6" t="s">
        <v>22</v>
      </c>
      <c r="L48" s="106"/>
      <c r="M48" s="106"/>
      <c r="N48" s="106"/>
      <c r="O48" s="106"/>
      <c r="P48" s="106"/>
      <c r="Q48" s="106"/>
      <c r="R48" s="106"/>
      <c r="T48" s="21"/>
      <c r="U48" s="21"/>
      <c r="V48" s="106" t="s">
        <v>23</v>
      </c>
      <c r="W48" s="106"/>
      <c r="X48" s="106"/>
      <c r="Y48" s="106"/>
      <c r="Z48" s="106"/>
      <c r="AA48" s="10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6" t="s">
        <v>24</v>
      </c>
      <c r="L49" s="106"/>
      <c r="M49" s="106"/>
      <c r="N49" s="106"/>
      <c r="O49" s="106"/>
      <c r="P49" s="106"/>
      <c r="Q49" s="106"/>
      <c r="R49" s="106"/>
      <c r="S49" s="30"/>
      <c r="T49" s="30"/>
      <c r="U49" s="30"/>
      <c r="V49" s="106" t="s">
        <v>24</v>
      </c>
      <c r="W49" s="106"/>
      <c r="X49" s="106"/>
      <c r="Y49" s="106"/>
      <c r="Z49" s="106"/>
      <c r="AA49" s="10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4" t="e">
        <f>IF(ISNA(VLOOKUP($B55,#REF!,AA$4,0))=FALSE,VLOOKUP($B55,#REF!,AA$4,0),"")</f>
        <v>#REF!</v>
      </c>
      <c r="AB55" s="145" t="e">
        <f>IF(ISNA(VLOOKUP($B55,#REF!,AB$4,0))=FALSE,VLOOKUP($B55,#REF!,AB$4,0),"")</f>
        <v>#REF!</v>
      </c>
      <c r="AC55" s="145" t="e">
        <f>IF(ISNA(VLOOKUP($B55,#REF!,AC$4,0))=FALSE,VLOOKUP($B55,#REF!,AC$4,0),"")</f>
        <v>#REF!</v>
      </c>
      <c r="AD55" s="14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1" t="e">
        <f>IF(ISNA(VLOOKUP($B56,#REF!,AA$4,0))=FALSE,VLOOKUP($B56,#REF!,AA$4,0),"")</f>
        <v>#REF!</v>
      </c>
      <c r="AB56" s="142" t="e">
        <f>IF(ISNA(VLOOKUP($B56,#REF!,AB$4,0))=FALSE,VLOOKUP($B56,#REF!,AB$4,0),"")</f>
        <v>#REF!</v>
      </c>
      <c r="AC56" s="142" t="e">
        <f>IF(ISNA(VLOOKUP($B56,#REF!,AC$4,0))=FALSE,VLOOKUP($B56,#REF!,AC$4,0),"")</f>
        <v>#REF!</v>
      </c>
      <c r="AD56" s="14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1" t="e">
        <f>IF(ISNA(VLOOKUP($B57,#REF!,AA$4,0))=FALSE,VLOOKUP($B57,#REF!,AA$4,0),"")</f>
        <v>#REF!</v>
      </c>
      <c r="AB57" s="142" t="e">
        <f>IF(ISNA(VLOOKUP($B57,#REF!,AB$4,0))=FALSE,VLOOKUP($B57,#REF!,AB$4,0),"")</f>
        <v>#REF!</v>
      </c>
      <c r="AC57" s="142" t="e">
        <f>IF(ISNA(VLOOKUP($B57,#REF!,AC$4,0))=FALSE,VLOOKUP($B57,#REF!,AC$4,0),"")</f>
        <v>#REF!</v>
      </c>
      <c r="AD57" s="14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1" t="e">
        <f>IF(ISNA(VLOOKUP($B58,#REF!,AA$4,0))=FALSE,VLOOKUP($B58,#REF!,AA$4,0),"")</f>
        <v>#REF!</v>
      </c>
      <c r="AB58" s="142" t="e">
        <f>IF(ISNA(VLOOKUP($B58,#REF!,AB$4,0))=FALSE,VLOOKUP($B58,#REF!,AB$4,0),"")</f>
        <v>#REF!</v>
      </c>
      <c r="AC58" s="142" t="e">
        <f>IF(ISNA(VLOOKUP($B58,#REF!,AC$4,0))=FALSE,VLOOKUP($B58,#REF!,AC$4,0),"")</f>
        <v>#REF!</v>
      </c>
      <c r="AD58" s="14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1" t="e">
        <f>IF(ISNA(VLOOKUP($B59,#REF!,AA$4,0))=FALSE,VLOOKUP($B59,#REF!,AA$4,0),"")</f>
        <v>#REF!</v>
      </c>
      <c r="AB59" s="142" t="e">
        <f>IF(ISNA(VLOOKUP($B59,#REF!,AB$4,0))=FALSE,VLOOKUP($B59,#REF!,AB$4,0),"")</f>
        <v>#REF!</v>
      </c>
      <c r="AC59" s="142" t="e">
        <f>IF(ISNA(VLOOKUP($B59,#REF!,AC$4,0))=FALSE,VLOOKUP($B59,#REF!,AC$4,0),"")</f>
        <v>#REF!</v>
      </c>
      <c r="AD59" s="14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1" t="e">
        <f>IF(ISNA(VLOOKUP($B60,#REF!,AA$4,0))=FALSE,VLOOKUP($B60,#REF!,AA$4,0),"")</f>
        <v>#REF!</v>
      </c>
      <c r="AB60" s="142" t="e">
        <f>IF(ISNA(VLOOKUP($B60,#REF!,AB$4,0))=FALSE,VLOOKUP($B60,#REF!,AB$4,0),"")</f>
        <v>#REF!</v>
      </c>
      <c r="AC60" s="142" t="e">
        <f>IF(ISNA(VLOOKUP($B60,#REF!,AC$4,0))=FALSE,VLOOKUP($B60,#REF!,AC$4,0),"")</f>
        <v>#REF!</v>
      </c>
      <c r="AD60" s="14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1" t="e">
        <f>IF(ISNA(VLOOKUP($B61,#REF!,AA$4,0))=FALSE,VLOOKUP($B61,#REF!,AA$4,0),"")</f>
        <v>#REF!</v>
      </c>
      <c r="AB61" s="142" t="e">
        <f>IF(ISNA(VLOOKUP($B61,#REF!,AB$4,0))=FALSE,VLOOKUP($B61,#REF!,AB$4,0),"")</f>
        <v>#REF!</v>
      </c>
      <c r="AC61" s="142" t="e">
        <f>IF(ISNA(VLOOKUP($B61,#REF!,AC$4,0))=FALSE,VLOOKUP($B61,#REF!,AC$4,0),"")</f>
        <v>#REF!</v>
      </c>
      <c r="AD61" s="14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1" t="e">
        <f>IF(ISNA(VLOOKUP($B62,#REF!,AA$4,0))=FALSE,VLOOKUP($B62,#REF!,AA$4,0),"")</f>
        <v>#REF!</v>
      </c>
      <c r="AB62" s="142" t="e">
        <f>IF(ISNA(VLOOKUP($B62,#REF!,AB$4,0))=FALSE,VLOOKUP($B62,#REF!,AB$4,0),"")</f>
        <v>#REF!</v>
      </c>
      <c r="AC62" s="142" t="e">
        <f>IF(ISNA(VLOOKUP($B62,#REF!,AC$4,0))=FALSE,VLOOKUP($B62,#REF!,AC$4,0),"")</f>
        <v>#REF!</v>
      </c>
      <c r="AD62" s="14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1" t="e">
        <f>IF(ISNA(VLOOKUP($B63,#REF!,AA$4,0))=FALSE,VLOOKUP($B63,#REF!,AA$4,0),"")</f>
        <v>#REF!</v>
      </c>
      <c r="AB63" s="142" t="e">
        <f>IF(ISNA(VLOOKUP($B63,#REF!,AB$4,0))=FALSE,VLOOKUP($B63,#REF!,AB$4,0),"")</f>
        <v>#REF!</v>
      </c>
      <c r="AC63" s="142" t="e">
        <f>IF(ISNA(VLOOKUP($B63,#REF!,AC$4,0))=FALSE,VLOOKUP($B63,#REF!,AC$4,0),"")</f>
        <v>#REF!</v>
      </c>
      <c r="AD63" s="14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1" t="e">
        <f>IF(ISNA(VLOOKUP($B64,#REF!,AA$4,0))=FALSE,VLOOKUP($B64,#REF!,AA$4,0),"")</f>
        <v>#REF!</v>
      </c>
      <c r="AB64" s="142" t="e">
        <f>IF(ISNA(VLOOKUP($B64,#REF!,AB$4,0))=FALSE,VLOOKUP($B64,#REF!,AB$4,0),"")</f>
        <v>#REF!</v>
      </c>
      <c r="AC64" s="142" t="e">
        <f>IF(ISNA(VLOOKUP($B64,#REF!,AC$4,0))=FALSE,VLOOKUP($B64,#REF!,AC$4,0),"")</f>
        <v>#REF!</v>
      </c>
      <c r="AD64" s="14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1" t="e">
        <f>IF(ISNA(VLOOKUP($B65,#REF!,AA$4,0))=FALSE,VLOOKUP($B65,#REF!,AA$4,0),"")</f>
        <v>#REF!</v>
      </c>
      <c r="AB65" s="142" t="e">
        <f>IF(ISNA(VLOOKUP($B65,#REF!,AB$4,0))=FALSE,VLOOKUP($B65,#REF!,AB$4,0),"")</f>
        <v>#REF!</v>
      </c>
      <c r="AC65" s="142" t="e">
        <f>IF(ISNA(VLOOKUP($B65,#REF!,AC$4,0))=FALSE,VLOOKUP($B65,#REF!,AC$4,0),"")</f>
        <v>#REF!</v>
      </c>
      <c r="AD65" s="14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1" t="e">
        <f>IF(ISNA(VLOOKUP($B66,#REF!,AA$4,0))=FALSE,VLOOKUP($B66,#REF!,AA$4,0),"")</f>
        <v>#REF!</v>
      </c>
      <c r="AB66" s="142" t="e">
        <f>IF(ISNA(VLOOKUP($B66,#REF!,AB$4,0))=FALSE,VLOOKUP($B66,#REF!,AB$4,0),"")</f>
        <v>#REF!</v>
      </c>
      <c r="AC66" s="142" t="e">
        <f>IF(ISNA(VLOOKUP($B66,#REF!,AC$4,0))=FALSE,VLOOKUP($B66,#REF!,AC$4,0),"")</f>
        <v>#REF!</v>
      </c>
      <c r="AD66" s="14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1" t="e">
        <f>IF(ISNA(VLOOKUP($B67,#REF!,AA$4,0))=FALSE,VLOOKUP($B67,#REF!,AA$4,0),"")</f>
        <v>#REF!</v>
      </c>
      <c r="AB67" s="142" t="e">
        <f>IF(ISNA(VLOOKUP($B67,#REF!,AB$4,0))=FALSE,VLOOKUP($B67,#REF!,AB$4,0),"")</f>
        <v>#REF!</v>
      </c>
      <c r="AC67" s="142" t="e">
        <f>IF(ISNA(VLOOKUP($B67,#REF!,AC$4,0))=FALSE,VLOOKUP($B67,#REF!,AC$4,0),"")</f>
        <v>#REF!</v>
      </c>
      <c r="AD67" s="14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1" t="e">
        <f>IF(ISNA(VLOOKUP($B68,#REF!,AA$4,0))=FALSE,VLOOKUP($B68,#REF!,AA$4,0),"")</f>
        <v>#REF!</v>
      </c>
      <c r="AB68" s="142" t="e">
        <f>IF(ISNA(VLOOKUP($B68,#REF!,AB$4,0))=FALSE,VLOOKUP($B68,#REF!,AB$4,0),"")</f>
        <v>#REF!</v>
      </c>
      <c r="AC68" s="142" t="e">
        <f>IF(ISNA(VLOOKUP($B68,#REF!,AC$4,0))=FALSE,VLOOKUP($B68,#REF!,AC$4,0),"")</f>
        <v>#REF!</v>
      </c>
      <c r="AD68" s="14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7" t="e">
        <f>IF(ISNA(VLOOKUP($B69,#REF!,AA$4,0))=FALSE,VLOOKUP($B69,#REF!,AA$4,0),"")</f>
        <v>#REF!</v>
      </c>
      <c r="AB69" s="148" t="e">
        <f>IF(ISNA(VLOOKUP($B69,#REF!,AB$4,0))=FALSE,VLOOKUP($B69,#REF!,AB$4,0),"")</f>
        <v>#REF!</v>
      </c>
      <c r="AC69" s="148" t="e">
        <f>IF(ISNA(VLOOKUP($B69,#REF!,AC$4,0))=FALSE,VLOOKUP($B69,#REF!,AC$4,0),"")</f>
        <v>#REF!</v>
      </c>
      <c r="AD69" s="14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6" t="s">
        <v>30</v>
      </c>
      <c r="T70" s="106"/>
      <c r="U70" s="106"/>
      <c r="V70" s="106"/>
      <c r="W70" s="106"/>
      <c r="X70" s="106"/>
      <c r="Y70" s="106"/>
      <c r="Z70" s="106"/>
      <c r="AA70" s="10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6" t="s">
        <v>22</v>
      </c>
      <c r="L71" s="106"/>
      <c r="M71" s="106"/>
      <c r="N71" s="106"/>
      <c r="O71" s="106"/>
      <c r="P71" s="106"/>
      <c r="Q71" s="106"/>
      <c r="R71" s="106"/>
      <c r="T71" s="21"/>
      <c r="U71" s="21"/>
      <c r="V71" s="106" t="s">
        <v>23</v>
      </c>
      <c r="W71" s="106"/>
      <c r="X71" s="106"/>
      <c r="Y71" s="106"/>
      <c r="Z71" s="106"/>
      <c r="AA71" s="10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6" t="s">
        <v>24</v>
      </c>
      <c r="L72" s="106"/>
      <c r="M72" s="106"/>
      <c r="N72" s="106"/>
      <c r="O72" s="106"/>
      <c r="P72" s="106"/>
      <c r="Q72" s="106"/>
      <c r="R72" s="106"/>
      <c r="S72" s="30"/>
      <c r="T72" s="30"/>
      <c r="U72" s="30"/>
      <c r="V72" s="106" t="s">
        <v>24</v>
      </c>
      <c r="W72" s="106"/>
      <c r="X72" s="106"/>
      <c r="Y72" s="106"/>
      <c r="Z72" s="106"/>
      <c r="AA72" s="10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4" t="e">
        <f>IF(ISNA(VLOOKUP($B78,#REF!,AA$4,0))=FALSE,VLOOKUP($B78,#REF!,AA$4,0),"")</f>
        <v>#REF!</v>
      </c>
      <c r="AB78" s="145" t="e">
        <f>IF(ISNA(VLOOKUP($B78,#REF!,AB$4,0))=FALSE,VLOOKUP($B78,#REF!,AB$4,0),"")</f>
        <v>#REF!</v>
      </c>
      <c r="AC78" s="145" t="e">
        <f>IF(ISNA(VLOOKUP($B78,#REF!,AC$4,0))=FALSE,VLOOKUP($B78,#REF!,AC$4,0),"")</f>
        <v>#REF!</v>
      </c>
      <c r="AD78" s="14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1" t="e">
        <f>IF(ISNA(VLOOKUP($B79,#REF!,AA$4,0))=FALSE,VLOOKUP($B79,#REF!,AA$4,0),"")</f>
        <v>#REF!</v>
      </c>
      <c r="AB79" s="142" t="e">
        <f>IF(ISNA(VLOOKUP($B79,#REF!,AB$4,0))=FALSE,VLOOKUP($B79,#REF!,AB$4,0),"")</f>
        <v>#REF!</v>
      </c>
      <c r="AC79" s="142" t="e">
        <f>IF(ISNA(VLOOKUP($B79,#REF!,AC$4,0))=FALSE,VLOOKUP($B79,#REF!,AC$4,0),"")</f>
        <v>#REF!</v>
      </c>
      <c r="AD79" s="143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1" t="e">
        <f>IF(ISNA(VLOOKUP($B80,#REF!,AA$4,0))=FALSE,VLOOKUP($B80,#REF!,AA$4,0),"")</f>
        <v>#REF!</v>
      </c>
      <c r="AB80" s="142" t="e">
        <f>IF(ISNA(VLOOKUP($B80,#REF!,AB$4,0))=FALSE,VLOOKUP($B80,#REF!,AB$4,0),"")</f>
        <v>#REF!</v>
      </c>
      <c r="AC80" s="142" t="e">
        <f>IF(ISNA(VLOOKUP($B80,#REF!,AC$4,0))=FALSE,VLOOKUP($B80,#REF!,AC$4,0),"")</f>
        <v>#REF!</v>
      </c>
      <c r="AD80" s="143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1" t="e">
        <f>IF(ISNA(VLOOKUP($B81,#REF!,AA$4,0))=FALSE,VLOOKUP($B81,#REF!,AA$4,0),"")</f>
        <v>#REF!</v>
      </c>
      <c r="AB81" s="142" t="e">
        <f>IF(ISNA(VLOOKUP($B81,#REF!,AB$4,0))=FALSE,VLOOKUP($B81,#REF!,AB$4,0),"")</f>
        <v>#REF!</v>
      </c>
      <c r="AC81" s="142" t="e">
        <f>IF(ISNA(VLOOKUP($B81,#REF!,AC$4,0))=FALSE,VLOOKUP($B81,#REF!,AC$4,0),"")</f>
        <v>#REF!</v>
      </c>
      <c r="AD81" s="143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1" t="e">
        <f>IF(ISNA(VLOOKUP($B82,#REF!,AA$4,0))=FALSE,VLOOKUP($B82,#REF!,AA$4,0),"")</f>
        <v>#REF!</v>
      </c>
      <c r="AB82" s="142" t="e">
        <f>IF(ISNA(VLOOKUP($B82,#REF!,AB$4,0))=FALSE,VLOOKUP($B82,#REF!,AB$4,0),"")</f>
        <v>#REF!</v>
      </c>
      <c r="AC82" s="142" t="e">
        <f>IF(ISNA(VLOOKUP($B82,#REF!,AC$4,0))=FALSE,VLOOKUP($B82,#REF!,AC$4,0),"")</f>
        <v>#REF!</v>
      </c>
      <c r="AD82" s="143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1" t="e">
        <f>IF(ISNA(VLOOKUP($B83,#REF!,AA$4,0))=FALSE,VLOOKUP($B83,#REF!,AA$4,0),"")</f>
        <v>#REF!</v>
      </c>
      <c r="AB83" s="142" t="e">
        <f>IF(ISNA(VLOOKUP($B83,#REF!,AB$4,0))=FALSE,VLOOKUP($B83,#REF!,AB$4,0),"")</f>
        <v>#REF!</v>
      </c>
      <c r="AC83" s="142" t="e">
        <f>IF(ISNA(VLOOKUP($B83,#REF!,AC$4,0))=FALSE,VLOOKUP($B83,#REF!,AC$4,0),"")</f>
        <v>#REF!</v>
      </c>
      <c r="AD83" s="143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1" t="e">
        <f>IF(ISNA(VLOOKUP($B84,#REF!,AA$4,0))=FALSE,VLOOKUP($B84,#REF!,AA$4,0),"")</f>
        <v>#REF!</v>
      </c>
      <c r="AB84" s="142" t="e">
        <f>IF(ISNA(VLOOKUP($B84,#REF!,AB$4,0))=FALSE,VLOOKUP($B84,#REF!,AB$4,0),"")</f>
        <v>#REF!</v>
      </c>
      <c r="AC84" s="142" t="e">
        <f>IF(ISNA(VLOOKUP($B84,#REF!,AC$4,0))=FALSE,VLOOKUP($B84,#REF!,AC$4,0),"")</f>
        <v>#REF!</v>
      </c>
      <c r="AD84" s="143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1" t="e">
        <f>IF(ISNA(VLOOKUP($B85,#REF!,AA$4,0))=FALSE,VLOOKUP($B85,#REF!,AA$4,0),"")</f>
        <v>#REF!</v>
      </c>
      <c r="AB85" s="142" t="e">
        <f>IF(ISNA(VLOOKUP($B85,#REF!,AB$4,0))=FALSE,VLOOKUP($B85,#REF!,AB$4,0),"")</f>
        <v>#REF!</v>
      </c>
      <c r="AC85" s="142" t="e">
        <f>IF(ISNA(VLOOKUP($B85,#REF!,AC$4,0))=FALSE,VLOOKUP($B85,#REF!,AC$4,0),"")</f>
        <v>#REF!</v>
      </c>
      <c r="AD85" s="143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1" t="e">
        <f>IF(ISNA(VLOOKUP($B86,#REF!,AA$4,0))=FALSE,VLOOKUP($B86,#REF!,AA$4,0),"")</f>
        <v>#REF!</v>
      </c>
      <c r="AB86" s="142" t="e">
        <f>IF(ISNA(VLOOKUP($B86,#REF!,AB$4,0))=FALSE,VLOOKUP($B86,#REF!,AB$4,0),"")</f>
        <v>#REF!</v>
      </c>
      <c r="AC86" s="142" t="e">
        <f>IF(ISNA(VLOOKUP($B86,#REF!,AC$4,0))=FALSE,VLOOKUP($B86,#REF!,AC$4,0),"")</f>
        <v>#REF!</v>
      </c>
      <c r="AD86" s="143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1" t="e">
        <f>IF(ISNA(VLOOKUP($B87,#REF!,AA$4,0))=FALSE,VLOOKUP($B87,#REF!,AA$4,0),"")</f>
        <v>#REF!</v>
      </c>
      <c r="AB87" s="142" t="e">
        <f>IF(ISNA(VLOOKUP($B87,#REF!,AB$4,0))=FALSE,VLOOKUP($B87,#REF!,AB$4,0),"")</f>
        <v>#REF!</v>
      </c>
      <c r="AC87" s="142" t="e">
        <f>IF(ISNA(VLOOKUP($B87,#REF!,AC$4,0))=FALSE,VLOOKUP($B87,#REF!,AC$4,0),"")</f>
        <v>#REF!</v>
      </c>
      <c r="AD87" s="143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1" t="e">
        <f>IF(ISNA(VLOOKUP($B88,#REF!,AA$4,0))=FALSE,VLOOKUP($B88,#REF!,AA$4,0),"")</f>
        <v>#REF!</v>
      </c>
      <c r="AB88" s="142" t="e">
        <f>IF(ISNA(VLOOKUP($B88,#REF!,AB$4,0))=FALSE,VLOOKUP($B88,#REF!,AB$4,0),"")</f>
        <v>#REF!</v>
      </c>
      <c r="AC88" s="142" t="e">
        <f>IF(ISNA(VLOOKUP($B88,#REF!,AC$4,0))=FALSE,VLOOKUP($B88,#REF!,AC$4,0),"")</f>
        <v>#REF!</v>
      </c>
      <c r="AD88" s="143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1" t="e">
        <f>IF(ISNA(VLOOKUP($B89,#REF!,AA$4,0))=FALSE,VLOOKUP($B89,#REF!,AA$4,0),"")</f>
        <v>#REF!</v>
      </c>
      <c r="AB89" s="142" t="e">
        <f>IF(ISNA(VLOOKUP($B89,#REF!,AB$4,0))=FALSE,VLOOKUP($B89,#REF!,AB$4,0),"")</f>
        <v>#REF!</v>
      </c>
      <c r="AC89" s="142" t="e">
        <f>IF(ISNA(VLOOKUP($B89,#REF!,AC$4,0))=FALSE,VLOOKUP($B89,#REF!,AC$4,0),"")</f>
        <v>#REF!</v>
      </c>
      <c r="AD89" s="143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1" t="e">
        <f>IF(ISNA(VLOOKUP($B90,#REF!,AA$4,0))=FALSE,VLOOKUP($B90,#REF!,AA$4,0),"")</f>
        <v>#REF!</v>
      </c>
      <c r="AB90" s="142" t="e">
        <f>IF(ISNA(VLOOKUP($B90,#REF!,AB$4,0))=FALSE,VLOOKUP($B90,#REF!,AB$4,0),"")</f>
        <v>#REF!</v>
      </c>
      <c r="AC90" s="142" t="e">
        <f>IF(ISNA(VLOOKUP($B90,#REF!,AC$4,0))=FALSE,VLOOKUP($B90,#REF!,AC$4,0),"")</f>
        <v>#REF!</v>
      </c>
      <c r="AD90" s="143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1" t="e">
        <f>IF(ISNA(VLOOKUP($B91,#REF!,AA$4,0))=FALSE,VLOOKUP($B91,#REF!,AA$4,0),"")</f>
        <v>#REF!</v>
      </c>
      <c r="AB91" s="142" t="e">
        <f>IF(ISNA(VLOOKUP($B91,#REF!,AB$4,0))=FALSE,VLOOKUP($B91,#REF!,AB$4,0),"")</f>
        <v>#REF!</v>
      </c>
      <c r="AC91" s="142" t="e">
        <f>IF(ISNA(VLOOKUP($B91,#REF!,AC$4,0))=FALSE,VLOOKUP($B91,#REF!,AC$4,0),"")</f>
        <v>#REF!</v>
      </c>
      <c r="AD91" s="143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7" t="e">
        <f>IF(ISNA(VLOOKUP($B92,#REF!,AA$4,0))=FALSE,VLOOKUP($B92,#REF!,AA$4,0),"")</f>
        <v>#REF!</v>
      </c>
      <c r="AB92" s="148" t="e">
        <f>IF(ISNA(VLOOKUP($B92,#REF!,AB$4,0))=FALSE,VLOOKUP($B92,#REF!,AB$4,0),"")</f>
        <v>#REF!</v>
      </c>
      <c r="AC92" s="148" t="e">
        <f>IF(ISNA(VLOOKUP($B92,#REF!,AC$4,0))=FALSE,VLOOKUP($B92,#REF!,AC$4,0),"")</f>
        <v>#REF!</v>
      </c>
      <c r="AD92" s="149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6" t="s">
        <v>30</v>
      </c>
      <c r="T93" s="106"/>
      <c r="U93" s="106"/>
      <c r="V93" s="106"/>
      <c r="W93" s="106"/>
      <c r="X93" s="106"/>
      <c r="Y93" s="106"/>
      <c r="Z93" s="106"/>
      <c r="AA93" s="10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6" t="s">
        <v>22</v>
      </c>
      <c r="L94" s="106"/>
      <c r="M94" s="106"/>
      <c r="N94" s="106"/>
      <c r="O94" s="106"/>
      <c r="P94" s="106"/>
      <c r="Q94" s="106"/>
      <c r="R94" s="106"/>
      <c r="T94" s="21"/>
      <c r="U94" s="21"/>
      <c r="V94" s="106" t="s">
        <v>23</v>
      </c>
      <c r="W94" s="106"/>
      <c r="X94" s="106"/>
      <c r="Y94" s="106"/>
      <c r="Z94" s="106"/>
      <c r="AA94" s="10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6" t="s">
        <v>24</v>
      </c>
      <c r="L95" s="106"/>
      <c r="M95" s="106"/>
      <c r="N95" s="106"/>
      <c r="O95" s="106"/>
      <c r="P95" s="106"/>
      <c r="Q95" s="106"/>
      <c r="R95" s="106"/>
      <c r="S95" s="30"/>
      <c r="T95" s="30"/>
      <c r="U95" s="30"/>
      <c r="V95" s="106" t="s">
        <v>24</v>
      </c>
      <c r="W95" s="106"/>
      <c r="X95" s="106"/>
      <c r="Y95" s="106"/>
      <c r="Z95" s="106"/>
      <c r="AA95" s="10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4" t="s">
        <v>57</v>
      </c>
      <c r="D1" s="154"/>
      <c r="E1" s="57"/>
      <c r="F1" s="154" t="s">
        <v>58</v>
      </c>
      <c r="G1" s="154"/>
      <c r="H1" s="154"/>
      <c r="I1" s="154"/>
      <c r="J1" s="154"/>
      <c r="K1" s="58" t="s">
        <v>74</v>
      </c>
    </row>
    <row r="2" spans="1:13" s="56" customFormat="1">
      <c r="C2" s="154" t="s">
        <v>59</v>
      </c>
      <c r="D2" s="154"/>
      <c r="E2" s="59" t="str">
        <f>[1]!ExtractElement(K1,1,"-")</f>
        <v>302/1</v>
      </c>
      <c r="F2" s="154" t="e">
        <f>"(KHÓA K17: "&amp;VLOOKUP($E$2&amp;"-"&amp;$C$3,#REF!,11,0)&amp;")"</f>
        <v>#REF!</v>
      </c>
      <c r="G2" s="154"/>
      <c r="H2" s="154"/>
      <c r="I2" s="154"/>
      <c r="J2" s="15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55" t="e">
        <f>"MÔN :"&amp;VLOOKUP($E$2&amp;"-"&amp;$C$3,#REF!,6,0) &amp;"* MÃ MÔN:ENG "&amp;VLOOKUP($E$2&amp;"-"&amp;$C$3,#REF!,5,0)</f>
        <v>#REF!</v>
      </c>
      <c r="E3" s="155"/>
      <c r="F3" s="155"/>
      <c r="G3" s="155"/>
      <c r="H3" s="155"/>
      <c r="I3" s="155"/>
      <c r="J3" s="15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56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56"/>
      <c r="D4" s="156"/>
      <c r="E4" s="156"/>
      <c r="F4" s="156"/>
      <c r="G4" s="156"/>
      <c r="H4" s="156"/>
      <c r="I4" s="156"/>
      <c r="J4" s="15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0" t="s">
        <v>4</v>
      </c>
      <c r="C6" s="151" t="s">
        <v>64</v>
      </c>
      <c r="D6" s="152" t="s">
        <v>65</v>
      </c>
      <c r="E6" s="153" t="s">
        <v>10</v>
      </c>
      <c r="F6" s="151" t="s">
        <v>12</v>
      </c>
      <c r="G6" s="151" t="s">
        <v>66</v>
      </c>
      <c r="H6" s="151" t="s">
        <v>67</v>
      </c>
      <c r="I6" s="160" t="s">
        <v>56</v>
      </c>
      <c r="J6" s="160"/>
      <c r="K6" s="161" t="s">
        <v>68</v>
      </c>
      <c r="L6" s="162"/>
      <c r="M6" s="163"/>
    </row>
    <row r="7" spans="1:13" ht="27" customHeight="1">
      <c r="B7" s="150"/>
      <c r="C7" s="150"/>
      <c r="D7" s="152"/>
      <c r="E7" s="153"/>
      <c r="F7" s="150"/>
      <c r="G7" s="150"/>
      <c r="H7" s="150"/>
      <c r="I7" s="64" t="s">
        <v>69</v>
      </c>
      <c r="J7" s="64" t="s">
        <v>70</v>
      </c>
      <c r="K7" s="164"/>
      <c r="L7" s="165"/>
      <c r="M7" s="166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67" t="e">
        <f>IF($A8&gt;0,VLOOKUP($A8,#REF!,16,0),"")</f>
        <v>#REF!</v>
      </c>
      <c r="L8" s="168"/>
      <c r="M8" s="169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7" t="e">
        <f>IF($A9&gt;0,VLOOKUP($A9,#REF!,16,0),"")</f>
        <v>#REF!</v>
      </c>
      <c r="L9" s="158"/>
      <c r="M9" s="159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7" t="e">
        <f>IF($A10&gt;0,VLOOKUP($A10,#REF!,16,0),"")</f>
        <v>#REF!</v>
      </c>
      <c r="L10" s="158"/>
      <c r="M10" s="159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7" t="e">
        <f>IF($A11&gt;0,VLOOKUP($A11,#REF!,16,0),"")</f>
        <v>#REF!</v>
      </c>
      <c r="L11" s="158"/>
      <c r="M11" s="159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7" t="e">
        <f>IF($A12&gt;0,VLOOKUP($A12,#REF!,16,0),"")</f>
        <v>#REF!</v>
      </c>
      <c r="L12" s="158"/>
      <c r="M12" s="159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7" t="e">
        <f>IF($A13&gt;0,VLOOKUP($A13,#REF!,16,0),"")</f>
        <v>#REF!</v>
      </c>
      <c r="L13" s="158"/>
      <c r="M13" s="159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7" t="e">
        <f>IF($A14&gt;0,VLOOKUP($A14,#REF!,16,0),"")</f>
        <v>#REF!</v>
      </c>
      <c r="L14" s="158"/>
      <c r="M14" s="159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7" t="e">
        <f>IF($A15&gt;0,VLOOKUP($A15,#REF!,16,0),"")</f>
        <v>#REF!</v>
      </c>
      <c r="L15" s="158"/>
      <c r="M15" s="159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7" t="e">
        <f>IF($A16&gt;0,VLOOKUP($A16,#REF!,16,0),"")</f>
        <v>#REF!</v>
      </c>
      <c r="L16" s="158"/>
      <c r="M16" s="159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7" t="e">
        <f>IF($A17&gt;0,VLOOKUP($A17,#REF!,16,0),"")</f>
        <v>#REF!</v>
      </c>
      <c r="L17" s="158"/>
      <c r="M17" s="159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7" t="e">
        <f>IF($A18&gt;0,VLOOKUP($A18,#REF!,16,0),"")</f>
        <v>#REF!</v>
      </c>
      <c r="L18" s="158"/>
      <c r="M18" s="159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7" t="e">
        <f>IF($A19&gt;0,VLOOKUP($A19,#REF!,16,0),"")</f>
        <v>#REF!</v>
      </c>
      <c r="L19" s="158"/>
      <c r="M19" s="159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7" t="e">
        <f>IF($A20&gt;0,VLOOKUP($A20,#REF!,16,0),"")</f>
        <v>#REF!</v>
      </c>
      <c r="L20" s="158"/>
      <c r="M20" s="159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7" t="e">
        <f>IF($A21&gt;0,VLOOKUP($A21,#REF!,16,0),"")</f>
        <v>#REF!</v>
      </c>
      <c r="L21" s="158"/>
      <c r="M21" s="159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7" t="e">
        <f>IF($A22&gt;0,VLOOKUP($A22,#REF!,16,0),"")</f>
        <v>#REF!</v>
      </c>
      <c r="L22" s="158"/>
      <c r="M22" s="159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7" t="e">
        <f>IF($A23&gt;0,VLOOKUP($A23,#REF!,16,0),"")</f>
        <v>#REF!</v>
      </c>
      <c r="L23" s="158"/>
      <c r="M23" s="159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7" t="e">
        <f>IF($A24&gt;0,VLOOKUP($A24,#REF!,16,0),"")</f>
        <v>#REF!</v>
      </c>
      <c r="L24" s="158"/>
      <c r="M24" s="159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7" t="e">
        <f>IF($A25&gt;0,VLOOKUP($A25,#REF!,16,0),"")</f>
        <v>#REF!</v>
      </c>
      <c r="L25" s="158"/>
      <c r="M25" s="159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7" t="e">
        <f>IF($A26&gt;0,VLOOKUP($A26,#REF!,16,0),"")</f>
        <v>#REF!</v>
      </c>
      <c r="L26" s="158"/>
      <c r="M26" s="159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7" t="e">
        <f>IF($A27&gt;0,VLOOKUP($A27,#REF!,16,0),"")</f>
        <v>#REF!</v>
      </c>
      <c r="L27" s="158"/>
      <c r="M27" s="159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7" t="e">
        <f>IF($A28&gt;0,VLOOKUP($A28,#REF!,16,0),"")</f>
        <v>#REF!</v>
      </c>
      <c r="L28" s="158"/>
      <c r="M28" s="159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7" t="e">
        <f>IF($A29&gt;0,VLOOKUP($A29,#REF!,16,0),"")</f>
        <v>#REF!</v>
      </c>
      <c r="L29" s="158"/>
      <c r="M29" s="159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7" t="e">
        <f>IF($A30&gt;0,VLOOKUP($A30,#REF!,16,0),"")</f>
        <v>#REF!</v>
      </c>
      <c r="L30" s="158"/>
      <c r="M30" s="159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7" t="e">
        <f>IF($A31&gt;0,VLOOKUP($A31,#REF!,16,0),"")</f>
        <v>#REF!</v>
      </c>
      <c r="L31" s="158"/>
      <c r="M31" s="159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7" t="e">
        <f>IF($A32&gt;0,VLOOKUP($A32,#REF!,16,0),"")</f>
        <v>#REF!</v>
      </c>
      <c r="L32" s="158"/>
      <c r="M32" s="159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7" t="e">
        <f>IF($A33&gt;0,VLOOKUP($A33,#REF!,16,0),"")</f>
        <v>#REF!</v>
      </c>
      <c r="L33" s="158"/>
      <c r="M33" s="159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7" t="e">
        <f>IF($A34&gt;0,VLOOKUP($A34,#REF!,16,0),"")</f>
        <v>#REF!</v>
      </c>
      <c r="L34" s="158"/>
      <c r="M34" s="159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7" t="e">
        <f>IF($A35&gt;0,VLOOKUP($A35,#REF!,16,0),"")</f>
        <v>#REF!</v>
      </c>
      <c r="L35" s="158"/>
      <c r="M35" s="159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7" t="e">
        <f>IF($A36&gt;0,VLOOKUP($A36,#REF!,16,0),"")</f>
        <v>#REF!</v>
      </c>
      <c r="L36" s="158"/>
      <c r="M36" s="159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7" t="e">
        <f>IF($A37&gt;0,VLOOKUP($A37,#REF!,16,0),"")</f>
        <v>#REF!</v>
      </c>
      <c r="L37" s="158"/>
      <c r="M37" s="15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67" t="e">
        <f>IF($A44&gt;0,VLOOKUP($A44,#REF!,16,0),"")</f>
        <v>#REF!</v>
      </c>
      <c r="L44" s="168"/>
      <c r="M44" s="169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7" t="e">
        <f>IF($A45&gt;0,VLOOKUP($A45,#REF!,16,0),"")</f>
        <v>#REF!</v>
      </c>
      <c r="L45" s="158"/>
      <c r="M45" s="159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7" t="e">
        <f>IF($A46&gt;0,VLOOKUP($A46,#REF!,16,0),"")</f>
        <v>#REF!</v>
      </c>
      <c r="L46" s="158"/>
      <c r="M46" s="159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7" t="e">
        <f>IF($A47&gt;0,VLOOKUP($A47,#REF!,16,0),"")</f>
        <v>#REF!</v>
      </c>
      <c r="L47" s="158"/>
      <c r="M47" s="159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7" t="e">
        <f>IF($A48&gt;0,VLOOKUP($A48,#REF!,16,0),"")</f>
        <v>#REF!</v>
      </c>
      <c r="L48" s="158"/>
      <c r="M48" s="159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7" t="e">
        <f>IF($A49&gt;0,VLOOKUP($A49,#REF!,16,0),"")</f>
        <v>#REF!</v>
      </c>
      <c r="L49" s="158"/>
      <c r="M49" s="159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7" t="e">
        <f>IF($A50&gt;0,VLOOKUP($A50,#REF!,16,0),"")</f>
        <v>#REF!</v>
      </c>
      <c r="L50" s="158"/>
      <c r="M50" s="159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7" t="e">
        <f>IF($A51&gt;0,VLOOKUP($A51,#REF!,16,0),"")</f>
        <v>#REF!</v>
      </c>
      <c r="L51" s="158"/>
      <c r="M51" s="159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7" t="e">
        <f>IF($A52&gt;0,VLOOKUP($A52,#REF!,16,0),"")</f>
        <v>#REF!</v>
      </c>
      <c r="L52" s="158"/>
      <c r="M52" s="159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7" t="e">
        <f>IF($A53&gt;0,VLOOKUP($A53,#REF!,16,0),"")</f>
        <v>#REF!</v>
      </c>
      <c r="L53" s="158"/>
      <c r="M53" s="159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7" t="e">
        <f>IF($A54&gt;0,VLOOKUP($A54,#REF!,16,0),"")</f>
        <v>#REF!</v>
      </c>
      <c r="L54" s="158"/>
      <c r="M54" s="159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7" t="e">
        <f>IF($A55&gt;0,VLOOKUP($A55,#REF!,16,0),"")</f>
        <v>#REF!</v>
      </c>
      <c r="L55" s="158"/>
      <c r="M55" s="159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7" t="e">
        <f>IF($A56&gt;0,VLOOKUP($A56,#REF!,16,0),"")</f>
        <v>#REF!</v>
      </c>
      <c r="L56" s="158"/>
      <c r="M56" s="159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7" t="e">
        <f>IF($A57&gt;0,VLOOKUP($A57,#REF!,16,0),"")</f>
        <v>#REF!</v>
      </c>
      <c r="L57" s="158"/>
      <c r="M57" s="159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7" t="e">
        <f>IF($A58&gt;0,VLOOKUP($A58,#REF!,16,0),"")</f>
        <v>#REF!</v>
      </c>
      <c r="L58" s="158"/>
      <c r="M58" s="159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7" t="e">
        <f>IF($A59&gt;0,VLOOKUP($A59,#REF!,16,0),"")</f>
        <v>#REF!</v>
      </c>
      <c r="L59" s="158"/>
      <c r="M59" s="159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7" t="e">
        <f>IF($A60&gt;0,VLOOKUP($A60,#REF!,16,0),"")</f>
        <v>#REF!</v>
      </c>
      <c r="L60" s="158"/>
      <c r="M60" s="159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7" t="e">
        <f>IF($A61&gt;0,VLOOKUP($A61,#REF!,16,0),"")</f>
        <v>#REF!</v>
      </c>
      <c r="L61" s="158"/>
      <c r="M61" s="159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7" t="e">
        <f>IF($A62&gt;0,VLOOKUP($A62,#REF!,16,0),"")</f>
        <v>#REF!</v>
      </c>
      <c r="L62" s="158"/>
      <c r="M62" s="159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7" t="e">
        <f>IF($A63&gt;0,VLOOKUP($A63,#REF!,16,0),"")</f>
        <v>#REF!</v>
      </c>
      <c r="L63" s="158"/>
      <c r="M63" s="159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7" t="e">
        <f>IF($A64&gt;0,VLOOKUP($A64,#REF!,16,0),"")</f>
        <v>#REF!</v>
      </c>
      <c r="L64" s="158"/>
      <c r="M64" s="159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7" t="e">
        <f>IF($A65&gt;0,VLOOKUP($A65,#REF!,16,0),"")</f>
        <v>#REF!</v>
      </c>
      <c r="L65" s="158"/>
      <c r="M65" s="159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7" t="e">
        <f>IF($A66&gt;0,VLOOKUP($A66,#REF!,16,0),"")</f>
        <v>#REF!</v>
      </c>
      <c r="L66" s="158"/>
      <c r="M66" s="159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7" t="e">
        <f>IF($A67&gt;0,VLOOKUP($A67,#REF!,16,0),"")</f>
        <v>#REF!</v>
      </c>
      <c r="L67" s="158"/>
      <c r="M67" s="159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7" t="e">
        <f>IF($A68&gt;0,VLOOKUP($A68,#REF!,16,0),"")</f>
        <v>#REF!</v>
      </c>
      <c r="L68" s="158"/>
      <c r="M68" s="159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7" t="e">
        <f>IF($A69&gt;0,VLOOKUP($A69,#REF!,16,0),"")</f>
        <v>#REF!</v>
      </c>
      <c r="L69" s="158"/>
      <c r="M69" s="159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7" t="e">
        <f>IF($A70&gt;0,VLOOKUP($A70,#REF!,16,0),"")</f>
        <v>#REF!</v>
      </c>
      <c r="L70" s="158"/>
      <c r="M70" s="159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7" t="e">
        <f>IF($A71&gt;0,VLOOKUP($A71,#REF!,16,0),"")</f>
        <v>#REF!</v>
      </c>
      <c r="L71" s="158"/>
      <c r="M71" s="159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7" t="e">
        <f>IF($A72&gt;0,VLOOKUP($A72,#REF!,16,0),"")</f>
        <v>#REF!</v>
      </c>
      <c r="L72" s="158"/>
      <c r="M72" s="159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7" t="e">
        <f>IF($A73&gt;0,VLOOKUP($A73,#REF!,16,0),"")</f>
        <v>#REF!</v>
      </c>
      <c r="L73" s="158"/>
      <c r="M73" s="15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67" t="e">
        <f>IF($A80&gt;0,VLOOKUP($A80,#REF!,16,0),"")</f>
        <v>#REF!</v>
      </c>
      <c r="L80" s="168"/>
      <c r="M80" s="169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7" t="e">
        <f>IF($A81&gt;0,VLOOKUP($A81,#REF!,16,0),"")</f>
        <v>#REF!</v>
      </c>
      <c r="L81" s="158"/>
      <c r="M81" s="159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7" t="e">
        <f>IF($A82&gt;0,VLOOKUP($A82,#REF!,16,0),"")</f>
        <v>#REF!</v>
      </c>
      <c r="L82" s="158"/>
      <c r="M82" s="159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7" t="e">
        <f>IF($A83&gt;0,VLOOKUP($A83,#REF!,16,0),"")</f>
        <v>#REF!</v>
      </c>
      <c r="L83" s="158"/>
      <c r="M83" s="159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7" t="e">
        <f>IF($A84&gt;0,VLOOKUP($A84,#REF!,16,0),"")</f>
        <v>#REF!</v>
      </c>
      <c r="L84" s="158"/>
      <c r="M84" s="159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7" t="e">
        <f>IF($A85&gt;0,VLOOKUP($A85,#REF!,16,0),"")</f>
        <v>#REF!</v>
      </c>
      <c r="L85" s="158"/>
      <c r="M85" s="159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7" t="e">
        <f>IF($A86&gt;0,VLOOKUP($A86,#REF!,16,0),"")</f>
        <v>#REF!</v>
      </c>
      <c r="L86" s="158"/>
      <c r="M86" s="159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7" t="e">
        <f>IF($A87&gt;0,VLOOKUP($A87,#REF!,16,0),"")</f>
        <v>#REF!</v>
      </c>
      <c r="L87" s="158"/>
      <c r="M87" s="159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7" t="e">
        <f>IF($A88&gt;0,VLOOKUP($A88,#REF!,16,0),"")</f>
        <v>#REF!</v>
      </c>
      <c r="L88" s="158"/>
      <c r="M88" s="159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7" t="e">
        <f>IF($A89&gt;0,VLOOKUP($A89,#REF!,16,0),"")</f>
        <v>#REF!</v>
      </c>
      <c r="L89" s="158"/>
      <c r="M89" s="159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7" t="e">
        <f>IF($A90&gt;0,VLOOKUP($A90,#REF!,16,0),"")</f>
        <v>#REF!</v>
      </c>
      <c r="L90" s="158"/>
      <c r="M90" s="159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7" t="e">
        <f>IF($A91&gt;0,VLOOKUP($A91,#REF!,16,0),"")</f>
        <v>#REF!</v>
      </c>
      <c r="L91" s="158"/>
      <c r="M91" s="159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7" t="e">
        <f>IF($A92&gt;0,VLOOKUP($A92,#REF!,16,0),"")</f>
        <v>#REF!</v>
      </c>
      <c r="L92" s="158"/>
      <c r="M92" s="159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7" t="e">
        <f>IF($A93&gt;0,VLOOKUP($A93,#REF!,16,0),"")</f>
        <v>#REF!</v>
      </c>
      <c r="L93" s="158"/>
      <c r="M93" s="159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7" t="e">
        <f>IF($A94&gt;0,VLOOKUP($A94,#REF!,16,0),"")</f>
        <v>#REF!</v>
      </c>
      <c r="L94" s="158"/>
      <c r="M94" s="159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7" t="e">
        <f>IF($A95&gt;0,VLOOKUP($A95,#REF!,16,0),"")</f>
        <v>#REF!</v>
      </c>
      <c r="L95" s="158"/>
      <c r="M95" s="159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7" t="e">
        <f>IF($A96&gt;0,VLOOKUP($A96,#REF!,16,0),"")</f>
        <v>#REF!</v>
      </c>
      <c r="L96" s="158"/>
      <c r="M96" s="159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7" t="e">
        <f>IF($A97&gt;0,VLOOKUP($A97,#REF!,16,0),"")</f>
        <v>#REF!</v>
      </c>
      <c r="L97" s="158"/>
      <c r="M97" s="159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7" t="e">
        <f>IF($A98&gt;0,VLOOKUP($A98,#REF!,16,0),"")</f>
        <v>#REF!</v>
      </c>
      <c r="L98" s="158"/>
      <c r="M98" s="159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7" t="e">
        <f>IF($A99&gt;0,VLOOKUP($A99,#REF!,16,0),"")</f>
        <v>#REF!</v>
      </c>
      <c r="L99" s="158"/>
      <c r="M99" s="159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7" t="e">
        <f>IF($A100&gt;0,VLOOKUP($A100,#REF!,16,0),"")</f>
        <v>#REF!</v>
      </c>
      <c r="L100" s="158"/>
      <c r="M100" s="159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7" t="e">
        <f>IF($A101&gt;0,VLOOKUP($A101,#REF!,16,0),"")</f>
        <v>#REF!</v>
      </c>
      <c r="L101" s="158"/>
      <c r="M101" s="159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7" t="e">
        <f>IF($A102&gt;0,VLOOKUP($A102,#REF!,16,0),"")</f>
        <v>#REF!</v>
      </c>
      <c r="L102" s="158"/>
      <c r="M102" s="159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7" t="e">
        <f>IF($A103&gt;0,VLOOKUP($A103,#REF!,16,0),"")</f>
        <v>#REF!</v>
      </c>
      <c r="L103" s="158"/>
      <c r="M103" s="159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7" t="e">
        <f>IF($A104&gt;0,VLOOKUP($A104,#REF!,16,0),"")</f>
        <v>#REF!</v>
      </c>
      <c r="L104" s="158"/>
      <c r="M104" s="159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7" t="e">
        <f>IF($A105&gt;0,VLOOKUP($A105,#REF!,16,0),"")</f>
        <v>#REF!</v>
      </c>
      <c r="L105" s="158"/>
      <c r="M105" s="159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7" t="e">
        <f>IF($A106&gt;0,VLOOKUP($A106,#REF!,16,0),"")</f>
        <v>#REF!</v>
      </c>
      <c r="L106" s="158"/>
      <c r="M106" s="159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7" t="e">
        <f>IF($A107&gt;0,VLOOKUP($A107,#REF!,16,0),"")</f>
        <v>#REF!</v>
      </c>
      <c r="L107" s="158"/>
      <c r="M107" s="159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7" t="e">
        <f>IF($A108&gt;0,VLOOKUP($A108,#REF!,16,0),"")</f>
        <v>#REF!</v>
      </c>
      <c r="L108" s="158"/>
      <c r="M108" s="159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7" t="e">
        <f>IF($A109&gt;0,VLOOKUP($A109,#REF!,16,0),"")</f>
        <v>#REF!</v>
      </c>
      <c r="L109" s="158"/>
      <c r="M109" s="15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19"/>
  <sheetViews>
    <sheetView tabSelected="1" workbookViewId="0">
      <selection activeCell="P17" sqref="P17"/>
    </sheetView>
  </sheetViews>
  <sheetFormatPr defaultRowHeight="15"/>
  <cols>
    <col min="1" max="1" width="4.42578125" bestFit="1" customWidth="1"/>
    <col min="2" max="2" width="10" bestFit="1" customWidth="1"/>
    <col min="3" max="3" width="21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</cols>
  <sheetData>
    <row r="1" spans="1:14" s="56" customFormat="1">
      <c r="B1" s="170" t="s">
        <v>57</v>
      </c>
      <c r="C1" s="170"/>
      <c r="D1" s="57"/>
      <c r="E1" s="154" t="s">
        <v>58</v>
      </c>
      <c r="F1" s="154"/>
      <c r="G1" s="154"/>
      <c r="H1" s="154"/>
      <c r="I1" s="154"/>
      <c r="J1" s="154"/>
      <c r="K1" s="58" t="s">
        <v>306</v>
      </c>
    </row>
    <row r="2" spans="1:14" s="56" customFormat="1">
      <c r="B2" s="170" t="s">
        <v>59</v>
      </c>
      <c r="C2" s="170"/>
      <c r="D2" s="59" t="s">
        <v>307</v>
      </c>
      <c r="E2" s="154" t="s">
        <v>308</v>
      </c>
      <c r="F2" s="154"/>
      <c r="G2" s="154"/>
      <c r="H2" s="154"/>
      <c r="I2" s="154"/>
      <c r="J2" s="154"/>
      <c r="K2" s="60" t="s">
        <v>62</v>
      </c>
      <c r="L2" s="61" t="s">
        <v>61</v>
      </c>
      <c r="M2" s="61">
        <v>1</v>
      </c>
    </row>
    <row r="3" spans="1:14" s="62" customFormat="1" ht="18.75" customHeight="1">
      <c r="B3" s="63" t="s">
        <v>305</v>
      </c>
      <c r="C3" s="155" t="s">
        <v>309</v>
      </c>
      <c r="D3" s="155"/>
      <c r="E3" s="155"/>
      <c r="F3" s="155"/>
      <c r="G3" s="155"/>
      <c r="H3" s="155"/>
      <c r="I3" s="155"/>
      <c r="J3" s="155"/>
      <c r="K3" s="60" t="s">
        <v>60</v>
      </c>
      <c r="L3" s="60" t="s">
        <v>61</v>
      </c>
      <c r="M3" s="60">
        <v>2</v>
      </c>
      <c r="N3" s="60"/>
    </row>
    <row r="4" spans="1:14" s="62" customFormat="1" ht="18.75" customHeight="1">
      <c r="A4" s="156" t="s">
        <v>310</v>
      </c>
      <c r="B4" s="156"/>
      <c r="C4" s="156"/>
      <c r="D4" s="156"/>
      <c r="E4" s="156"/>
      <c r="F4" s="156"/>
      <c r="G4" s="156"/>
      <c r="H4" s="156"/>
      <c r="I4" s="156"/>
      <c r="J4" s="156"/>
      <c r="K4" s="60" t="s">
        <v>63</v>
      </c>
      <c r="L4" s="60" t="s">
        <v>61</v>
      </c>
      <c r="M4" s="60">
        <v>2</v>
      </c>
    </row>
    <row r="5" spans="1:14" ht="9" customHeight="1"/>
    <row r="6" spans="1:14" ht="15" customHeight="1">
      <c r="A6" s="150" t="s">
        <v>4</v>
      </c>
      <c r="B6" s="151" t="s">
        <v>64</v>
      </c>
      <c r="C6" s="152" t="s">
        <v>9</v>
      </c>
      <c r="D6" s="153" t="s">
        <v>10</v>
      </c>
      <c r="E6" s="151" t="s">
        <v>75</v>
      </c>
      <c r="F6" s="151" t="s">
        <v>76</v>
      </c>
      <c r="G6" s="151" t="s">
        <v>66</v>
      </c>
      <c r="H6" s="151" t="s">
        <v>67</v>
      </c>
      <c r="I6" s="160" t="s">
        <v>56</v>
      </c>
      <c r="J6" s="160"/>
      <c r="K6" s="161" t="s">
        <v>68</v>
      </c>
      <c r="L6" s="162"/>
      <c r="M6" s="163"/>
    </row>
    <row r="7" spans="1:14" ht="27" customHeight="1">
      <c r="A7" s="150"/>
      <c r="B7" s="150"/>
      <c r="C7" s="152"/>
      <c r="D7" s="153"/>
      <c r="E7" s="150"/>
      <c r="F7" s="150"/>
      <c r="G7" s="150"/>
      <c r="H7" s="150"/>
      <c r="I7" s="64" t="s">
        <v>69</v>
      </c>
      <c r="J7" s="64" t="s">
        <v>70</v>
      </c>
      <c r="K7" s="164"/>
      <c r="L7" s="165"/>
      <c r="M7" s="166"/>
    </row>
    <row r="8" spans="1:14" ht="20.100000000000001" customHeight="1">
      <c r="A8" s="65">
        <v>1</v>
      </c>
      <c r="B8" s="66">
        <v>172217132</v>
      </c>
      <c r="C8" s="67" t="s">
        <v>143</v>
      </c>
      <c r="D8" s="68" t="s">
        <v>87</v>
      </c>
      <c r="E8" s="98" t="s">
        <v>144</v>
      </c>
      <c r="F8" s="98" t="s">
        <v>82</v>
      </c>
      <c r="G8" s="69"/>
      <c r="H8" s="70"/>
      <c r="I8" s="70"/>
      <c r="J8" s="70"/>
      <c r="K8" s="167" t="s">
        <v>85</v>
      </c>
      <c r="L8" s="168"/>
      <c r="M8" s="169"/>
    </row>
    <row r="9" spans="1:14" ht="20.100000000000001" customHeight="1">
      <c r="A9" s="65">
        <v>2</v>
      </c>
      <c r="B9" s="66">
        <v>171445033</v>
      </c>
      <c r="C9" s="67" t="s">
        <v>145</v>
      </c>
      <c r="D9" s="68" t="s">
        <v>96</v>
      </c>
      <c r="E9" s="98" t="s">
        <v>146</v>
      </c>
      <c r="F9" s="98" t="s">
        <v>147</v>
      </c>
      <c r="G9" s="69"/>
      <c r="H9" s="70"/>
      <c r="I9" s="70"/>
      <c r="J9" s="70"/>
      <c r="K9" s="157" t="s">
        <v>303</v>
      </c>
      <c r="L9" s="158"/>
      <c r="M9" s="159"/>
    </row>
    <row r="10" spans="1:14" ht="20.100000000000001" customHeight="1">
      <c r="A10" s="65">
        <v>3</v>
      </c>
      <c r="B10" s="66">
        <v>172417653</v>
      </c>
      <c r="C10" s="67" t="s">
        <v>148</v>
      </c>
      <c r="D10" s="68" t="s">
        <v>98</v>
      </c>
      <c r="E10" s="98" t="s">
        <v>149</v>
      </c>
      <c r="F10" s="98" t="s">
        <v>150</v>
      </c>
      <c r="G10" s="69"/>
      <c r="H10" s="70"/>
      <c r="I10" s="70"/>
      <c r="J10" s="70"/>
      <c r="K10" s="157" t="s">
        <v>85</v>
      </c>
      <c r="L10" s="158"/>
      <c r="M10" s="159"/>
    </row>
    <row r="11" spans="1:14" ht="20.100000000000001" customHeight="1">
      <c r="A11" s="65">
        <v>4</v>
      </c>
      <c r="B11" s="66">
        <v>171445043</v>
      </c>
      <c r="C11" s="67" t="s">
        <v>151</v>
      </c>
      <c r="D11" s="68" t="s">
        <v>77</v>
      </c>
      <c r="E11" s="98" t="s">
        <v>152</v>
      </c>
      <c r="F11" s="98" t="s">
        <v>108</v>
      </c>
      <c r="G11" s="69"/>
      <c r="H11" s="70"/>
      <c r="I11" s="70"/>
      <c r="J11" s="70"/>
      <c r="K11" s="157" t="s">
        <v>85</v>
      </c>
      <c r="L11" s="158"/>
      <c r="M11" s="159"/>
    </row>
    <row r="12" spans="1:14" ht="20.100000000000001" customHeight="1">
      <c r="A12" s="65">
        <v>5</v>
      </c>
      <c r="B12" s="66">
        <v>172217169</v>
      </c>
      <c r="C12" s="67" t="s">
        <v>153</v>
      </c>
      <c r="D12" s="68" t="s">
        <v>154</v>
      </c>
      <c r="E12" s="98" t="s">
        <v>155</v>
      </c>
      <c r="F12" s="98" t="s">
        <v>156</v>
      </c>
      <c r="G12" s="69"/>
      <c r="H12" s="70"/>
      <c r="I12" s="70"/>
      <c r="J12" s="70"/>
      <c r="K12" s="157" t="s">
        <v>303</v>
      </c>
      <c r="L12" s="158"/>
      <c r="M12" s="159"/>
    </row>
    <row r="13" spans="1:14" ht="20.100000000000001" customHeight="1">
      <c r="A13" s="65">
        <v>6</v>
      </c>
      <c r="B13" s="66">
        <v>172127590</v>
      </c>
      <c r="C13" s="67" t="s">
        <v>157</v>
      </c>
      <c r="D13" s="68" t="s">
        <v>158</v>
      </c>
      <c r="E13" s="98" t="s">
        <v>159</v>
      </c>
      <c r="F13" s="98" t="s">
        <v>83</v>
      </c>
      <c r="G13" s="69"/>
      <c r="H13" s="70"/>
      <c r="I13" s="70"/>
      <c r="J13" s="70"/>
      <c r="K13" s="157" t="s">
        <v>85</v>
      </c>
      <c r="L13" s="158"/>
      <c r="M13" s="159"/>
    </row>
    <row r="14" spans="1:14" ht="20.100000000000001" customHeight="1">
      <c r="A14" s="65">
        <v>7</v>
      </c>
      <c r="B14" s="66">
        <v>171575553</v>
      </c>
      <c r="C14" s="67" t="s">
        <v>160</v>
      </c>
      <c r="D14" s="68" t="s">
        <v>161</v>
      </c>
      <c r="E14" s="98" t="s">
        <v>162</v>
      </c>
      <c r="F14" s="98" t="s">
        <v>163</v>
      </c>
      <c r="G14" s="69"/>
      <c r="H14" s="70"/>
      <c r="I14" s="70"/>
      <c r="J14" s="70"/>
      <c r="K14" s="157" t="s">
        <v>303</v>
      </c>
      <c r="L14" s="158"/>
      <c r="M14" s="159"/>
    </row>
    <row r="15" spans="1:14" ht="20.100000000000001" customHeight="1">
      <c r="A15" s="65">
        <v>8</v>
      </c>
      <c r="B15" s="66">
        <v>172127593</v>
      </c>
      <c r="C15" s="67" t="s">
        <v>164</v>
      </c>
      <c r="D15" s="68" t="s">
        <v>102</v>
      </c>
      <c r="E15" s="98" t="s">
        <v>146</v>
      </c>
      <c r="F15" s="98" t="s">
        <v>83</v>
      </c>
      <c r="G15" s="69"/>
      <c r="H15" s="70"/>
      <c r="I15" s="70"/>
      <c r="J15" s="70"/>
      <c r="K15" s="157" t="s">
        <v>303</v>
      </c>
      <c r="L15" s="158"/>
      <c r="M15" s="159"/>
    </row>
    <row r="16" spans="1:14" ht="20.100000000000001" customHeight="1">
      <c r="A16" s="65">
        <v>9</v>
      </c>
      <c r="B16" s="66">
        <v>171575580</v>
      </c>
      <c r="C16" s="67" t="s">
        <v>165</v>
      </c>
      <c r="D16" s="68" t="s">
        <v>166</v>
      </c>
      <c r="E16" s="98" t="s">
        <v>155</v>
      </c>
      <c r="F16" s="98" t="s">
        <v>167</v>
      </c>
      <c r="G16" s="69"/>
      <c r="H16" s="70"/>
      <c r="I16" s="70"/>
      <c r="J16" s="70"/>
      <c r="K16" s="157" t="s">
        <v>85</v>
      </c>
      <c r="L16" s="158"/>
      <c r="M16" s="159"/>
    </row>
    <row r="17" spans="1:13" ht="20.100000000000001" customHeight="1">
      <c r="A17" s="65">
        <v>10</v>
      </c>
      <c r="B17" s="66">
        <v>171326014</v>
      </c>
      <c r="C17" s="67" t="s">
        <v>168</v>
      </c>
      <c r="D17" s="68" t="s">
        <v>169</v>
      </c>
      <c r="E17" s="98" t="s">
        <v>144</v>
      </c>
      <c r="F17" s="98" t="s">
        <v>170</v>
      </c>
      <c r="G17" s="69"/>
      <c r="H17" s="70"/>
      <c r="I17" s="70"/>
      <c r="J17" s="70"/>
      <c r="K17" s="157" t="s">
        <v>85</v>
      </c>
      <c r="L17" s="158"/>
      <c r="M17" s="159"/>
    </row>
    <row r="18" spans="1:13" ht="20.100000000000001" customHeight="1">
      <c r="A18" s="65">
        <v>11</v>
      </c>
      <c r="B18" s="66">
        <v>161446166</v>
      </c>
      <c r="C18" s="67" t="s">
        <v>171</v>
      </c>
      <c r="D18" s="68" t="s">
        <v>169</v>
      </c>
      <c r="E18" s="98" t="s">
        <v>146</v>
      </c>
      <c r="F18" s="98" t="s">
        <v>108</v>
      </c>
      <c r="G18" s="69"/>
      <c r="H18" s="70"/>
      <c r="I18" s="70"/>
      <c r="J18" s="70"/>
      <c r="K18" s="157" t="s">
        <v>303</v>
      </c>
      <c r="L18" s="158"/>
      <c r="M18" s="159"/>
    </row>
    <row r="19" spans="1:13" ht="20.100000000000001" customHeight="1">
      <c r="A19" s="65">
        <v>12</v>
      </c>
      <c r="B19" s="66">
        <v>172217214</v>
      </c>
      <c r="C19" s="67" t="s">
        <v>172</v>
      </c>
      <c r="D19" s="68" t="s">
        <v>105</v>
      </c>
      <c r="E19" s="98" t="s">
        <v>162</v>
      </c>
      <c r="F19" s="98" t="s">
        <v>84</v>
      </c>
      <c r="G19" s="69"/>
      <c r="H19" s="70"/>
      <c r="I19" s="70"/>
      <c r="J19" s="70"/>
      <c r="K19" s="157" t="s">
        <v>303</v>
      </c>
      <c r="L19" s="158"/>
      <c r="M19" s="159"/>
    </row>
    <row r="20" spans="1:13" ht="20.100000000000001" customHeight="1">
      <c r="A20" s="65">
        <v>13</v>
      </c>
      <c r="B20" s="66">
        <v>172328046</v>
      </c>
      <c r="C20" s="67" t="s">
        <v>173</v>
      </c>
      <c r="D20" s="68" t="s">
        <v>106</v>
      </c>
      <c r="E20" s="98" t="s">
        <v>152</v>
      </c>
      <c r="F20" s="98" t="s">
        <v>174</v>
      </c>
      <c r="G20" s="69"/>
      <c r="H20" s="70"/>
      <c r="I20" s="70"/>
      <c r="J20" s="70"/>
      <c r="K20" s="157" t="s">
        <v>85</v>
      </c>
      <c r="L20" s="158"/>
      <c r="M20" s="159"/>
    </row>
    <row r="21" spans="1:13" ht="20.100000000000001" customHeight="1">
      <c r="A21" s="65">
        <v>14</v>
      </c>
      <c r="B21" s="66">
        <v>172328067</v>
      </c>
      <c r="C21" s="67" t="s">
        <v>175</v>
      </c>
      <c r="D21" s="68" t="s">
        <v>176</v>
      </c>
      <c r="E21" s="98" t="s">
        <v>152</v>
      </c>
      <c r="F21" s="98" t="s">
        <v>177</v>
      </c>
      <c r="G21" s="69"/>
      <c r="H21" s="70"/>
      <c r="I21" s="70"/>
      <c r="J21" s="70"/>
      <c r="K21" s="157" t="s">
        <v>85</v>
      </c>
      <c r="L21" s="158"/>
      <c r="M21" s="159"/>
    </row>
    <row r="22" spans="1:13" ht="20.100000000000001" customHeight="1">
      <c r="A22" s="65">
        <v>15</v>
      </c>
      <c r="B22" s="66">
        <v>171575619</v>
      </c>
      <c r="C22" s="67" t="s">
        <v>178</v>
      </c>
      <c r="D22" s="68" t="s">
        <v>179</v>
      </c>
      <c r="E22" s="98" t="s">
        <v>162</v>
      </c>
      <c r="F22" s="98" t="s">
        <v>163</v>
      </c>
      <c r="G22" s="69"/>
      <c r="H22" s="70"/>
      <c r="I22" s="70"/>
      <c r="J22" s="70"/>
      <c r="K22" s="157" t="s">
        <v>303</v>
      </c>
      <c r="L22" s="158"/>
      <c r="M22" s="159"/>
    </row>
    <row r="23" spans="1:13" ht="20.100000000000001" customHeight="1">
      <c r="A23" s="65">
        <v>16</v>
      </c>
      <c r="B23" s="66">
        <v>171445118</v>
      </c>
      <c r="C23" s="67" t="s">
        <v>180</v>
      </c>
      <c r="D23" s="68" t="s">
        <v>116</v>
      </c>
      <c r="E23" s="98" t="s">
        <v>146</v>
      </c>
      <c r="F23" s="98" t="s">
        <v>111</v>
      </c>
      <c r="G23" s="69"/>
      <c r="H23" s="70"/>
      <c r="I23" s="70"/>
      <c r="J23" s="70"/>
      <c r="K23" s="157" t="s">
        <v>303</v>
      </c>
      <c r="L23" s="158"/>
      <c r="M23" s="159"/>
    </row>
    <row r="24" spans="1:13" ht="20.100000000000001" customHeight="1">
      <c r="A24" s="65">
        <v>17</v>
      </c>
      <c r="B24" s="66">
        <v>162163186</v>
      </c>
      <c r="C24" s="67" t="s">
        <v>181</v>
      </c>
      <c r="D24" s="68" t="s">
        <v>182</v>
      </c>
      <c r="E24" s="98" t="s">
        <v>183</v>
      </c>
      <c r="F24" s="98" t="s">
        <v>90</v>
      </c>
      <c r="G24" s="69"/>
      <c r="H24" s="70"/>
      <c r="I24" s="70"/>
      <c r="J24" s="70"/>
      <c r="K24" s="157" t="s">
        <v>303</v>
      </c>
      <c r="L24" s="158"/>
      <c r="M24" s="159"/>
    </row>
    <row r="25" spans="1:13" ht="20.100000000000001" customHeight="1">
      <c r="A25" s="65">
        <v>18</v>
      </c>
      <c r="B25" s="66">
        <v>172348295</v>
      </c>
      <c r="C25" s="67" t="s">
        <v>135</v>
      </c>
      <c r="D25" s="68" t="s">
        <v>184</v>
      </c>
      <c r="E25" s="98" t="s">
        <v>155</v>
      </c>
      <c r="F25" s="98" t="s">
        <v>140</v>
      </c>
      <c r="G25" s="69"/>
      <c r="H25" s="70"/>
      <c r="I25" s="70"/>
      <c r="J25" s="70"/>
      <c r="K25" s="157" t="s">
        <v>85</v>
      </c>
      <c r="L25" s="158"/>
      <c r="M25" s="159"/>
    </row>
    <row r="26" spans="1:13" ht="20.100000000000001" customHeight="1">
      <c r="A26" s="65">
        <v>19</v>
      </c>
      <c r="B26" s="66">
        <v>172348438</v>
      </c>
      <c r="C26" s="67" t="s">
        <v>185</v>
      </c>
      <c r="D26" s="68" t="s">
        <v>126</v>
      </c>
      <c r="E26" s="98" t="s">
        <v>144</v>
      </c>
      <c r="F26" s="98" t="s">
        <v>186</v>
      </c>
      <c r="G26" s="69"/>
      <c r="H26" s="70"/>
      <c r="I26" s="70"/>
      <c r="J26" s="70"/>
      <c r="K26" s="157" t="s">
        <v>85</v>
      </c>
      <c r="L26" s="158"/>
      <c r="M26" s="159"/>
    </row>
    <row r="27" spans="1:13" ht="20.100000000000001" customHeight="1">
      <c r="A27" s="65">
        <v>20</v>
      </c>
      <c r="B27" s="66">
        <v>171575698</v>
      </c>
      <c r="C27" s="67" t="s">
        <v>187</v>
      </c>
      <c r="D27" s="68" t="s">
        <v>188</v>
      </c>
      <c r="E27" s="98" t="s">
        <v>155</v>
      </c>
      <c r="F27" s="98" t="s">
        <v>114</v>
      </c>
      <c r="G27" s="69"/>
      <c r="H27" s="70"/>
      <c r="I27" s="70"/>
      <c r="J27" s="70"/>
      <c r="K27" s="157" t="s">
        <v>303</v>
      </c>
      <c r="L27" s="158"/>
      <c r="M27" s="159"/>
    </row>
    <row r="28" spans="1:13" ht="20.100000000000001" customHeight="1">
      <c r="A28" s="65">
        <v>21</v>
      </c>
      <c r="B28" s="66">
        <v>171575705</v>
      </c>
      <c r="C28" s="67" t="s">
        <v>189</v>
      </c>
      <c r="D28" s="68" t="s">
        <v>131</v>
      </c>
      <c r="E28" s="98" t="s">
        <v>155</v>
      </c>
      <c r="F28" s="98" t="s">
        <v>133</v>
      </c>
      <c r="G28" s="69"/>
      <c r="H28" s="70"/>
      <c r="I28" s="70"/>
      <c r="J28" s="70"/>
      <c r="K28" s="157" t="s">
        <v>303</v>
      </c>
      <c r="L28" s="158"/>
      <c r="M28" s="159"/>
    </row>
    <row r="29" spans="1:13" ht="20.100000000000001" customHeight="1">
      <c r="A29" s="65">
        <v>22</v>
      </c>
      <c r="B29" s="66">
        <v>162324939</v>
      </c>
      <c r="C29" s="67" t="s">
        <v>190</v>
      </c>
      <c r="D29" s="68" t="s">
        <v>132</v>
      </c>
      <c r="E29" s="98" t="s">
        <v>144</v>
      </c>
      <c r="F29" s="98" t="s">
        <v>177</v>
      </c>
      <c r="G29" s="69"/>
      <c r="H29" s="70"/>
      <c r="I29" s="70"/>
      <c r="J29" s="70"/>
      <c r="K29" s="157" t="s">
        <v>303</v>
      </c>
      <c r="L29" s="158"/>
      <c r="M29" s="159"/>
    </row>
    <row r="30" spans="1:13" ht="20.100000000000001" customHeight="1">
      <c r="A30" s="65">
        <v>23</v>
      </c>
      <c r="B30" s="66">
        <v>171326164</v>
      </c>
      <c r="C30" s="67" t="s">
        <v>191</v>
      </c>
      <c r="D30" s="68" t="s">
        <v>132</v>
      </c>
      <c r="E30" s="98" t="s">
        <v>144</v>
      </c>
      <c r="F30" s="98" t="s">
        <v>170</v>
      </c>
      <c r="G30" s="69"/>
      <c r="H30" s="70"/>
      <c r="I30" s="70"/>
      <c r="J30" s="70"/>
      <c r="K30" s="157" t="s">
        <v>85</v>
      </c>
      <c r="L30" s="158"/>
      <c r="M30" s="159"/>
    </row>
    <row r="31" spans="1:13" ht="20.100000000000001" customHeight="1">
      <c r="A31" s="65">
        <v>24</v>
      </c>
      <c r="B31" s="66">
        <v>172328123</v>
      </c>
      <c r="C31" s="67" t="s">
        <v>192</v>
      </c>
      <c r="D31" s="68" t="s">
        <v>193</v>
      </c>
      <c r="E31" s="98" t="s">
        <v>144</v>
      </c>
      <c r="F31" s="98" t="s">
        <v>194</v>
      </c>
      <c r="G31" s="69"/>
      <c r="H31" s="70"/>
      <c r="I31" s="70"/>
      <c r="J31" s="70"/>
      <c r="K31" s="157" t="s">
        <v>303</v>
      </c>
      <c r="L31" s="158"/>
      <c r="M31" s="159"/>
    </row>
    <row r="32" spans="1:13" ht="20.100000000000001" customHeight="1">
      <c r="A32" s="65">
        <v>25</v>
      </c>
      <c r="B32" s="66">
        <v>172127623</v>
      </c>
      <c r="C32" s="67" t="s">
        <v>124</v>
      </c>
      <c r="D32" s="68" t="s">
        <v>136</v>
      </c>
      <c r="E32" s="98" t="s">
        <v>162</v>
      </c>
      <c r="F32" s="98" t="s">
        <v>83</v>
      </c>
      <c r="G32" s="69"/>
      <c r="H32" s="70"/>
      <c r="I32" s="70"/>
      <c r="J32" s="70"/>
      <c r="K32" s="157" t="s">
        <v>303</v>
      </c>
      <c r="L32" s="158"/>
      <c r="M32" s="159"/>
    </row>
    <row r="33" spans="1:13" ht="20.100000000000001" customHeight="1">
      <c r="A33" s="65">
        <v>26</v>
      </c>
      <c r="B33" s="66">
        <v>172328125</v>
      </c>
      <c r="C33" s="67" t="s">
        <v>99</v>
      </c>
      <c r="D33" s="68" t="s">
        <v>195</v>
      </c>
      <c r="E33" s="98" t="s">
        <v>144</v>
      </c>
      <c r="F33" s="98" t="s">
        <v>196</v>
      </c>
      <c r="G33" s="69"/>
      <c r="H33" s="70"/>
      <c r="I33" s="70"/>
      <c r="J33" s="70"/>
      <c r="K33" s="157" t="s">
        <v>85</v>
      </c>
      <c r="L33" s="158"/>
      <c r="M33" s="159"/>
    </row>
    <row r="34" spans="1:13" ht="20.100000000000001" customHeight="1">
      <c r="A34" s="65">
        <v>27</v>
      </c>
      <c r="B34" s="66">
        <v>171575738</v>
      </c>
      <c r="C34" s="67" t="s">
        <v>197</v>
      </c>
      <c r="D34" s="68" t="s">
        <v>198</v>
      </c>
      <c r="E34" s="98" t="s">
        <v>155</v>
      </c>
      <c r="F34" s="98" t="s">
        <v>133</v>
      </c>
      <c r="G34" s="69"/>
      <c r="H34" s="70"/>
      <c r="I34" s="70"/>
      <c r="J34" s="70"/>
      <c r="K34" s="157" t="s">
        <v>303</v>
      </c>
      <c r="L34" s="158"/>
      <c r="M34" s="159"/>
    </row>
    <row r="35" spans="1:13" ht="20.100000000000001" customHeight="1">
      <c r="A35" s="65">
        <v>28</v>
      </c>
      <c r="B35" s="66">
        <v>171326185</v>
      </c>
      <c r="C35" s="67" t="s">
        <v>79</v>
      </c>
      <c r="D35" s="68" t="s">
        <v>199</v>
      </c>
      <c r="E35" s="98" t="s">
        <v>159</v>
      </c>
      <c r="F35" s="98" t="s">
        <v>200</v>
      </c>
      <c r="G35" s="69"/>
      <c r="H35" s="70"/>
      <c r="I35" s="70"/>
      <c r="J35" s="70"/>
      <c r="K35" s="157" t="s">
        <v>85</v>
      </c>
      <c r="L35" s="158"/>
      <c r="M35" s="159"/>
    </row>
    <row r="36" spans="1:13" ht="20.100000000000001" customHeight="1">
      <c r="A36" s="65">
        <v>29</v>
      </c>
      <c r="B36" s="66">
        <v>171575759</v>
      </c>
      <c r="C36" s="67" t="s">
        <v>201</v>
      </c>
      <c r="D36" s="68" t="s">
        <v>202</v>
      </c>
      <c r="E36" s="98" t="s">
        <v>155</v>
      </c>
      <c r="F36" s="98" t="s">
        <v>133</v>
      </c>
      <c r="G36" s="69"/>
      <c r="H36" s="70"/>
      <c r="I36" s="70"/>
      <c r="J36" s="70"/>
      <c r="K36" s="157" t="s">
        <v>303</v>
      </c>
      <c r="L36" s="158"/>
      <c r="M36" s="159"/>
    </row>
    <row r="37" spans="1:13" ht="20.100000000000001" customHeight="1">
      <c r="A37" s="72">
        <v>30</v>
      </c>
      <c r="B37" s="66">
        <v>162217253</v>
      </c>
      <c r="C37" s="67" t="s">
        <v>78</v>
      </c>
      <c r="D37" s="68" t="s">
        <v>88</v>
      </c>
      <c r="E37" s="98" t="s">
        <v>203</v>
      </c>
      <c r="F37" s="98" t="s">
        <v>204</v>
      </c>
      <c r="G37" s="73"/>
      <c r="H37" s="74"/>
      <c r="I37" s="74"/>
      <c r="J37" s="74"/>
      <c r="K37" s="157" t="s">
        <v>303</v>
      </c>
      <c r="L37" s="158"/>
      <c r="M37" s="159"/>
    </row>
    <row r="38" spans="1:13" ht="20.100000000000001" customHeight="1">
      <c r="A38" s="92">
        <v>31</v>
      </c>
      <c r="B38" s="93">
        <v>162213213</v>
      </c>
      <c r="C38" s="94" t="s">
        <v>109</v>
      </c>
      <c r="D38" s="95" t="s">
        <v>89</v>
      </c>
      <c r="E38" s="99" t="s">
        <v>205</v>
      </c>
      <c r="F38" s="99" t="s">
        <v>206</v>
      </c>
      <c r="G38" s="96"/>
      <c r="H38" s="97"/>
      <c r="I38" s="97"/>
      <c r="J38" s="97"/>
      <c r="K38" s="167">
        <v>0</v>
      </c>
      <c r="L38" s="168"/>
      <c r="M38" s="169"/>
    </row>
    <row r="39" spans="1:13" ht="20.100000000000001" customHeight="1">
      <c r="A39" s="65">
        <v>32</v>
      </c>
      <c r="B39" s="66">
        <v>162213211</v>
      </c>
      <c r="C39" s="67" t="s">
        <v>207</v>
      </c>
      <c r="D39" s="68" t="s">
        <v>89</v>
      </c>
      <c r="E39" s="98" t="s">
        <v>208</v>
      </c>
      <c r="F39" s="98" t="s">
        <v>209</v>
      </c>
      <c r="G39" s="69"/>
      <c r="H39" s="70"/>
      <c r="I39" s="70"/>
      <c r="J39" s="70"/>
      <c r="K39" s="157">
        <v>0</v>
      </c>
      <c r="L39" s="158"/>
      <c r="M39" s="159"/>
    </row>
    <row r="40" spans="1:13" ht="20.100000000000001" customHeight="1">
      <c r="A40" s="65">
        <v>33</v>
      </c>
      <c r="B40" s="66">
        <v>152212614</v>
      </c>
      <c r="C40" s="67" t="s">
        <v>210</v>
      </c>
      <c r="D40" s="68" t="s">
        <v>211</v>
      </c>
      <c r="E40" s="98" t="s">
        <v>205</v>
      </c>
      <c r="F40" s="98" t="s">
        <v>206</v>
      </c>
      <c r="G40" s="69"/>
      <c r="H40" s="70"/>
      <c r="I40" s="70"/>
      <c r="J40" s="70"/>
      <c r="K40" s="157">
        <v>0</v>
      </c>
      <c r="L40" s="158"/>
      <c r="M40" s="159"/>
    </row>
    <row r="41" spans="1:13" ht="20.100000000000001" customHeight="1">
      <c r="A41" s="65">
        <v>34</v>
      </c>
      <c r="B41" s="66">
        <v>162147440</v>
      </c>
      <c r="C41" s="67" t="s">
        <v>212</v>
      </c>
      <c r="D41" s="68" t="s">
        <v>92</v>
      </c>
      <c r="E41" s="98" t="s">
        <v>213</v>
      </c>
      <c r="F41" s="98" t="s">
        <v>214</v>
      </c>
      <c r="G41" s="69"/>
      <c r="H41" s="70"/>
      <c r="I41" s="70"/>
      <c r="J41" s="70"/>
      <c r="K41" s="157" t="s">
        <v>85</v>
      </c>
      <c r="L41" s="158"/>
      <c r="M41" s="159"/>
    </row>
    <row r="42" spans="1:13" ht="20.100000000000001" customHeight="1">
      <c r="A42" s="65">
        <v>35</v>
      </c>
      <c r="B42" s="66">
        <v>162213217</v>
      </c>
      <c r="C42" s="67" t="s">
        <v>120</v>
      </c>
      <c r="D42" s="68" t="s">
        <v>92</v>
      </c>
      <c r="E42" s="98" t="s">
        <v>203</v>
      </c>
      <c r="F42" s="98" t="s">
        <v>204</v>
      </c>
      <c r="G42" s="69"/>
      <c r="H42" s="70"/>
      <c r="I42" s="70"/>
      <c r="J42" s="70"/>
      <c r="K42" s="157">
        <v>0</v>
      </c>
      <c r="L42" s="158"/>
      <c r="M42" s="159"/>
    </row>
    <row r="43" spans="1:13" ht="20.100000000000001" customHeight="1">
      <c r="A43" s="65">
        <v>36</v>
      </c>
      <c r="B43" s="66">
        <v>162123038</v>
      </c>
      <c r="C43" s="67" t="s">
        <v>215</v>
      </c>
      <c r="D43" s="68" t="s">
        <v>216</v>
      </c>
      <c r="E43" s="98" t="s">
        <v>217</v>
      </c>
      <c r="F43" s="98" t="s">
        <v>214</v>
      </c>
      <c r="G43" s="69"/>
      <c r="H43" s="70"/>
      <c r="I43" s="70"/>
      <c r="J43" s="70"/>
      <c r="K43" s="157" t="s">
        <v>303</v>
      </c>
      <c r="L43" s="158"/>
      <c r="M43" s="159"/>
    </row>
    <row r="44" spans="1:13" ht="20.100000000000001" customHeight="1">
      <c r="A44" s="65">
        <v>37</v>
      </c>
      <c r="B44" s="66">
        <v>162413891</v>
      </c>
      <c r="C44" s="67" t="s">
        <v>103</v>
      </c>
      <c r="D44" s="68" t="s">
        <v>93</v>
      </c>
      <c r="E44" s="98" t="s">
        <v>218</v>
      </c>
      <c r="F44" s="98" t="s">
        <v>219</v>
      </c>
      <c r="G44" s="69"/>
      <c r="H44" s="70"/>
      <c r="I44" s="70"/>
      <c r="J44" s="70"/>
      <c r="K44" s="157">
        <v>0</v>
      </c>
      <c r="L44" s="158"/>
      <c r="M44" s="159"/>
    </row>
    <row r="45" spans="1:13" ht="20.100000000000001" customHeight="1">
      <c r="A45" s="65">
        <v>38</v>
      </c>
      <c r="B45" s="66">
        <v>162123040</v>
      </c>
      <c r="C45" s="67" t="s">
        <v>220</v>
      </c>
      <c r="D45" s="68" t="s">
        <v>94</v>
      </c>
      <c r="E45" s="98" t="s">
        <v>217</v>
      </c>
      <c r="F45" s="98" t="s">
        <v>214</v>
      </c>
      <c r="G45" s="69"/>
      <c r="H45" s="70"/>
      <c r="I45" s="70"/>
      <c r="J45" s="70"/>
      <c r="K45" s="157" t="s">
        <v>303</v>
      </c>
      <c r="L45" s="158"/>
      <c r="M45" s="159"/>
    </row>
    <row r="46" spans="1:13" ht="20.100000000000001" customHeight="1">
      <c r="A46" s="65">
        <v>39</v>
      </c>
      <c r="B46" s="66">
        <v>152343273</v>
      </c>
      <c r="C46" s="67" t="s">
        <v>112</v>
      </c>
      <c r="D46" s="68" t="s">
        <v>221</v>
      </c>
      <c r="E46" s="98" t="s">
        <v>222</v>
      </c>
      <c r="F46" s="98" t="s">
        <v>223</v>
      </c>
      <c r="G46" s="69"/>
      <c r="H46" s="70"/>
      <c r="I46" s="70"/>
      <c r="J46" s="70"/>
      <c r="K46" s="157" t="s">
        <v>85</v>
      </c>
      <c r="L46" s="158"/>
      <c r="M46" s="159"/>
    </row>
    <row r="47" spans="1:13" ht="20.100000000000001" customHeight="1">
      <c r="A47" s="65">
        <v>40</v>
      </c>
      <c r="B47" s="66">
        <v>162326546</v>
      </c>
      <c r="C47" s="67" t="s">
        <v>224</v>
      </c>
      <c r="D47" s="68" t="s">
        <v>97</v>
      </c>
      <c r="E47" s="98" t="s">
        <v>218</v>
      </c>
      <c r="F47" s="98" t="s">
        <v>219</v>
      </c>
      <c r="G47" s="69"/>
      <c r="H47" s="70"/>
      <c r="I47" s="70"/>
      <c r="J47" s="70"/>
      <c r="K47" s="157">
        <v>0</v>
      </c>
      <c r="L47" s="158"/>
      <c r="M47" s="159"/>
    </row>
    <row r="48" spans="1:13" ht="20.100000000000001" customHeight="1">
      <c r="A48" s="65">
        <v>41</v>
      </c>
      <c r="B48" s="66">
        <v>162123045</v>
      </c>
      <c r="C48" s="67" t="s">
        <v>225</v>
      </c>
      <c r="D48" s="68" t="s">
        <v>226</v>
      </c>
      <c r="E48" s="98" t="s">
        <v>213</v>
      </c>
      <c r="F48" s="98" t="s">
        <v>214</v>
      </c>
      <c r="G48" s="69"/>
      <c r="H48" s="70"/>
      <c r="I48" s="70"/>
      <c r="J48" s="70"/>
      <c r="K48" s="157">
        <v>0</v>
      </c>
      <c r="L48" s="158"/>
      <c r="M48" s="159"/>
    </row>
    <row r="49" spans="1:13" ht="20.100000000000001" customHeight="1">
      <c r="A49" s="65">
        <v>42</v>
      </c>
      <c r="B49" s="66">
        <v>162143116</v>
      </c>
      <c r="C49" s="67" t="s">
        <v>227</v>
      </c>
      <c r="D49" s="68" t="s">
        <v>78</v>
      </c>
      <c r="E49" s="98" t="s">
        <v>213</v>
      </c>
      <c r="F49" s="98" t="s">
        <v>214</v>
      </c>
      <c r="G49" s="69"/>
      <c r="H49" s="70"/>
      <c r="I49" s="70"/>
      <c r="J49" s="70"/>
      <c r="K49" s="157">
        <v>0</v>
      </c>
      <c r="L49" s="158"/>
      <c r="M49" s="159"/>
    </row>
    <row r="50" spans="1:13" ht="20.100000000000001" customHeight="1">
      <c r="A50" s="65">
        <v>43</v>
      </c>
      <c r="B50" s="66">
        <v>162253651</v>
      </c>
      <c r="C50" s="67" t="s">
        <v>228</v>
      </c>
      <c r="D50" s="68" t="s">
        <v>78</v>
      </c>
      <c r="E50" s="98" t="s">
        <v>213</v>
      </c>
      <c r="F50" s="98" t="s">
        <v>214</v>
      </c>
      <c r="G50" s="69"/>
      <c r="H50" s="70"/>
      <c r="I50" s="70"/>
      <c r="J50" s="70"/>
      <c r="K50" s="157">
        <v>0</v>
      </c>
      <c r="L50" s="158"/>
      <c r="M50" s="159"/>
    </row>
    <row r="51" spans="1:13" ht="20.100000000000001" customHeight="1">
      <c r="A51" s="65">
        <v>44</v>
      </c>
      <c r="B51" s="66">
        <v>162213240</v>
      </c>
      <c r="C51" s="67" t="s">
        <v>118</v>
      </c>
      <c r="D51" s="68" t="s">
        <v>78</v>
      </c>
      <c r="E51" s="98" t="s">
        <v>208</v>
      </c>
      <c r="F51" s="98" t="s">
        <v>209</v>
      </c>
      <c r="G51" s="69"/>
      <c r="H51" s="70"/>
      <c r="I51" s="70"/>
      <c r="J51" s="70"/>
      <c r="K51" s="157">
        <v>0</v>
      </c>
      <c r="L51" s="158"/>
      <c r="M51" s="159"/>
    </row>
    <row r="52" spans="1:13" ht="20.100000000000001" customHeight="1">
      <c r="A52" s="65">
        <v>45</v>
      </c>
      <c r="B52" s="66">
        <v>162213242</v>
      </c>
      <c r="C52" s="67" t="s">
        <v>229</v>
      </c>
      <c r="D52" s="68" t="s">
        <v>78</v>
      </c>
      <c r="E52" s="98" t="s">
        <v>208</v>
      </c>
      <c r="F52" s="98" t="s">
        <v>209</v>
      </c>
      <c r="G52" s="69"/>
      <c r="H52" s="70"/>
      <c r="I52" s="70"/>
      <c r="J52" s="70"/>
      <c r="K52" s="157">
        <v>0</v>
      </c>
      <c r="L52" s="158"/>
      <c r="M52" s="159"/>
    </row>
    <row r="53" spans="1:13" ht="20.100000000000001" customHeight="1">
      <c r="A53" s="65">
        <v>46</v>
      </c>
      <c r="B53" s="66">
        <v>162413900</v>
      </c>
      <c r="C53" s="67" t="s">
        <v>81</v>
      </c>
      <c r="D53" s="68" t="s">
        <v>101</v>
      </c>
      <c r="E53" s="98" t="s">
        <v>230</v>
      </c>
      <c r="F53" s="98" t="s">
        <v>231</v>
      </c>
      <c r="G53" s="69"/>
      <c r="H53" s="70"/>
      <c r="I53" s="70"/>
      <c r="J53" s="70"/>
      <c r="K53" s="157" t="s">
        <v>303</v>
      </c>
      <c r="L53" s="158"/>
      <c r="M53" s="159"/>
    </row>
    <row r="54" spans="1:13" ht="20.100000000000001" customHeight="1">
      <c r="A54" s="65">
        <v>47</v>
      </c>
      <c r="B54" s="66">
        <v>162324846</v>
      </c>
      <c r="C54" s="67" t="s">
        <v>232</v>
      </c>
      <c r="D54" s="68" t="s">
        <v>80</v>
      </c>
      <c r="E54" s="98" t="s">
        <v>218</v>
      </c>
      <c r="F54" s="98" t="s">
        <v>219</v>
      </c>
      <c r="G54" s="69"/>
      <c r="H54" s="70"/>
      <c r="I54" s="70"/>
      <c r="J54" s="70"/>
      <c r="K54" s="157" t="s">
        <v>85</v>
      </c>
      <c r="L54" s="158"/>
      <c r="M54" s="159"/>
    </row>
    <row r="55" spans="1:13" ht="20.100000000000001" customHeight="1">
      <c r="A55" s="65">
        <v>48</v>
      </c>
      <c r="B55" s="66">
        <v>162423972</v>
      </c>
      <c r="C55" s="67" t="s">
        <v>104</v>
      </c>
      <c r="D55" s="68" t="s">
        <v>233</v>
      </c>
      <c r="E55" s="98" t="s">
        <v>234</v>
      </c>
      <c r="F55" s="98" t="s">
        <v>235</v>
      </c>
      <c r="G55" s="69"/>
      <c r="H55" s="70"/>
      <c r="I55" s="70"/>
      <c r="J55" s="70"/>
      <c r="K55" s="157" t="s">
        <v>303</v>
      </c>
      <c r="L55" s="158"/>
      <c r="M55" s="159"/>
    </row>
    <row r="56" spans="1:13" ht="20.100000000000001" customHeight="1">
      <c r="A56" s="65">
        <v>49</v>
      </c>
      <c r="B56" s="66">
        <v>162413904</v>
      </c>
      <c r="C56" s="67" t="s">
        <v>236</v>
      </c>
      <c r="D56" s="68" t="s">
        <v>237</v>
      </c>
      <c r="E56" s="98" t="s">
        <v>230</v>
      </c>
      <c r="F56" s="98" t="s">
        <v>231</v>
      </c>
      <c r="G56" s="69"/>
      <c r="H56" s="70"/>
      <c r="I56" s="70"/>
      <c r="J56" s="70"/>
      <c r="K56" s="157" t="s">
        <v>303</v>
      </c>
      <c r="L56" s="158"/>
      <c r="M56" s="159"/>
    </row>
    <row r="57" spans="1:13" ht="20.100000000000001" customHeight="1">
      <c r="A57" s="65">
        <v>50</v>
      </c>
      <c r="B57" s="66">
        <v>162717203</v>
      </c>
      <c r="C57" s="67" t="s">
        <v>238</v>
      </c>
      <c r="D57" s="68" t="s">
        <v>239</v>
      </c>
      <c r="E57" s="98" t="s">
        <v>240</v>
      </c>
      <c r="F57" s="98" t="s">
        <v>235</v>
      </c>
      <c r="G57" s="69"/>
      <c r="H57" s="70"/>
      <c r="I57" s="70"/>
      <c r="J57" s="70"/>
      <c r="K57" s="157">
        <v>0</v>
      </c>
      <c r="L57" s="158"/>
      <c r="M57" s="159"/>
    </row>
    <row r="58" spans="1:13" ht="20.100000000000001" customHeight="1">
      <c r="A58" s="65">
        <v>51</v>
      </c>
      <c r="B58" s="66">
        <v>162123056</v>
      </c>
      <c r="C58" s="67" t="s">
        <v>241</v>
      </c>
      <c r="D58" s="68" t="s">
        <v>242</v>
      </c>
      <c r="E58" s="98" t="s">
        <v>217</v>
      </c>
      <c r="F58" s="98" t="s">
        <v>214</v>
      </c>
      <c r="G58" s="69"/>
      <c r="H58" s="70"/>
      <c r="I58" s="70"/>
      <c r="J58" s="70"/>
      <c r="K58" s="157">
        <v>0</v>
      </c>
      <c r="L58" s="158"/>
      <c r="M58" s="159"/>
    </row>
    <row r="59" spans="1:13" ht="20.100000000000001" customHeight="1">
      <c r="A59" s="65">
        <v>52</v>
      </c>
      <c r="B59" s="66">
        <v>162213268</v>
      </c>
      <c r="C59" s="67" t="s">
        <v>243</v>
      </c>
      <c r="D59" s="68" t="s">
        <v>105</v>
      </c>
      <c r="E59" s="98" t="s">
        <v>208</v>
      </c>
      <c r="F59" s="98" t="s">
        <v>209</v>
      </c>
      <c r="G59" s="69"/>
      <c r="H59" s="70"/>
      <c r="I59" s="70"/>
      <c r="J59" s="70"/>
      <c r="K59" s="157">
        <v>0</v>
      </c>
      <c r="L59" s="158"/>
      <c r="M59" s="159"/>
    </row>
    <row r="60" spans="1:13" ht="20.100000000000001" customHeight="1">
      <c r="A60" s="65">
        <v>53</v>
      </c>
      <c r="B60" s="66">
        <v>142211241</v>
      </c>
      <c r="C60" s="67" t="s">
        <v>244</v>
      </c>
      <c r="D60" s="68" t="s">
        <v>105</v>
      </c>
      <c r="E60" s="98" t="s">
        <v>208</v>
      </c>
      <c r="F60" s="98" t="s">
        <v>209</v>
      </c>
      <c r="G60" s="69"/>
      <c r="H60" s="70"/>
      <c r="I60" s="70"/>
      <c r="J60" s="70"/>
      <c r="K60" s="157" t="s">
        <v>303</v>
      </c>
      <c r="L60" s="158"/>
      <c r="M60" s="159"/>
    </row>
    <row r="61" spans="1:13" ht="20.100000000000001" customHeight="1">
      <c r="A61" s="65">
        <v>54</v>
      </c>
      <c r="B61" s="66">
        <v>162213272</v>
      </c>
      <c r="C61" s="67" t="s">
        <v>245</v>
      </c>
      <c r="D61" s="68" t="s">
        <v>107</v>
      </c>
      <c r="E61" s="98" t="s">
        <v>208</v>
      </c>
      <c r="F61" s="98" t="s">
        <v>209</v>
      </c>
      <c r="G61" s="69"/>
      <c r="H61" s="70"/>
      <c r="I61" s="70"/>
      <c r="J61" s="70"/>
      <c r="K61" s="157">
        <v>0</v>
      </c>
      <c r="L61" s="158"/>
      <c r="M61" s="159"/>
    </row>
    <row r="62" spans="1:13" ht="20.100000000000001" customHeight="1">
      <c r="A62" s="65">
        <v>55</v>
      </c>
      <c r="B62" s="66">
        <v>162213275</v>
      </c>
      <c r="C62" s="67" t="s">
        <v>246</v>
      </c>
      <c r="D62" s="68" t="s">
        <v>110</v>
      </c>
      <c r="E62" s="98" t="s">
        <v>208</v>
      </c>
      <c r="F62" s="98" t="s">
        <v>209</v>
      </c>
      <c r="G62" s="69"/>
      <c r="H62" s="70"/>
      <c r="I62" s="70"/>
      <c r="J62" s="70"/>
      <c r="K62" s="157">
        <v>0</v>
      </c>
      <c r="L62" s="158"/>
      <c r="M62" s="159"/>
    </row>
    <row r="63" spans="1:13" ht="20.100000000000001" customHeight="1">
      <c r="A63" s="65">
        <v>56</v>
      </c>
      <c r="B63" s="66">
        <v>152416453</v>
      </c>
      <c r="C63" s="67" t="s">
        <v>247</v>
      </c>
      <c r="D63" s="68" t="s">
        <v>248</v>
      </c>
      <c r="E63" s="98" t="s">
        <v>230</v>
      </c>
      <c r="F63" s="98" t="s">
        <v>231</v>
      </c>
      <c r="G63" s="69"/>
      <c r="H63" s="70"/>
      <c r="I63" s="70"/>
      <c r="J63" s="70"/>
      <c r="K63" s="157" t="s">
        <v>303</v>
      </c>
      <c r="L63" s="158"/>
      <c r="M63" s="159"/>
    </row>
    <row r="64" spans="1:13" ht="20.100000000000001" customHeight="1">
      <c r="A64" s="65">
        <v>57</v>
      </c>
      <c r="B64" s="66">
        <v>162413926</v>
      </c>
      <c r="C64" s="67" t="s">
        <v>249</v>
      </c>
      <c r="D64" s="68" t="s">
        <v>248</v>
      </c>
      <c r="E64" s="98" t="s">
        <v>250</v>
      </c>
      <c r="F64" s="98" t="s">
        <v>231</v>
      </c>
      <c r="G64" s="69"/>
      <c r="H64" s="70"/>
      <c r="I64" s="70"/>
      <c r="J64" s="70"/>
      <c r="K64" s="157">
        <v>0</v>
      </c>
      <c r="L64" s="158"/>
      <c r="M64" s="159"/>
    </row>
    <row r="65" spans="1:14" ht="20.100000000000001" customHeight="1">
      <c r="A65" s="65">
        <v>58</v>
      </c>
      <c r="B65" s="66">
        <v>162256711</v>
      </c>
      <c r="C65" s="67" t="s">
        <v>251</v>
      </c>
      <c r="D65" s="68" t="s">
        <v>252</v>
      </c>
      <c r="E65" s="98" t="s">
        <v>253</v>
      </c>
      <c r="F65" s="98" t="s">
        <v>254</v>
      </c>
      <c r="G65" s="69"/>
      <c r="H65" s="70"/>
      <c r="I65" s="70"/>
      <c r="J65" s="70"/>
      <c r="K65" s="157" t="s">
        <v>303</v>
      </c>
      <c r="L65" s="158"/>
      <c r="M65" s="159"/>
    </row>
    <row r="66" spans="1:14" ht="20.100000000000001" customHeight="1">
      <c r="A66" s="65">
        <v>59</v>
      </c>
      <c r="B66" s="66">
        <v>162213280</v>
      </c>
      <c r="C66" s="67" t="s">
        <v>215</v>
      </c>
      <c r="D66" s="68" t="s">
        <v>115</v>
      </c>
      <c r="E66" s="98" t="s">
        <v>208</v>
      </c>
      <c r="F66" s="98" t="s">
        <v>209</v>
      </c>
      <c r="G66" s="69"/>
      <c r="H66" s="70"/>
      <c r="I66" s="70"/>
      <c r="J66" s="70"/>
      <c r="K66" s="157">
        <v>0</v>
      </c>
      <c r="L66" s="158"/>
      <c r="M66" s="159"/>
    </row>
    <row r="67" spans="1:14" ht="20.100000000000001" customHeight="1">
      <c r="A67" s="65">
        <v>60</v>
      </c>
      <c r="B67" s="66">
        <v>162213282</v>
      </c>
      <c r="C67" s="67" t="s">
        <v>122</v>
      </c>
      <c r="D67" s="68" t="s">
        <v>116</v>
      </c>
      <c r="E67" s="98" t="s">
        <v>208</v>
      </c>
      <c r="F67" s="98" t="s">
        <v>209</v>
      </c>
      <c r="G67" s="69"/>
      <c r="H67" s="70"/>
      <c r="I67" s="70"/>
      <c r="J67" s="70"/>
      <c r="K67" s="157">
        <v>0</v>
      </c>
      <c r="L67" s="158"/>
      <c r="M67" s="159"/>
    </row>
    <row r="68" spans="1:14" ht="20.100000000000001" customHeight="1">
      <c r="A68" s="92">
        <v>61</v>
      </c>
      <c r="B68" s="93">
        <v>162213285</v>
      </c>
      <c r="C68" s="94" t="s">
        <v>255</v>
      </c>
      <c r="D68" s="95" t="s">
        <v>117</v>
      </c>
      <c r="E68" s="99" t="s">
        <v>208</v>
      </c>
      <c r="F68" s="99" t="s">
        <v>209</v>
      </c>
      <c r="G68" s="96"/>
      <c r="H68" s="97"/>
      <c r="I68" s="97"/>
      <c r="J68" s="97"/>
      <c r="K68" s="167">
        <v>0</v>
      </c>
      <c r="L68" s="168"/>
      <c r="M68" s="169"/>
    </row>
    <row r="70" spans="1:14" s="56" customFormat="1">
      <c r="B70" s="170" t="s">
        <v>57</v>
      </c>
      <c r="C70" s="170"/>
      <c r="D70" s="57"/>
      <c r="E70" s="154" t="s">
        <v>58</v>
      </c>
      <c r="F70" s="154"/>
      <c r="G70" s="154"/>
      <c r="H70" s="154"/>
      <c r="I70" s="154"/>
      <c r="J70" s="154"/>
      <c r="K70" s="58" t="s">
        <v>311</v>
      </c>
    </row>
    <row r="71" spans="1:14" s="56" customFormat="1">
      <c r="B71" s="170" t="s">
        <v>59</v>
      </c>
      <c r="C71" s="170"/>
      <c r="D71" s="59" t="s">
        <v>312</v>
      </c>
      <c r="E71" s="154" t="s">
        <v>308</v>
      </c>
      <c r="F71" s="154"/>
      <c r="G71" s="154"/>
      <c r="H71" s="154"/>
      <c r="I71" s="154"/>
      <c r="J71" s="154"/>
      <c r="K71" s="60" t="s">
        <v>62</v>
      </c>
      <c r="L71" s="61" t="s">
        <v>61</v>
      </c>
      <c r="M71" s="61">
        <v>1</v>
      </c>
    </row>
    <row r="72" spans="1:14" s="62" customFormat="1" ht="18.75" customHeight="1">
      <c r="B72" s="63" t="s">
        <v>305</v>
      </c>
      <c r="C72" s="155" t="s">
        <v>309</v>
      </c>
      <c r="D72" s="155"/>
      <c r="E72" s="155"/>
      <c r="F72" s="155"/>
      <c r="G72" s="155"/>
      <c r="H72" s="155"/>
      <c r="I72" s="155"/>
      <c r="J72" s="155"/>
      <c r="K72" s="60" t="s">
        <v>60</v>
      </c>
      <c r="L72" s="60" t="s">
        <v>61</v>
      </c>
      <c r="M72" s="60">
        <v>2</v>
      </c>
      <c r="N72" s="60"/>
    </row>
    <row r="73" spans="1:14" s="62" customFormat="1" ht="18.75" customHeight="1">
      <c r="A73" s="156" t="s">
        <v>313</v>
      </c>
      <c r="B73" s="156"/>
      <c r="C73" s="156"/>
      <c r="D73" s="156"/>
      <c r="E73" s="156"/>
      <c r="F73" s="156"/>
      <c r="G73" s="156"/>
      <c r="H73" s="156"/>
      <c r="I73" s="156"/>
      <c r="J73" s="156"/>
      <c r="K73" s="60" t="s">
        <v>63</v>
      </c>
      <c r="L73" s="60" t="s">
        <v>61</v>
      </c>
      <c r="M73" s="60">
        <v>2</v>
      </c>
    </row>
    <row r="74" spans="1:14" ht="9" customHeight="1"/>
    <row r="75" spans="1:14" ht="15" customHeight="1">
      <c r="A75" s="150" t="s">
        <v>4</v>
      </c>
      <c r="B75" s="151" t="s">
        <v>64</v>
      </c>
      <c r="C75" s="152" t="s">
        <v>9</v>
      </c>
      <c r="D75" s="153" t="s">
        <v>10</v>
      </c>
      <c r="E75" s="151" t="s">
        <v>75</v>
      </c>
      <c r="F75" s="151" t="s">
        <v>76</v>
      </c>
      <c r="G75" s="151" t="s">
        <v>66</v>
      </c>
      <c r="H75" s="151" t="s">
        <v>67</v>
      </c>
      <c r="I75" s="160" t="s">
        <v>56</v>
      </c>
      <c r="J75" s="160"/>
      <c r="K75" s="161" t="s">
        <v>68</v>
      </c>
      <c r="L75" s="162"/>
      <c r="M75" s="163"/>
    </row>
    <row r="76" spans="1:14" ht="27" customHeight="1">
      <c r="A76" s="150"/>
      <c r="B76" s="150"/>
      <c r="C76" s="152"/>
      <c r="D76" s="153"/>
      <c r="E76" s="150"/>
      <c r="F76" s="150"/>
      <c r="G76" s="150"/>
      <c r="H76" s="150"/>
      <c r="I76" s="64" t="s">
        <v>69</v>
      </c>
      <c r="J76" s="64" t="s">
        <v>70</v>
      </c>
      <c r="K76" s="164"/>
      <c r="L76" s="165"/>
      <c r="M76" s="166"/>
    </row>
    <row r="77" spans="1:14" ht="20.100000000000001" customHeight="1">
      <c r="A77" s="65">
        <v>1</v>
      </c>
      <c r="B77" s="66">
        <v>162333778</v>
      </c>
      <c r="C77" s="67" t="s">
        <v>120</v>
      </c>
      <c r="D77" s="68" t="s">
        <v>117</v>
      </c>
      <c r="E77" s="98" t="s">
        <v>208</v>
      </c>
      <c r="F77" s="98" t="s">
        <v>209</v>
      </c>
      <c r="G77" s="69"/>
      <c r="H77" s="70"/>
      <c r="I77" s="70"/>
      <c r="J77" s="70"/>
      <c r="K77" s="167">
        <v>0</v>
      </c>
      <c r="L77" s="168"/>
      <c r="M77" s="169"/>
    </row>
    <row r="78" spans="1:14" ht="20.100000000000001" customHeight="1">
      <c r="A78" s="65">
        <v>2</v>
      </c>
      <c r="B78" s="66">
        <v>162213289</v>
      </c>
      <c r="C78" s="67" t="s">
        <v>256</v>
      </c>
      <c r="D78" s="68" t="s">
        <v>119</v>
      </c>
      <c r="E78" s="98" t="s">
        <v>208</v>
      </c>
      <c r="F78" s="98" t="s">
        <v>209</v>
      </c>
      <c r="G78" s="69"/>
      <c r="H78" s="70"/>
      <c r="I78" s="70"/>
      <c r="J78" s="70"/>
      <c r="K78" s="157">
        <v>0</v>
      </c>
      <c r="L78" s="158"/>
      <c r="M78" s="159"/>
    </row>
    <row r="79" spans="1:14" ht="20.100000000000001" customHeight="1">
      <c r="A79" s="65">
        <v>3</v>
      </c>
      <c r="B79" s="66">
        <v>162354059</v>
      </c>
      <c r="C79" s="67" t="s">
        <v>100</v>
      </c>
      <c r="D79" s="68" t="s">
        <v>257</v>
      </c>
      <c r="E79" s="98" t="s">
        <v>258</v>
      </c>
      <c r="F79" s="98" t="s">
        <v>223</v>
      </c>
      <c r="G79" s="69"/>
      <c r="H79" s="70"/>
      <c r="I79" s="70"/>
      <c r="J79" s="70"/>
      <c r="K79" s="157" t="s">
        <v>303</v>
      </c>
      <c r="L79" s="158"/>
      <c r="M79" s="159"/>
    </row>
    <row r="80" spans="1:14" ht="20.100000000000001" customHeight="1">
      <c r="A80" s="65">
        <v>4</v>
      </c>
      <c r="B80" s="66">
        <v>162737379</v>
      </c>
      <c r="C80" s="67" t="s">
        <v>259</v>
      </c>
      <c r="D80" s="68" t="s">
        <v>260</v>
      </c>
      <c r="E80" s="98" t="s">
        <v>240</v>
      </c>
      <c r="F80" s="98" t="s">
        <v>235</v>
      </c>
      <c r="G80" s="69"/>
      <c r="H80" s="70"/>
      <c r="I80" s="70"/>
      <c r="J80" s="70"/>
      <c r="K80" s="157">
        <v>0</v>
      </c>
      <c r="L80" s="158"/>
      <c r="M80" s="159"/>
    </row>
    <row r="81" spans="1:13" ht="20.100000000000001" customHeight="1">
      <c r="A81" s="65">
        <v>5</v>
      </c>
      <c r="B81" s="66">
        <v>162123067</v>
      </c>
      <c r="C81" s="67" t="s">
        <v>261</v>
      </c>
      <c r="D81" s="68" t="s">
        <v>262</v>
      </c>
      <c r="E81" s="98" t="s">
        <v>217</v>
      </c>
      <c r="F81" s="98" t="s">
        <v>214</v>
      </c>
      <c r="G81" s="69"/>
      <c r="H81" s="70"/>
      <c r="I81" s="70"/>
      <c r="J81" s="70"/>
      <c r="K81" s="157" t="s">
        <v>303</v>
      </c>
      <c r="L81" s="158"/>
      <c r="M81" s="159"/>
    </row>
    <row r="82" spans="1:13" ht="20.100000000000001" customHeight="1">
      <c r="A82" s="65">
        <v>6</v>
      </c>
      <c r="B82" s="66">
        <v>162253663</v>
      </c>
      <c r="C82" s="67" t="s">
        <v>135</v>
      </c>
      <c r="D82" s="68" t="s">
        <v>263</v>
      </c>
      <c r="E82" s="98" t="s">
        <v>253</v>
      </c>
      <c r="F82" s="98" t="s">
        <v>254</v>
      </c>
      <c r="G82" s="69"/>
      <c r="H82" s="70"/>
      <c r="I82" s="70"/>
      <c r="J82" s="70"/>
      <c r="K82" s="157">
        <v>0</v>
      </c>
      <c r="L82" s="158"/>
      <c r="M82" s="159"/>
    </row>
    <row r="83" spans="1:13" ht="20.100000000000001" customHeight="1">
      <c r="A83" s="65">
        <v>7</v>
      </c>
      <c r="B83" s="66">
        <v>162256512</v>
      </c>
      <c r="C83" s="67" t="s">
        <v>264</v>
      </c>
      <c r="D83" s="68" t="s">
        <v>263</v>
      </c>
      <c r="E83" s="98" t="s">
        <v>253</v>
      </c>
      <c r="F83" s="98" t="s">
        <v>254</v>
      </c>
      <c r="G83" s="69"/>
      <c r="H83" s="70"/>
      <c r="I83" s="70"/>
      <c r="J83" s="70"/>
      <c r="K83" s="157" t="s">
        <v>303</v>
      </c>
      <c r="L83" s="158"/>
      <c r="M83" s="159"/>
    </row>
    <row r="84" spans="1:13" ht="20.100000000000001" customHeight="1">
      <c r="A84" s="65">
        <v>8</v>
      </c>
      <c r="B84" s="66">
        <v>162354062</v>
      </c>
      <c r="C84" s="67" t="s">
        <v>265</v>
      </c>
      <c r="D84" s="68" t="s">
        <v>263</v>
      </c>
      <c r="E84" s="98" t="s">
        <v>258</v>
      </c>
      <c r="F84" s="98" t="s">
        <v>266</v>
      </c>
      <c r="G84" s="69"/>
      <c r="H84" s="70"/>
      <c r="I84" s="70"/>
      <c r="J84" s="70"/>
      <c r="K84" s="157" t="s">
        <v>303</v>
      </c>
      <c r="L84" s="158"/>
      <c r="M84" s="159"/>
    </row>
    <row r="85" spans="1:13" ht="20.100000000000001" customHeight="1">
      <c r="A85" s="65">
        <v>9</v>
      </c>
      <c r="B85" s="66">
        <v>132355529</v>
      </c>
      <c r="C85" s="67" t="s">
        <v>267</v>
      </c>
      <c r="D85" s="68" t="s">
        <v>263</v>
      </c>
      <c r="E85" s="98" t="s">
        <v>268</v>
      </c>
      <c r="F85" s="98" t="s">
        <v>219</v>
      </c>
      <c r="G85" s="69"/>
      <c r="H85" s="70"/>
      <c r="I85" s="70"/>
      <c r="J85" s="70"/>
      <c r="K85" s="157" t="s">
        <v>303</v>
      </c>
      <c r="L85" s="158"/>
      <c r="M85" s="159"/>
    </row>
    <row r="86" spans="1:13" ht="20.100000000000001" customHeight="1">
      <c r="A86" s="65">
        <v>10</v>
      </c>
      <c r="B86" s="66">
        <v>162213296</v>
      </c>
      <c r="C86" s="67" t="s">
        <v>269</v>
      </c>
      <c r="D86" s="68" t="s">
        <v>121</v>
      </c>
      <c r="E86" s="98" t="s">
        <v>208</v>
      </c>
      <c r="F86" s="98" t="s">
        <v>209</v>
      </c>
      <c r="G86" s="69"/>
      <c r="H86" s="70"/>
      <c r="I86" s="70"/>
      <c r="J86" s="70"/>
      <c r="K86" s="157">
        <v>0</v>
      </c>
      <c r="L86" s="158"/>
      <c r="M86" s="159"/>
    </row>
    <row r="87" spans="1:13" ht="20.100000000000001" customHeight="1">
      <c r="A87" s="65">
        <v>11</v>
      </c>
      <c r="B87" s="66">
        <v>152215928</v>
      </c>
      <c r="C87" s="67" t="s">
        <v>113</v>
      </c>
      <c r="D87" s="68" t="s">
        <v>182</v>
      </c>
      <c r="E87" s="98" t="s">
        <v>208</v>
      </c>
      <c r="F87" s="98" t="s">
        <v>209</v>
      </c>
      <c r="G87" s="69"/>
      <c r="H87" s="70"/>
      <c r="I87" s="70"/>
      <c r="J87" s="70"/>
      <c r="K87" s="157">
        <v>0</v>
      </c>
      <c r="L87" s="158"/>
      <c r="M87" s="159"/>
    </row>
    <row r="88" spans="1:13" ht="20.100000000000001" customHeight="1">
      <c r="A88" s="65">
        <v>12</v>
      </c>
      <c r="B88" s="66">
        <v>152212641</v>
      </c>
      <c r="C88" s="67" t="s">
        <v>270</v>
      </c>
      <c r="D88" s="68" t="s">
        <v>182</v>
      </c>
      <c r="E88" s="98" t="s">
        <v>208</v>
      </c>
      <c r="F88" s="98" t="s">
        <v>209</v>
      </c>
      <c r="G88" s="69"/>
      <c r="H88" s="70"/>
      <c r="I88" s="70"/>
      <c r="J88" s="70"/>
      <c r="K88" s="157" t="s">
        <v>303</v>
      </c>
      <c r="L88" s="158"/>
      <c r="M88" s="159"/>
    </row>
    <row r="89" spans="1:13" ht="20.100000000000001" customHeight="1">
      <c r="A89" s="65">
        <v>13</v>
      </c>
      <c r="B89" s="66">
        <v>162213299</v>
      </c>
      <c r="C89" s="67" t="s">
        <v>120</v>
      </c>
      <c r="D89" s="68" t="s">
        <v>271</v>
      </c>
      <c r="E89" s="98" t="s">
        <v>208</v>
      </c>
      <c r="F89" s="98" t="s">
        <v>209</v>
      </c>
      <c r="G89" s="69"/>
      <c r="H89" s="70"/>
      <c r="I89" s="70"/>
      <c r="J89" s="70"/>
      <c r="K89" s="157">
        <v>0</v>
      </c>
      <c r="L89" s="158"/>
      <c r="M89" s="159"/>
    </row>
    <row r="90" spans="1:13" ht="20.100000000000001" customHeight="1">
      <c r="A90" s="65">
        <v>14</v>
      </c>
      <c r="B90" s="66">
        <v>162715067</v>
      </c>
      <c r="C90" s="67" t="s">
        <v>81</v>
      </c>
      <c r="D90" s="68" t="s">
        <v>123</v>
      </c>
      <c r="E90" s="98" t="s">
        <v>240</v>
      </c>
      <c r="F90" s="98" t="s">
        <v>235</v>
      </c>
      <c r="G90" s="69"/>
      <c r="H90" s="70"/>
      <c r="I90" s="70"/>
      <c r="J90" s="70"/>
      <c r="K90" s="157">
        <v>0</v>
      </c>
      <c r="L90" s="158"/>
      <c r="M90" s="159"/>
    </row>
    <row r="91" spans="1:13" ht="20.100000000000001" customHeight="1">
      <c r="A91" s="65">
        <v>15</v>
      </c>
      <c r="B91" s="66">
        <v>162327371</v>
      </c>
      <c r="C91" s="67" t="s">
        <v>86</v>
      </c>
      <c r="D91" s="68" t="s">
        <v>272</v>
      </c>
      <c r="E91" s="98" t="s">
        <v>218</v>
      </c>
      <c r="F91" s="98" t="s">
        <v>219</v>
      </c>
      <c r="G91" s="69"/>
      <c r="H91" s="70"/>
      <c r="I91" s="70"/>
      <c r="J91" s="70"/>
      <c r="K91" s="157">
        <v>0</v>
      </c>
      <c r="L91" s="158"/>
      <c r="M91" s="159"/>
    </row>
    <row r="92" spans="1:13" ht="20.100000000000001" customHeight="1">
      <c r="A92" s="65">
        <v>16</v>
      </c>
      <c r="B92" s="66">
        <v>162324919</v>
      </c>
      <c r="C92" s="67" t="s">
        <v>273</v>
      </c>
      <c r="D92" s="68" t="s">
        <v>125</v>
      </c>
      <c r="E92" s="98" t="s">
        <v>218</v>
      </c>
      <c r="F92" s="98" t="s">
        <v>219</v>
      </c>
      <c r="G92" s="69"/>
      <c r="H92" s="70"/>
      <c r="I92" s="70"/>
      <c r="J92" s="70"/>
      <c r="K92" s="157">
        <v>0</v>
      </c>
      <c r="L92" s="158"/>
      <c r="M92" s="159"/>
    </row>
    <row r="93" spans="1:13" ht="20.100000000000001" customHeight="1">
      <c r="A93" s="65">
        <v>17</v>
      </c>
      <c r="B93" s="66">
        <v>162213308</v>
      </c>
      <c r="C93" s="67" t="s">
        <v>95</v>
      </c>
      <c r="D93" s="68" t="s">
        <v>274</v>
      </c>
      <c r="E93" s="98" t="s">
        <v>203</v>
      </c>
      <c r="F93" s="98" t="s">
        <v>204</v>
      </c>
      <c r="G93" s="69"/>
      <c r="H93" s="70"/>
      <c r="I93" s="70"/>
      <c r="J93" s="70"/>
      <c r="K93" s="157">
        <v>0</v>
      </c>
      <c r="L93" s="158"/>
      <c r="M93" s="159"/>
    </row>
    <row r="94" spans="1:13" ht="20.100000000000001" customHeight="1">
      <c r="A94" s="65">
        <v>18</v>
      </c>
      <c r="B94" s="66">
        <v>162213309</v>
      </c>
      <c r="C94" s="67" t="s">
        <v>275</v>
      </c>
      <c r="D94" s="68" t="s">
        <v>276</v>
      </c>
      <c r="E94" s="98" t="s">
        <v>208</v>
      </c>
      <c r="F94" s="98" t="s">
        <v>209</v>
      </c>
      <c r="G94" s="69"/>
      <c r="H94" s="70"/>
      <c r="I94" s="70"/>
      <c r="J94" s="70"/>
      <c r="K94" s="157">
        <v>0</v>
      </c>
      <c r="L94" s="158"/>
      <c r="M94" s="159"/>
    </row>
    <row r="95" spans="1:13" ht="20.100000000000001" customHeight="1">
      <c r="A95" s="65">
        <v>19</v>
      </c>
      <c r="B95" s="66">
        <v>162123073</v>
      </c>
      <c r="C95" s="67" t="s">
        <v>277</v>
      </c>
      <c r="D95" s="68" t="s">
        <v>278</v>
      </c>
      <c r="E95" s="98" t="s">
        <v>217</v>
      </c>
      <c r="F95" s="98" t="s">
        <v>214</v>
      </c>
      <c r="G95" s="69"/>
      <c r="H95" s="70"/>
      <c r="I95" s="70"/>
      <c r="J95" s="70"/>
      <c r="K95" s="157" t="s">
        <v>303</v>
      </c>
      <c r="L95" s="158"/>
      <c r="M95" s="159"/>
    </row>
    <row r="96" spans="1:13" ht="20.100000000000001" customHeight="1">
      <c r="A96" s="65">
        <v>20</v>
      </c>
      <c r="B96" s="66">
        <v>152353476</v>
      </c>
      <c r="C96" s="67" t="s">
        <v>279</v>
      </c>
      <c r="D96" s="68" t="s">
        <v>127</v>
      </c>
      <c r="E96" s="98" t="s">
        <v>258</v>
      </c>
      <c r="F96" s="98" t="s">
        <v>223</v>
      </c>
      <c r="G96" s="69"/>
      <c r="H96" s="70"/>
      <c r="I96" s="70"/>
      <c r="J96" s="70"/>
      <c r="K96" s="157">
        <v>0</v>
      </c>
      <c r="L96" s="158"/>
      <c r="M96" s="159"/>
    </row>
    <row r="97" spans="1:13" ht="20.100000000000001" customHeight="1">
      <c r="A97" s="65">
        <v>21</v>
      </c>
      <c r="B97" s="66">
        <v>162257262</v>
      </c>
      <c r="C97" s="67" t="s">
        <v>280</v>
      </c>
      <c r="D97" s="68" t="s">
        <v>128</v>
      </c>
      <c r="E97" s="98" t="s">
        <v>253</v>
      </c>
      <c r="F97" s="98" t="s">
        <v>254</v>
      </c>
      <c r="G97" s="69"/>
      <c r="H97" s="70"/>
      <c r="I97" s="70"/>
      <c r="J97" s="70"/>
      <c r="K97" s="157" t="s">
        <v>303</v>
      </c>
      <c r="L97" s="158"/>
      <c r="M97" s="159"/>
    </row>
    <row r="98" spans="1:13" ht="20.100000000000001" customHeight="1">
      <c r="A98" s="65">
        <v>22</v>
      </c>
      <c r="B98" s="66">
        <v>162324926</v>
      </c>
      <c r="C98" s="67" t="s">
        <v>79</v>
      </c>
      <c r="D98" s="68" t="s">
        <v>128</v>
      </c>
      <c r="E98" s="98" t="s">
        <v>218</v>
      </c>
      <c r="F98" s="98" t="s">
        <v>219</v>
      </c>
      <c r="G98" s="69"/>
      <c r="H98" s="70"/>
      <c r="I98" s="70"/>
      <c r="J98" s="70"/>
      <c r="K98" s="157" t="s">
        <v>304</v>
      </c>
      <c r="L98" s="158"/>
      <c r="M98" s="159"/>
    </row>
    <row r="99" spans="1:13" ht="20.100000000000001" customHeight="1">
      <c r="A99" s="65">
        <v>23</v>
      </c>
      <c r="B99" s="66">
        <v>162213315</v>
      </c>
      <c r="C99" s="67" t="s">
        <v>281</v>
      </c>
      <c r="D99" s="68" t="s">
        <v>129</v>
      </c>
      <c r="E99" s="98" t="s">
        <v>203</v>
      </c>
      <c r="F99" s="98" t="s">
        <v>204</v>
      </c>
      <c r="G99" s="69"/>
      <c r="H99" s="70"/>
      <c r="I99" s="70"/>
      <c r="J99" s="70"/>
      <c r="K99" s="157" t="s">
        <v>303</v>
      </c>
      <c r="L99" s="158"/>
      <c r="M99" s="159"/>
    </row>
    <row r="100" spans="1:13" ht="20.100000000000001" customHeight="1">
      <c r="A100" s="65">
        <v>24</v>
      </c>
      <c r="B100" s="66">
        <v>152734519</v>
      </c>
      <c r="C100" s="67" t="s">
        <v>282</v>
      </c>
      <c r="D100" s="68" t="s">
        <v>283</v>
      </c>
      <c r="E100" s="98" t="s">
        <v>240</v>
      </c>
      <c r="F100" s="98" t="s">
        <v>235</v>
      </c>
      <c r="G100" s="69"/>
      <c r="H100" s="70"/>
      <c r="I100" s="70"/>
      <c r="J100" s="70"/>
      <c r="K100" s="157">
        <v>0</v>
      </c>
      <c r="L100" s="158"/>
      <c r="M100" s="159"/>
    </row>
    <row r="101" spans="1:13" ht="20.100000000000001" customHeight="1">
      <c r="A101" s="65">
        <v>25</v>
      </c>
      <c r="B101" s="66">
        <v>162324936</v>
      </c>
      <c r="C101" s="67" t="s">
        <v>284</v>
      </c>
      <c r="D101" s="68" t="s">
        <v>285</v>
      </c>
      <c r="E101" s="98" t="s">
        <v>286</v>
      </c>
      <c r="F101" s="98" t="s">
        <v>287</v>
      </c>
      <c r="G101" s="69"/>
      <c r="H101" s="70"/>
      <c r="I101" s="70"/>
      <c r="J101" s="70"/>
      <c r="K101" s="157" t="s">
        <v>85</v>
      </c>
      <c r="L101" s="158"/>
      <c r="M101" s="159"/>
    </row>
    <row r="102" spans="1:13" ht="20.100000000000001" customHeight="1">
      <c r="A102" s="65">
        <v>26</v>
      </c>
      <c r="B102" s="66">
        <v>162413953</v>
      </c>
      <c r="C102" s="67" t="s">
        <v>288</v>
      </c>
      <c r="D102" s="68" t="s">
        <v>130</v>
      </c>
      <c r="E102" s="98" t="s">
        <v>234</v>
      </c>
      <c r="F102" s="98" t="s">
        <v>235</v>
      </c>
      <c r="G102" s="69"/>
      <c r="H102" s="70"/>
      <c r="I102" s="70"/>
      <c r="J102" s="70"/>
      <c r="K102" s="157" t="s">
        <v>303</v>
      </c>
      <c r="L102" s="158"/>
      <c r="M102" s="159"/>
    </row>
    <row r="103" spans="1:13" ht="20.100000000000001" customHeight="1">
      <c r="A103" s="65">
        <v>27</v>
      </c>
      <c r="B103" s="66">
        <v>162213318</v>
      </c>
      <c r="C103" s="67" t="s">
        <v>289</v>
      </c>
      <c r="D103" s="68" t="s">
        <v>130</v>
      </c>
      <c r="E103" s="98" t="s">
        <v>208</v>
      </c>
      <c r="F103" s="98" t="s">
        <v>209</v>
      </c>
      <c r="G103" s="69"/>
      <c r="H103" s="70"/>
      <c r="I103" s="70"/>
      <c r="J103" s="70"/>
      <c r="K103" s="157">
        <v>0</v>
      </c>
      <c r="L103" s="158"/>
      <c r="M103" s="159"/>
    </row>
    <row r="104" spans="1:13" ht="20.100000000000001" customHeight="1">
      <c r="A104" s="65">
        <v>28</v>
      </c>
      <c r="B104" s="66">
        <v>162213326</v>
      </c>
      <c r="C104" s="67" t="s">
        <v>290</v>
      </c>
      <c r="D104" s="68" t="s">
        <v>291</v>
      </c>
      <c r="E104" s="98" t="s">
        <v>208</v>
      </c>
      <c r="F104" s="98" t="s">
        <v>209</v>
      </c>
      <c r="G104" s="69"/>
      <c r="H104" s="70"/>
      <c r="I104" s="70"/>
      <c r="J104" s="70"/>
      <c r="K104" s="157">
        <v>0</v>
      </c>
      <c r="L104" s="158"/>
      <c r="M104" s="159"/>
    </row>
    <row r="105" spans="1:13" ht="20.100000000000001" customHeight="1">
      <c r="A105" s="65">
        <v>29</v>
      </c>
      <c r="B105" s="66">
        <v>162217670</v>
      </c>
      <c r="C105" s="67" t="s">
        <v>91</v>
      </c>
      <c r="D105" s="68" t="s">
        <v>134</v>
      </c>
      <c r="E105" s="98" t="s">
        <v>208</v>
      </c>
      <c r="F105" s="98" t="s">
        <v>209</v>
      </c>
      <c r="G105" s="69"/>
      <c r="H105" s="70"/>
      <c r="I105" s="70"/>
      <c r="J105" s="70"/>
      <c r="K105" s="157">
        <v>0</v>
      </c>
      <c r="L105" s="158"/>
      <c r="M105" s="159"/>
    </row>
    <row r="106" spans="1:13" ht="20.100000000000001" customHeight="1">
      <c r="A106" s="72">
        <v>30</v>
      </c>
      <c r="B106" s="66">
        <v>162213332</v>
      </c>
      <c r="C106" s="67" t="s">
        <v>118</v>
      </c>
      <c r="D106" s="68" t="s">
        <v>136</v>
      </c>
      <c r="E106" s="98" t="s">
        <v>208</v>
      </c>
      <c r="F106" s="98" t="s">
        <v>209</v>
      </c>
      <c r="G106" s="73"/>
      <c r="H106" s="74"/>
      <c r="I106" s="74"/>
      <c r="J106" s="74"/>
      <c r="K106" s="157" t="s">
        <v>85</v>
      </c>
      <c r="L106" s="158"/>
      <c r="M106" s="159"/>
    </row>
    <row r="107" spans="1:13" ht="20.100000000000001" customHeight="1">
      <c r="A107" s="92">
        <v>31</v>
      </c>
      <c r="B107" s="93">
        <v>162213336</v>
      </c>
      <c r="C107" s="94" t="s">
        <v>138</v>
      </c>
      <c r="D107" s="95" t="s">
        <v>137</v>
      </c>
      <c r="E107" s="99" t="s">
        <v>208</v>
      </c>
      <c r="F107" s="99" t="s">
        <v>209</v>
      </c>
      <c r="G107" s="96"/>
      <c r="H107" s="97"/>
      <c r="I107" s="97"/>
      <c r="J107" s="97"/>
      <c r="K107" s="167">
        <v>0</v>
      </c>
      <c r="L107" s="168"/>
      <c r="M107" s="169"/>
    </row>
    <row r="108" spans="1:13" ht="20.100000000000001" customHeight="1">
      <c r="A108" s="65">
        <v>32</v>
      </c>
      <c r="B108" s="66">
        <v>162213338</v>
      </c>
      <c r="C108" s="67" t="s">
        <v>251</v>
      </c>
      <c r="D108" s="68" t="s">
        <v>137</v>
      </c>
      <c r="E108" s="98" t="s">
        <v>208</v>
      </c>
      <c r="F108" s="98" t="s">
        <v>209</v>
      </c>
      <c r="G108" s="69"/>
      <c r="H108" s="70"/>
      <c r="I108" s="70"/>
      <c r="J108" s="70"/>
      <c r="K108" s="157">
        <v>0</v>
      </c>
      <c r="L108" s="158"/>
      <c r="M108" s="159"/>
    </row>
    <row r="109" spans="1:13" ht="20.100000000000001" customHeight="1">
      <c r="A109" s="65">
        <v>33</v>
      </c>
      <c r="B109" s="66">
        <v>162213344</v>
      </c>
      <c r="C109" s="67" t="s">
        <v>292</v>
      </c>
      <c r="D109" s="68" t="s">
        <v>137</v>
      </c>
      <c r="E109" s="98" t="s">
        <v>208</v>
      </c>
      <c r="F109" s="98" t="s">
        <v>209</v>
      </c>
      <c r="G109" s="69"/>
      <c r="H109" s="70"/>
      <c r="I109" s="70"/>
      <c r="J109" s="70"/>
      <c r="K109" s="157">
        <v>0</v>
      </c>
      <c r="L109" s="158"/>
      <c r="M109" s="159"/>
    </row>
    <row r="110" spans="1:13" ht="20.100000000000001" customHeight="1">
      <c r="A110" s="65">
        <v>34</v>
      </c>
      <c r="B110" s="66">
        <v>162413959</v>
      </c>
      <c r="C110" s="67" t="s">
        <v>289</v>
      </c>
      <c r="D110" s="68" t="s">
        <v>139</v>
      </c>
      <c r="E110" s="98" t="s">
        <v>234</v>
      </c>
      <c r="F110" s="98" t="s">
        <v>235</v>
      </c>
      <c r="G110" s="69"/>
      <c r="H110" s="70"/>
      <c r="I110" s="70"/>
      <c r="J110" s="70"/>
      <c r="K110" s="157" t="s">
        <v>303</v>
      </c>
      <c r="L110" s="158"/>
      <c r="M110" s="159"/>
    </row>
    <row r="111" spans="1:13" ht="20.100000000000001" customHeight="1">
      <c r="A111" s="65">
        <v>35</v>
      </c>
      <c r="B111" s="66">
        <v>162216808</v>
      </c>
      <c r="C111" s="67" t="s">
        <v>293</v>
      </c>
      <c r="D111" s="68" t="s">
        <v>139</v>
      </c>
      <c r="E111" s="98" t="s">
        <v>208</v>
      </c>
      <c r="F111" s="98" t="s">
        <v>209</v>
      </c>
      <c r="G111" s="69"/>
      <c r="H111" s="70"/>
      <c r="I111" s="70"/>
      <c r="J111" s="70"/>
      <c r="K111" s="157">
        <v>0</v>
      </c>
      <c r="L111" s="158"/>
      <c r="M111" s="159"/>
    </row>
    <row r="112" spans="1:13" ht="20.100000000000001" customHeight="1">
      <c r="A112" s="65">
        <v>36</v>
      </c>
      <c r="B112" s="66">
        <v>162736815</v>
      </c>
      <c r="C112" s="67" t="s">
        <v>294</v>
      </c>
      <c r="D112" s="68" t="s">
        <v>295</v>
      </c>
      <c r="E112" s="98" t="s">
        <v>240</v>
      </c>
      <c r="F112" s="98" t="s">
        <v>235</v>
      </c>
      <c r="G112" s="69"/>
      <c r="H112" s="70"/>
      <c r="I112" s="70"/>
      <c r="J112" s="70"/>
      <c r="K112" s="157">
        <v>0</v>
      </c>
      <c r="L112" s="158"/>
      <c r="M112" s="159"/>
    </row>
    <row r="113" spans="1:13" ht="20.100000000000001" customHeight="1">
      <c r="A113" s="65">
        <v>37</v>
      </c>
      <c r="B113" s="66">
        <v>162213350</v>
      </c>
      <c r="C113" s="67" t="s">
        <v>296</v>
      </c>
      <c r="D113" s="68" t="s">
        <v>141</v>
      </c>
      <c r="E113" s="98" t="s">
        <v>205</v>
      </c>
      <c r="F113" s="98" t="s">
        <v>206</v>
      </c>
      <c r="G113" s="69"/>
      <c r="H113" s="70"/>
      <c r="I113" s="70"/>
      <c r="J113" s="70"/>
      <c r="K113" s="157">
        <v>0</v>
      </c>
      <c r="L113" s="158"/>
      <c r="M113" s="159"/>
    </row>
    <row r="114" spans="1:13" ht="20.100000000000001" customHeight="1">
      <c r="A114" s="65">
        <v>38</v>
      </c>
      <c r="B114" s="66">
        <v>152212703</v>
      </c>
      <c r="C114" s="67" t="s">
        <v>297</v>
      </c>
      <c r="D114" s="68" t="s">
        <v>141</v>
      </c>
      <c r="E114" s="98" t="s">
        <v>205</v>
      </c>
      <c r="F114" s="98" t="s">
        <v>206</v>
      </c>
      <c r="G114" s="69"/>
      <c r="H114" s="70"/>
      <c r="I114" s="70"/>
      <c r="J114" s="70"/>
      <c r="K114" s="157" t="s">
        <v>85</v>
      </c>
      <c r="L114" s="158"/>
      <c r="M114" s="159"/>
    </row>
    <row r="115" spans="1:13" ht="20.100000000000001" customHeight="1">
      <c r="A115" s="65">
        <v>39</v>
      </c>
      <c r="B115" s="66">
        <v>162213351</v>
      </c>
      <c r="C115" s="67" t="s">
        <v>298</v>
      </c>
      <c r="D115" s="68" t="s">
        <v>141</v>
      </c>
      <c r="E115" s="98" t="s">
        <v>208</v>
      </c>
      <c r="F115" s="98" t="s">
        <v>209</v>
      </c>
      <c r="G115" s="69"/>
      <c r="H115" s="70"/>
      <c r="I115" s="70"/>
      <c r="J115" s="70"/>
      <c r="K115" s="157">
        <v>0</v>
      </c>
      <c r="L115" s="158"/>
      <c r="M115" s="159"/>
    </row>
    <row r="116" spans="1:13" ht="20.100000000000001" customHeight="1">
      <c r="A116" s="65">
        <v>40</v>
      </c>
      <c r="B116" s="66">
        <v>162213353</v>
      </c>
      <c r="C116" s="67" t="s">
        <v>299</v>
      </c>
      <c r="D116" s="68" t="s">
        <v>141</v>
      </c>
      <c r="E116" s="98" t="s">
        <v>208</v>
      </c>
      <c r="F116" s="98" t="s">
        <v>209</v>
      </c>
      <c r="G116" s="69"/>
      <c r="H116" s="70"/>
      <c r="I116" s="70"/>
      <c r="J116" s="70"/>
      <c r="K116" s="157">
        <v>0</v>
      </c>
      <c r="L116" s="158"/>
      <c r="M116" s="159"/>
    </row>
    <row r="117" spans="1:13" ht="20.100000000000001" customHeight="1">
      <c r="A117" s="65">
        <v>41</v>
      </c>
      <c r="B117" s="66">
        <v>162147281</v>
      </c>
      <c r="C117" s="67" t="s">
        <v>300</v>
      </c>
      <c r="D117" s="68" t="s">
        <v>142</v>
      </c>
      <c r="E117" s="98" t="s">
        <v>213</v>
      </c>
      <c r="F117" s="98" t="s">
        <v>214</v>
      </c>
      <c r="G117" s="69"/>
      <c r="H117" s="70"/>
      <c r="I117" s="70"/>
      <c r="J117" s="70"/>
      <c r="K117" s="157">
        <v>0</v>
      </c>
      <c r="L117" s="158"/>
      <c r="M117" s="159"/>
    </row>
    <row r="118" spans="1:13" ht="20.100000000000001" customHeight="1">
      <c r="A118" s="65">
        <v>42</v>
      </c>
      <c r="B118" s="66">
        <v>162213355</v>
      </c>
      <c r="C118" s="67" t="s">
        <v>301</v>
      </c>
      <c r="D118" s="68" t="s">
        <v>142</v>
      </c>
      <c r="E118" s="98" t="s">
        <v>208</v>
      </c>
      <c r="F118" s="98" t="s">
        <v>209</v>
      </c>
      <c r="G118" s="69"/>
      <c r="H118" s="70"/>
      <c r="I118" s="70"/>
      <c r="J118" s="70"/>
      <c r="K118" s="157" t="s">
        <v>303</v>
      </c>
      <c r="L118" s="158"/>
      <c r="M118" s="159"/>
    </row>
    <row r="119" spans="1:13" ht="20.100000000000001" customHeight="1">
      <c r="A119" s="65">
        <v>43</v>
      </c>
      <c r="B119" s="66">
        <v>152316364</v>
      </c>
      <c r="C119" s="67" t="s">
        <v>120</v>
      </c>
      <c r="D119" s="68" t="s">
        <v>302</v>
      </c>
      <c r="E119" s="98" t="s">
        <v>205</v>
      </c>
      <c r="F119" s="98" t="s">
        <v>206</v>
      </c>
      <c r="G119" s="69"/>
      <c r="H119" s="70"/>
      <c r="I119" s="70"/>
      <c r="J119" s="70"/>
      <c r="K119" s="157">
        <v>0</v>
      </c>
      <c r="L119" s="158"/>
      <c r="M119" s="159"/>
    </row>
  </sheetData>
  <mergeCells count="136">
    <mergeCell ref="K115:M115"/>
    <mergeCell ref="K116:M116"/>
    <mergeCell ref="K117:M117"/>
    <mergeCell ref="K118:M118"/>
    <mergeCell ref="K119:M119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K97:M97"/>
    <mergeCell ref="K98:M98"/>
    <mergeCell ref="K99:M99"/>
    <mergeCell ref="K100:M100"/>
    <mergeCell ref="K101:M101"/>
    <mergeCell ref="K102:M102"/>
    <mergeCell ref="K91:M91"/>
    <mergeCell ref="K92:M92"/>
    <mergeCell ref="K93:M93"/>
    <mergeCell ref="K94:M94"/>
    <mergeCell ref="K95:M95"/>
    <mergeCell ref="K96:M96"/>
    <mergeCell ref="K85:M85"/>
    <mergeCell ref="K86:M86"/>
    <mergeCell ref="K87:M87"/>
    <mergeCell ref="K88:M88"/>
    <mergeCell ref="K89:M89"/>
    <mergeCell ref="K90:M90"/>
    <mergeCell ref="K79:M79"/>
    <mergeCell ref="K80:M80"/>
    <mergeCell ref="K81:M81"/>
    <mergeCell ref="K82:M82"/>
    <mergeCell ref="K83:M83"/>
    <mergeCell ref="K84:M84"/>
    <mergeCell ref="G75:G76"/>
    <mergeCell ref="H75:H76"/>
    <mergeCell ref="I75:J75"/>
    <mergeCell ref="K75:M76"/>
    <mergeCell ref="K77:M77"/>
    <mergeCell ref="K78:M78"/>
    <mergeCell ref="B71:C71"/>
    <mergeCell ref="E71:J71"/>
    <mergeCell ref="C72:J72"/>
    <mergeCell ref="A73:J73"/>
    <mergeCell ref="A75:A76"/>
    <mergeCell ref="B75:B76"/>
    <mergeCell ref="C75:C76"/>
    <mergeCell ref="D75:D76"/>
    <mergeCell ref="E75:E76"/>
    <mergeCell ref="F75:F76"/>
    <mergeCell ref="K64:M64"/>
    <mergeCell ref="K65:M65"/>
    <mergeCell ref="K66:M66"/>
    <mergeCell ref="K67:M67"/>
    <mergeCell ref="K68:M68"/>
    <mergeCell ref="B70:C70"/>
    <mergeCell ref="E70:J70"/>
    <mergeCell ref="K58:M58"/>
    <mergeCell ref="K59:M59"/>
    <mergeCell ref="K60:M60"/>
    <mergeCell ref="K61:M61"/>
    <mergeCell ref="K62:M62"/>
    <mergeCell ref="K63:M63"/>
    <mergeCell ref="K52:M52"/>
    <mergeCell ref="K53:M53"/>
    <mergeCell ref="K54:M54"/>
    <mergeCell ref="K55:M55"/>
    <mergeCell ref="K56:M56"/>
    <mergeCell ref="K57:M57"/>
    <mergeCell ref="K46:M46"/>
    <mergeCell ref="K47:M47"/>
    <mergeCell ref="K48:M48"/>
    <mergeCell ref="K49:M49"/>
    <mergeCell ref="K50:M50"/>
    <mergeCell ref="K51:M51"/>
    <mergeCell ref="K40:M40"/>
    <mergeCell ref="K41:M41"/>
    <mergeCell ref="K42:M42"/>
    <mergeCell ref="K43:M43"/>
    <mergeCell ref="K44:M44"/>
    <mergeCell ref="K45:M45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K8:M68 F6:F68">
    <cfRule type="cellIs" dxfId="1" priority="2" stopIfTrue="1" operator="equal">
      <formula>0</formula>
    </cfRule>
  </conditionalFormatting>
  <conditionalFormatting sqref="K77:M119 F75:F11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68"/>
  <sheetViews>
    <sheetView workbookViewId="0">
      <pane ySplit="7" topLeftCell="A8" activePane="bottomLeft" state="frozen"/>
      <selection pane="bottomLeft" activeCell="Q13" sqref="Q13"/>
    </sheetView>
  </sheetViews>
  <sheetFormatPr defaultRowHeight="15"/>
  <cols>
    <col min="1" max="1" width="5.5703125" hidden="1" customWidth="1"/>
    <col min="2" max="2" width="3.85546875" customWidth="1"/>
    <col min="3" max="3" width="9.7109375" customWidth="1"/>
    <col min="4" max="4" width="18.85546875" customWidth="1"/>
    <col min="5" max="5" width="8.28515625" customWidth="1"/>
    <col min="6" max="6" width="11.28515625" customWidth="1"/>
    <col min="7" max="7" width="9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</cols>
  <sheetData>
    <row r="1" spans="1:15" s="56" customFormat="1">
      <c r="C1" s="170" t="s">
        <v>57</v>
      </c>
      <c r="D1" s="170"/>
      <c r="E1" s="57"/>
      <c r="F1" s="154" t="s">
        <v>58</v>
      </c>
      <c r="G1" s="154"/>
      <c r="H1" s="154"/>
      <c r="I1" s="154"/>
      <c r="J1" s="154"/>
      <c r="K1" s="154"/>
      <c r="L1" s="58" t="s">
        <v>306</v>
      </c>
    </row>
    <row r="2" spans="1:15" s="56" customFormat="1">
      <c r="C2" s="170" t="s">
        <v>59</v>
      </c>
      <c r="D2" s="170"/>
      <c r="E2" s="59" t="s">
        <v>307</v>
      </c>
      <c r="F2" s="154" t="s">
        <v>308</v>
      </c>
      <c r="G2" s="154"/>
      <c r="H2" s="154"/>
      <c r="I2" s="154"/>
      <c r="J2" s="154"/>
      <c r="K2" s="154"/>
      <c r="L2" s="60" t="s">
        <v>62</v>
      </c>
      <c r="M2" s="61" t="s">
        <v>61</v>
      </c>
      <c r="N2" s="61">
        <v>1</v>
      </c>
    </row>
    <row r="3" spans="1:15" s="62" customFormat="1" ht="18.75" customHeight="1">
      <c r="C3" s="63" t="s">
        <v>305</v>
      </c>
      <c r="D3" s="155" t="s">
        <v>309</v>
      </c>
      <c r="E3" s="155"/>
      <c r="F3" s="155"/>
      <c r="G3" s="155"/>
      <c r="H3" s="155"/>
      <c r="I3" s="155"/>
      <c r="J3" s="155"/>
      <c r="K3" s="155"/>
      <c r="L3" s="60" t="s">
        <v>60</v>
      </c>
      <c r="M3" s="60" t="s">
        <v>61</v>
      </c>
      <c r="N3" s="60">
        <v>2</v>
      </c>
      <c r="O3" s="60"/>
    </row>
    <row r="4" spans="1:15" s="62" customFormat="1" ht="18.75" customHeight="1">
      <c r="B4" s="156" t="s">
        <v>310</v>
      </c>
      <c r="C4" s="156"/>
      <c r="D4" s="156"/>
      <c r="E4" s="156"/>
      <c r="F4" s="156"/>
      <c r="G4" s="156"/>
      <c r="H4" s="156"/>
      <c r="I4" s="156"/>
      <c r="J4" s="156"/>
      <c r="K4" s="156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0" t="s">
        <v>4</v>
      </c>
      <c r="C6" s="151" t="s">
        <v>64</v>
      </c>
      <c r="D6" s="152" t="s">
        <v>9</v>
      </c>
      <c r="E6" s="153" t="s">
        <v>10</v>
      </c>
      <c r="F6" s="151" t="s">
        <v>75</v>
      </c>
      <c r="G6" s="151" t="s">
        <v>76</v>
      </c>
      <c r="H6" s="151" t="s">
        <v>66</v>
      </c>
      <c r="I6" s="151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0"/>
      <c r="C7" s="150"/>
      <c r="D7" s="152"/>
      <c r="E7" s="153"/>
      <c r="F7" s="150"/>
      <c r="G7" s="150"/>
      <c r="H7" s="150"/>
      <c r="I7" s="150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1</v>
      </c>
      <c r="B8" s="65">
        <v>1</v>
      </c>
      <c r="C8" s="66">
        <v>172217132</v>
      </c>
      <c r="D8" s="67" t="s">
        <v>143</v>
      </c>
      <c r="E8" s="68" t="s">
        <v>87</v>
      </c>
      <c r="F8" s="98" t="s">
        <v>144</v>
      </c>
      <c r="G8" s="98" t="s">
        <v>82</v>
      </c>
      <c r="H8" s="69"/>
      <c r="I8" s="70"/>
      <c r="J8" s="70"/>
      <c r="K8" s="70"/>
      <c r="L8" s="167" t="s">
        <v>85</v>
      </c>
      <c r="M8" s="168"/>
      <c r="N8" s="169"/>
    </row>
    <row r="9" spans="1:15" ht="20.100000000000001" customHeight="1">
      <c r="A9">
        <v>2</v>
      </c>
      <c r="B9" s="65">
        <v>2</v>
      </c>
      <c r="C9" s="66">
        <v>171445033</v>
      </c>
      <c r="D9" s="67" t="s">
        <v>145</v>
      </c>
      <c r="E9" s="68" t="s">
        <v>96</v>
      </c>
      <c r="F9" s="98" t="s">
        <v>146</v>
      </c>
      <c r="G9" s="98" t="s">
        <v>147</v>
      </c>
      <c r="H9" s="69"/>
      <c r="I9" s="70"/>
      <c r="J9" s="70"/>
      <c r="K9" s="70"/>
      <c r="L9" s="157" t="s">
        <v>303</v>
      </c>
      <c r="M9" s="158"/>
      <c r="N9" s="159"/>
    </row>
    <row r="10" spans="1:15" ht="20.100000000000001" customHeight="1">
      <c r="A10">
        <v>3</v>
      </c>
      <c r="B10" s="65">
        <v>3</v>
      </c>
      <c r="C10" s="66">
        <v>172417653</v>
      </c>
      <c r="D10" s="67" t="s">
        <v>148</v>
      </c>
      <c r="E10" s="68" t="s">
        <v>98</v>
      </c>
      <c r="F10" s="98" t="s">
        <v>149</v>
      </c>
      <c r="G10" s="98" t="s">
        <v>150</v>
      </c>
      <c r="H10" s="69"/>
      <c r="I10" s="70"/>
      <c r="J10" s="70"/>
      <c r="K10" s="70"/>
      <c r="L10" s="157" t="s">
        <v>85</v>
      </c>
      <c r="M10" s="158"/>
      <c r="N10" s="159"/>
    </row>
    <row r="11" spans="1:15" ht="20.100000000000001" customHeight="1">
      <c r="A11">
        <v>4</v>
      </c>
      <c r="B11" s="65">
        <v>4</v>
      </c>
      <c r="C11" s="66">
        <v>171445043</v>
      </c>
      <c r="D11" s="67" t="s">
        <v>151</v>
      </c>
      <c r="E11" s="68" t="s">
        <v>77</v>
      </c>
      <c r="F11" s="98" t="s">
        <v>152</v>
      </c>
      <c r="G11" s="98" t="s">
        <v>108</v>
      </c>
      <c r="H11" s="69"/>
      <c r="I11" s="70"/>
      <c r="J11" s="70"/>
      <c r="K11" s="70"/>
      <c r="L11" s="157" t="s">
        <v>85</v>
      </c>
      <c r="M11" s="158"/>
      <c r="N11" s="159"/>
    </row>
    <row r="12" spans="1:15" ht="20.100000000000001" customHeight="1">
      <c r="A12">
        <v>5</v>
      </c>
      <c r="B12" s="65">
        <v>5</v>
      </c>
      <c r="C12" s="66">
        <v>172217169</v>
      </c>
      <c r="D12" s="67" t="s">
        <v>153</v>
      </c>
      <c r="E12" s="68" t="s">
        <v>154</v>
      </c>
      <c r="F12" s="98" t="s">
        <v>155</v>
      </c>
      <c r="G12" s="98" t="s">
        <v>156</v>
      </c>
      <c r="H12" s="69"/>
      <c r="I12" s="70"/>
      <c r="J12" s="70"/>
      <c r="K12" s="70"/>
      <c r="L12" s="157" t="s">
        <v>303</v>
      </c>
      <c r="M12" s="158"/>
      <c r="N12" s="159"/>
    </row>
    <row r="13" spans="1:15" ht="20.100000000000001" customHeight="1">
      <c r="A13">
        <v>6</v>
      </c>
      <c r="B13" s="65">
        <v>6</v>
      </c>
      <c r="C13" s="66">
        <v>172127590</v>
      </c>
      <c r="D13" s="67" t="s">
        <v>157</v>
      </c>
      <c r="E13" s="68" t="s">
        <v>158</v>
      </c>
      <c r="F13" s="98" t="s">
        <v>159</v>
      </c>
      <c r="G13" s="98" t="s">
        <v>83</v>
      </c>
      <c r="H13" s="69"/>
      <c r="I13" s="70"/>
      <c r="J13" s="70"/>
      <c r="K13" s="70"/>
      <c r="L13" s="157" t="s">
        <v>85</v>
      </c>
      <c r="M13" s="158"/>
      <c r="N13" s="159"/>
    </row>
    <row r="14" spans="1:15" ht="20.100000000000001" customHeight="1">
      <c r="A14">
        <v>7</v>
      </c>
      <c r="B14" s="65">
        <v>7</v>
      </c>
      <c r="C14" s="66">
        <v>171575553</v>
      </c>
      <c r="D14" s="67" t="s">
        <v>160</v>
      </c>
      <c r="E14" s="68" t="s">
        <v>161</v>
      </c>
      <c r="F14" s="98" t="s">
        <v>162</v>
      </c>
      <c r="G14" s="98" t="s">
        <v>163</v>
      </c>
      <c r="H14" s="69"/>
      <c r="I14" s="70"/>
      <c r="J14" s="70"/>
      <c r="K14" s="70"/>
      <c r="L14" s="157" t="s">
        <v>303</v>
      </c>
      <c r="M14" s="158"/>
      <c r="N14" s="159"/>
    </row>
    <row r="15" spans="1:15" ht="20.100000000000001" customHeight="1">
      <c r="A15">
        <v>8</v>
      </c>
      <c r="B15" s="65">
        <v>8</v>
      </c>
      <c r="C15" s="66">
        <v>172127593</v>
      </c>
      <c r="D15" s="67" t="s">
        <v>164</v>
      </c>
      <c r="E15" s="68" t="s">
        <v>102</v>
      </c>
      <c r="F15" s="98" t="s">
        <v>146</v>
      </c>
      <c r="G15" s="98" t="s">
        <v>83</v>
      </c>
      <c r="H15" s="69"/>
      <c r="I15" s="70"/>
      <c r="J15" s="70"/>
      <c r="K15" s="70"/>
      <c r="L15" s="157" t="s">
        <v>303</v>
      </c>
      <c r="M15" s="158"/>
      <c r="N15" s="159"/>
    </row>
    <row r="16" spans="1:15" ht="20.100000000000001" customHeight="1">
      <c r="A16">
        <v>9</v>
      </c>
      <c r="B16" s="65">
        <v>9</v>
      </c>
      <c r="C16" s="66">
        <v>171575580</v>
      </c>
      <c r="D16" s="67" t="s">
        <v>165</v>
      </c>
      <c r="E16" s="68" t="s">
        <v>166</v>
      </c>
      <c r="F16" s="98" t="s">
        <v>155</v>
      </c>
      <c r="G16" s="98" t="s">
        <v>167</v>
      </c>
      <c r="H16" s="69"/>
      <c r="I16" s="70"/>
      <c r="J16" s="70"/>
      <c r="K16" s="70"/>
      <c r="L16" s="157" t="s">
        <v>85</v>
      </c>
      <c r="M16" s="158"/>
      <c r="N16" s="159"/>
    </row>
    <row r="17" spans="1:14" ht="20.100000000000001" customHeight="1">
      <c r="A17">
        <v>10</v>
      </c>
      <c r="B17" s="65">
        <v>10</v>
      </c>
      <c r="C17" s="66">
        <v>171326014</v>
      </c>
      <c r="D17" s="67" t="s">
        <v>168</v>
      </c>
      <c r="E17" s="68" t="s">
        <v>169</v>
      </c>
      <c r="F17" s="98" t="s">
        <v>144</v>
      </c>
      <c r="G17" s="98" t="s">
        <v>170</v>
      </c>
      <c r="H17" s="69"/>
      <c r="I17" s="70"/>
      <c r="J17" s="70"/>
      <c r="K17" s="70"/>
      <c r="L17" s="157" t="s">
        <v>85</v>
      </c>
      <c r="M17" s="158"/>
      <c r="N17" s="159"/>
    </row>
    <row r="18" spans="1:14" ht="20.100000000000001" customHeight="1">
      <c r="A18">
        <v>11</v>
      </c>
      <c r="B18" s="65">
        <v>11</v>
      </c>
      <c r="C18" s="66">
        <v>161446166</v>
      </c>
      <c r="D18" s="67" t="s">
        <v>171</v>
      </c>
      <c r="E18" s="68" t="s">
        <v>169</v>
      </c>
      <c r="F18" s="98" t="s">
        <v>146</v>
      </c>
      <c r="G18" s="98" t="s">
        <v>108</v>
      </c>
      <c r="H18" s="69"/>
      <c r="I18" s="70"/>
      <c r="J18" s="70"/>
      <c r="K18" s="70"/>
      <c r="L18" s="157" t="s">
        <v>303</v>
      </c>
      <c r="M18" s="158"/>
      <c r="N18" s="159"/>
    </row>
    <row r="19" spans="1:14" ht="20.100000000000001" customHeight="1">
      <c r="A19">
        <v>12</v>
      </c>
      <c r="B19" s="65">
        <v>12</v>
      </c>
      <c r="C19" s="66">
        <v>172217214</v>
      </c>
      <c r="D19" s="67" t="s">
        <v>172</v>
      </c>
      <c r="E19" s="68" t="s">
        <v>105</v>
      </c>
      <c r="F19" s="98" t="s">
        <v>162</v>
      </c>
      <c r="G19" s="98" t="s">
        <v>84</v>
      </c>
      <c r="H19" s="69"/>
      <c r="I19" s="70"/>
      <c r="J19" s="70"/>
      <c r="K19" s="70"/>
      <c r="L19" s="157" t="s">
        <v>303</v>
      </c>
      <c r="M19" s="158"/>
      <c r="N19" s="159"/>
    </row>
    <row r="20" spans="1:14" ht="20.100000000000001" customHeight="1">
      <c r="A20">
        <v>13</v>
      </c>
      <c r="B20" s="65">
        <v>13</v>
      </c>
      <c r="C20" s="66">
        <v>172328046</v>
      </c>
      <c r="D20" s="67" t="s">
        <v>173</v>
      </c>
      <c r="E20" s="68" t="s">
        <v>106</v>
      </c>
      <c r="F20" s="98" t="s">
        <v>152</v>
      </c>
      <c r="G20" s="98" t="s">
        <v>174</v>
      </c>
      <c r="H20" s="69"/>
      <c r="I20" s="70"/>
      <c r="J20" s="70"/>
      <c r="K20" s="70"/>
      <c r="L20" s="157" t="s">
        <v>85</v>
      </c>
      <c r="M20" s="158"/>
      <c r="N20" s="159"/>
    </row>
    <row r="21" spans="1:14" ht="20.100000000000001" customHeight="1">
      <c r="A21">
        <v>14</v>
      </c>
      <c r="B21" s="65">
        <v>14</v>
      </c>
      <c r="C21" s="66">
        <v>172328067</v>
      </c>
      <c r="D21" s="67" t="s">
        <v>175</v>
      </c>
      <c r="E21" s="68" t="s">
        <v>176</v>
      </c>
      <c r="F21" s="98" t="s">
        <v>152</v>
      </c>
      <c r="G21" s="98" t="s">
        <v>177</v>
      </c>
      <c r="H21" s="69"/>
      <c r="I21" s="70"/>
      <c r="J21" s="70"/>
      <c r="K21" s="70"/>
      <c r="L21" s="157" t="s">
        <v>85</v>
      </c>
      <c r="M21" s="158"/>
      <c r="N21" s="159"/>
    </row>
    <row r="22" spans="1:14" ht="20.100000000000001" customHeight="1">
      <c r="A22">
        <v>15</v>
      </c>
      <c r="B22" s="65">
        <v>15</v>
      </c>
      <c r="C22" s="66">
        <v>171575619</v>
      </c>
      <c r="D22" s="67" t="s">
        <v>178</v>
      </c>
      <c r="E22" s="68" t="s">
        <v>179</v>
      </c>
      <c r="F22" s="98" t="s">
        <v>162</v>
      </c>
      <c r="G22" s="98" t="s">
        <v>163</v>
      </c>
      <c r="H22" s="69"/>
      <c r="I22" s="70"/>
      <c r="J22" s="70"/>
      <c r="K22" s="70"/>
      <c r="L22" s="157" t="s">
        <v>303</v>
      </c>
      <c r="M22" s="158"/>
      <c r="N22" s="159"/>
    </row>
    <row r="23" spans="1:14" ht="20.100000000000001" customHeight="1">
      <c r="A23">
        <v>16</v>
      </c>
      <c r="B23" s="65">
        <v>16</v>
      </c>
      <c r="C23" s="66">
        <v>171445118</v>
      </c>
      <c r="D23" s="67" t="s">
        <v>180</v>
      </c>
      <c r="E23" s="68" t="s">
        <v>116</v>
      </c>
      <c r="F23" s="98" t="s">
        <v>146</v>
      </c>
      <c r="G23" s="98" t="s">
        <v>111</v>
      </c>
      <c r="H23" s="69"/>
      <c r="I23" s="70"/>
      <c r="J23" s="70"/>
      <c r="K23" s="70"/>
      <c r="L23" s="157" t="s">
        <v>303</v>
      </c>
      <c r="M23" s="158"/>
      <c r="N23" s="159"/>
    </row>
    <row r="24" spans="1:14" ht="20.100000000000001" customHeight="1">
      <c r="A24">
        <v>17</v>
      </c>
      <c r="B24" s="65">
        <v>17</v>
      </c>
      <c r="C24" s="66">
        <v>162163186</v>
      </c>
      <c r="D24" s="67" t="s">
        <v>181</v>
      </c>
      <c r="E24" s="68" t="s">
        <v>182</v>
      </c>
      <c r="F24" s="98" t="s">
        <v>183</v>
      </c>
      <c r="G24" s="98" t="s">
        <v>90</v>
      </c>
      <c r="H24" s="69"/>
      <c r="I24" s="70"/>
      <c r="J24" s="70"/>
      <c r="K24" s="70"/>
      <c r="L24" s="157" t="s">
        <v>303</v>
      </c>
      <c r="M24" s="158"/>
      <c r="N24" s="159"/>
    </row>
    <row r="25" spans="1:14" ht="20.100000000000001" customHeight="1">
      <c r="A25">
        <v>18</v>
      </c>
      <c r="B25" s="65">
        <v>18</v>
      </c>
      <c r="C25" s="66">
        <v>172348295</v>
      </c>
      <c r="D25" s="67" t="s">
        <v>135</v>
      </c>
      <c r="E25" s="68" t="s">
        <v>184</v>
      </c>
      <c r="F25" s="98" t="s">
        <v>155</v>
      </c>
      <c r="G25" s="98" t="s">
        <v>140</v>
      </c>
      <c r="H25" s="69"/>
      <c r="I25" s="70"/>
      <c r="J25" s="70"/>
      <c r="K25" s="70"/>
      <c r="L25" s="157" t="s">
        <v>85</v>
      </c>
      <c r="M25" s="158"/>
      <c r="N25" s="159"/>
    </row>
    <row r="26" spans="1:14" ht="20.100000000000001" customHeight="1">
      <c r="A26">
        <v>19</v>
      </c>
      <c r="B26" s="65">
        <v>19</v>
      </c>
      <c r="C26" s="66">
        <v>172348438</v>
      </c>
      <c r="D26" s="67" t="s">
        <v>185</v>
      </c>
      <c r="E26" s="68" t="s">
        <v>126</v>
      </c>
      <c r="F26" s="98" t="s">
        <v>144</v>
      </c>
      <c r="G26" s="98" t="s">
        <v>186</v>
      </c>
      <c r="H26" s="69"/>
      <c r="I26" s="70"/>
      <c r="J26" s="70"/>
      <c r="K26" s="70"/>
      <c r="L26" s="157" t="s">
        <v>85</v>
      </c>
      <c r="M26" s="158"/>
      <c r="N26" s="159"/>
    </row>
    <row r="27" spans="1:14" ht="20.100000000000001" customHeight="1">
      <c r="A27">
        <v>20</v>
      </c>
      <c r="B27" s="65">
        <v>20</v>
      </c>
      <c r="C27" s="66">
        <v>171575698</v>
      </c>
      <c r="D27" s="67" t="s">
        <v>187</v>
      </c>
      <c r="E27" s="68" t="s">
        <v>188</v>
      </c>
      <c r="F27" s="98" t="s">
        <v>155</v>
      </c>
      <c r="G27" s="98" t="s">
        <v>114</v>
      </c>
      <c r="H27" s="69"/>
      <c r="I27" s="70"/>
      <c r="J27" s="70"/>
      <c r="K27" s="70"/>
      <c r="L27" s="157" t="s">
        <v>303</v>
      </c>
      <c r="M27" s="158"/>
      <c r="N27" s="159"/>
    </row>
    <row r="28" spans="1:14" ht="20.100000000000001" customHeight="1">
      <c r="A28">
        <v>21</v>
      </c>
      <c r="B28" s="65">
        <v>21</v>
      </c>
      <c r="C28" s="66">
        <v>171575705</v>
      </c>
      <c r="D28" s="67" t="s">
        <v>189</v>
      </c>
      <c r="E28" s="68" t="s">
        <v>131</v>
      </c>
      <c r="F28" s="98" t="s">
        <v>155</v>
      </c>
      <c r="G28" s="98" t="s">
        <v>133</v>
      </c>
      <c r="H28" s="69"/>
      <c r="I28" s="70"/>
      <c r="J28" s="70"/>
      <c r="K28" s="70"/>
      <c r="L28" s="157" t="s">
        <v>303</v>
      </c>
      <c r="M28" s="158"/>
      <c r="N28" s="159"/>
    </row>
    <row r="29" spans="1:14" ht="20.100000000000001" customHeight="1">
      <c r="A29">
        <v>22</v>
      </c>
      <c r="B29" s="65">
        <v>22</v>
      </c>
      <c r="C29" s="66">
        <v>162324939</v>
      </c>
      <c r="D29" s="67" t="s">
        <v>190</v>
      </c>
      <c r="E29" s="68" t="s">
        <v>132</v>
      </c>
      <c r="F29" s="98" t="s">
        <v>144</v>
      </c>
      <c r="G29" s="98" t="s">
        <v>177</v>
      </c>
      <c r="H29" s="69"/>
      <c r="I29" s="70"/>
      <c r="J29" s="70"/>
      <c r="K29" s="70"/>
      <c r="L29" s="157" t="s">
        <v>303</v>
      </c>
      <c r="M29" s="158"/>
      <c r="N29" s="159"/>
    </row>
    <row r="30" spans="1:14" ht="20.100000000000001" customHeight="1">
      <c r="A30">
        <v>23</v>
      </c>
      <c r="B30" s="65">
        <v>23</v>
      </c>
      <c r="C30" s="66">
        <v>171326164</v>
      </c>
      <c r="D30" s="67" t="s">
        <v>191</v>
      </c>
      <c r="E30" s="68" t="s">
        <v>132</v>
      </c>
      <c r="F30" s="98" t="s">
        <v>144</v>
      </c>
      <c r="G30" s="98" t="s">
        <v>170</v>
      </c>
      <c r="H30" s="69"/>
      <c r="I30" s="70"/>
      <c r="J30" s="70"/>
      <c r="K30" s="70"/>
      <c r="L30" s="157" t="s">
        <v>85</v>
      </c>
      <c r="M30" s="158"/>
      <c r="N30" s="159"/>
    </row>
    <row r="31" spans="1:14" ht="20.100000000000001" customHeight="1">
      <c r="A31">
        <v>24</v>
      </c>
      <c r="B31" s="65">
        <v>24</v>
      </c>
      <c r="C31" s="66">
        <v>172328123</v>
      </c>
      <c r="D31" s="67" t="s">
        <v>192</v>
      </c>
      <c r="E31" s="68" t="s">
        <v>193</v>
      </c>
      <c r="F31" s="98" t="s">
        <v>144</v>
      </c>
      <c r="G31" s="98" t="s">
        <v>194</v>
      </c>
      <c r="H31" s="69"/>
      <c r="I31" s="70"/>
      <c r="J31" s="70"/>
      <c r="K31" s="70"/>
      <c r="L31" s="157" t="s">
        <v>303</v>
      </c>
      <c r="M31" s="158"/>
      <c r="N31" s="159"/>
    </row>
    <row r="32" spans="1:14" ht="20.100000000000001" customHeight="1">
      <c r="A32">
        <v>25</v>
      </c>
      <c r="B32" s="65">
        <v>25</v>
      </c>
      <c r="C32" s="66">
        <v>172127623</v>
      </c>
      <c r="D32" s="67" t="s">
        <v>124</v>
      </c>
      <c r="E32" s="68" t="s">
        <v>136</v>
      </c>
      <c r="F32" s="98" t="s">
        <v>162</v>
      </c>
      <c r="G32" s="98" t="s">
        <v>83</v>
      </c>
      <c r="H32" s="69"/>
      <c r="I32" s="70"/>
      <c r="J32" s="70"/>
      <c r="K32" s="70"/>
      <c r="L32" s="157" t="s">
        <v>303</v>
      </c>
      <c r="M32" s="158"/>
      <c r="N32" s="159"/>
    </row>
    <row r="33" spans="1:14" ht="20.100000000000001" customHeight="1">
      <c r="A33">
        <v>26</v>
      </c>
      <c r="B33" s="65">
        <v>26</v>
      </c>
      <c r="C33" s="66">
        <v>172328125</v>
      </c>
      <c r="D33" s="67" t="s">
        <v>99</v>
      </c>
      <c r="E33" s="68" t="s">
        <v>195</v>
      </c>
      <c r="F33" s="98" t="s">
        <v>144</v>
      </c>
      <c r="G33" s="98" t="s">
        <v>196</v>
      </c>
      <c r="H33" s="69"/>
      <c r="I33" s="70"/>
      <c r="J33" s="70"/>
      <c r="K33" s="70"/>
      <c r="L33" s="157" t="s">
        <v>85</v>
      </c>
      <c r="M33" s="158"/>
      <c r="N33" s="159"/>
    </row>
    <row r="34" spans="1:14" ht="20.100000000000001" customHeight="1">
      <c r="A34">
        <v>27</v>
      </c>
      <c r="B34" s="65">
        <v>27</v>
      </c>
      <c r="C34" s="66">
        <v>171575738</v>
      </c>
      <c r="D34" s="67" t="s">
        <v>197</v>
      </c>
      <c r="E34" s="68" t="s">
        <v>198</v>
      </c>
      <c r="F34" s="98" t="s">
        <v>155</v>
      </c>
      <c r="G34" s="98" t="s">
        <v>133</v>
      </c>
      <c r="H34" s="69"/>
      <c r="I34" s="70"/>
      <c r="J34" s="70"/>
      <c r="K34" s="70"/>
      <c r="L34" s="157" t="s">
        <v>303</v>
      </c>
      <c r="M34" s="158"/>
      <c r="N34" s="159"/>
    </row>
    <row r="35" spans="1:14" ht="20.100000000000001" customHeight="1">
      <c r="A35">
        <v>28</v>
      </c>
      <c r="B35" s="65">
        <v>28</v>
      </c>
      <c r="C35" s="66">
        <v>171326185</v>
      </c>
      <c r="D35" s="67" t="s">
        <v>79</v>
      </c>
      <c r="E35" s="68" t="s">
        <v>199</v>
      </c>
      <c r="F35" s="98" t="s">
        <v>159</v>
      </c>
      <c r="G35" s="98" t="s">
        <v>200</v>
      </c>
      <c r="H35" s="69"/>
      <c r="I35" s="70"/>
      <c r="J35" s="70"/>
      <c r="K35" s="70"/>
      <c r="L35" s="157" t="s">
        <v>85</v>
      </c>
      <c r="M35" s="158"/>
      <c r="N35" s="159"/>
    </row>
    <row r="36" spans="1:14" ht="20.100000000000001" customHeight="1">
      <c r="A36">
        <v>29</v>
      </c>
      <c r="B36" s="65">
        <v>29</v>
      </c>
      <c r="C36" s="66">
        <v>171575759</v>
      </c>
      <c r="D36" s="67" t="s">
        <v>201</v>
      </c>
      <c r="E36" s="68" t="s">
        <v>202</v>
      </c>
      <c r="F36" s="98" t="s">
        <v>155</v>
      </c>
      <c r="G36" s="98" t="s">
        <v>133</v>
      </c>
      <c r="H36" s="69"/>
      <c r="I36" s="70"/>
      <c r="J36" s="70"/>
      <c r="K36" s="70"/>
      <c r="L36" s="157" t="s">
        <v>303</v>
      </c>
      <c r="M36" s="158"/>
      <c r="N36" s="159"/>
    </row>
    <row r="37" spans="1:14" ht="20.100000000000001" customHeight="1">
      <c r="A37">
        <v>30</v>
      </c>
      <c r="B37" s="72">
        <v>30</v>
      </c>
      <c r="C37" s="66">
        <v>162217253</v>
      </c>
      <c r="D37" s="67" t="s">
        <v>78</v>
      </c>
      <c r="E37" s="68" t="s">
        <v>88</v>
      </c>
      <c r="F37" s="98" t="s">
        <v>203</v>
      </c>
      <c r="G37" s="98" t="s">
        <v>204</v>
      </c>
      <c r="H37" s="73"/>
      <c r="I37" s="74"/>
      <c r="J37" s="74"/>
      <c r="K37" s="74"/>
      <c r="L37" s="157" t="s">
        <v>303</v>
      </c>
      <c r="M37" s="158"/>
      <c r="N37" s="159"/>
    </row>
    <row r="38" spans="1:14" ht="20.100000000000001" customHeight="1">
      <c r="A38">
        <v>31</v>
      </c>
      <c r="B38" s="92">
        <v>31</v>
      </c>
      <c r="C38" s="93">
        <v>162213213</v>
      </c>
      <c r="D38" s="94" t="s">
        <v>109</v>
      </c>
      <c r="E38" s="95" t="s">
        <v>89</v>
      </c>
      <c r="F38" s="99" t="s">
        <v>205</v>
      </c>
      <c r="G38" s="99" t="s">
        <v>206</v>
      </c>
      <c r="H38" s="96"/>
      <c r="I38" s="97"/>
      <c r="J38" s="97"/>
      <c r="K38" s="97"/>
      <c r="L38" s="167">
        <v>0</v>
      </c>
      <c r="M38" s="168"/>
      <c r="N38" s="169"/>
    </row>
    <row r="39" spans="1:14" ht="20.100000000000001" customHeight="1">
      <c r="A39">
        <v>32</v>
      </c>
      <c r="B39" s="65">
        <v>32</v>
      </c>
      <c r="C39" s="66">
        <v>162213211</v>
      </c>
      <c r="D39" s="67" t="s">
        <v>207</v>
      </c>
      <c r="E39" s="68" t="s">
        <v>89</v>
      </c>
      <c r="F39" s="98" t="s">
        <v>208</v>
      </c>
      <c r="G39" s="98" t="s">
        <v>209</v>
      </c>
      <c r="H39" s="69"/>
      <c r="I39" s="70"/>
      <c r="J39" s="70"/>
      <c r="K39" s="70"/>
      <c r="L39" s="157">
        <v>0</v>
      </c>
      <c r="M39" s="158"/>
      <c r="N39" s="159"/>
    </row>
    <row r="40" spans="1:14" ht="20.100000000000001" customHeight="1">
      <c r="A40">
        <v>33</v>
      </c>
      <c r="B40" s="65">
        <v>33</v>
      </c>
      <c r="C40" s="66">
        <v>152212614</v>
      </c>
      <c r="D40" s="67" t="s">
        <v>210</v>
      </c>
      <c r="E40" s="68" t="s">
        <v>211</v>
      </c>
      <c r="F40" s="98" t="s">
        <v>205</v>
      </c>
      <c r="G40" s="98" t="s">
        <v>206</v>
      </c>
      <c r="H40" s="69"/>
      <c r="I40" s="70"/>
      <c r="J40" s="70"/>
      <c r="K40" s="70"/>
      <c r="L40" s="157">
        <v>0</v>
      </c>
      <c r="M40" s="158"/>
      <c r="N40" s="159"/>
    </row>
    <row r="41" spans="1:14" ht="20.100000000000001" customHeight="1">
      <c r="A41">
        <v>34</v>
      </c>
      <c r="B41" s="65">
        <v>34</v>
      </c>
      <c r="C41" s="66">
        <v>162147440</v>
      </c>
      <c r="D41" s="67" t="s">
        <v>212</v>
      </c>
      <c r="E41" s="68" t="s">
        <v>92</v>
      </c>
      <c r="F41" s="98" t="s">
        <v>213</v>
      </c>
      <c r="G41" s="98" t="s">
        <v>214</v>
      </c>
      <c r="H41" s="69"/>
      <c r="I41" s="70"/>
      <c r="J41" s="70"/>
      <c r="K41" s="70"/>
      <c r="L41" s="157" t="s">
        <v>85</v>
      </c>
      <c r="M41" s="158"/>
      <c r="N41" s="159"/>
    </row>
    <row r="42" spans="1:14" ht="20.100000000000001" customHeight="1">
      <c r="A42">
        <v>35</v>
      </c>
      <c r="B42" s="65">
        <v>35</v>
      </c>
      <c r="C42" s="66">
        <v>162213217</v>
      </c>
      <c r="D42" s="67" t="s">
        <v>120</v>
      </c>
      <c r="E42" s="68" t="s">
        <v>92</v>
      </c>
      <c r="F42" s="98" t="s">
        <v>203</v>
      </c>
      <c r="G42" s="98" t="s">
        <v>204</v>
      </c>
      <c r="H42" s="69"/>
      <c r="I42" s="70"/>
      <c r="J42" s="70"/>
      <c r="K42" s="70"/>
      <c r="L42" s="157">
        <v>0</v>
      </c>
      <c r="M42" s="158"/>
      <c r="N42" s="159"/>
    </row>
    <row r="43" spans="1:14" ht="20.100000000000001" customHeight="1">
      <c r="A43">
        <v>36</v>
      </c>
      <c r="B43" s="65">
        <v>36</v>
      </c>
      <c r="C43" s="66">
        <v>162123038</v>
      </c>
      <c r="D43" s="67" t="s">
        <v>215</v>
      </c>
      <c r="E43" s="68" t="s">
        <v>216</v>
      </c>
      <c r="F43" s="98" t="s">
        <v>217</v>
      </c>
      <c r="G43" s="98" t="s">
        <v>214</v>
      </c>
      <c r="H43" s="69"/>
      <c r="I43" s="70"/>
      <c r="J43" s="70"/>
      <c r="K43" s="70"/>
      <c r="L43" s="157" t="s">
        <v>303</v>
      </c>
      <c r="M43" s="158"/>
      <c r="N43" s="159"/>
    </row>
    <row r="44" spans="1:14" ht="20.100000000000001" customHeight="1">
      <c r="A44">
        <v>37</v>
      </c>
      <c r="B44" s="65">
        <v>37</v>
      </c>
      <c r="C44" s="66">
        <v>162413891</v>
      </c>
      <c r="D44" s="67" t="s">
        <v>103</v>
      </c>
      <c r="E44" s="68" t="s">
        <v>93</v>
      </c>
      <c r="F44" s="98" t="s">
        <v>218</v>
      </c>
      <c r="G44" s="98" t="s">
        <v>219</v>
      </c>
      <c r="H44" s="69"/>
      <c r="I44" s="70"/>
      <c r="J44" s="70"/>
      <c r="K44" s="70"/>
      <c r="L44" s="157">
        <v>0</v>
      </c>
      <c r="M44" s="158"/>
      <c r="N44" s="159"/>
    </row>
    <row r="45" spans="1:14" ht="20.100000000000001" customHeight="1">
      <c r="A45">
        <v>38</v>
      </c>
      <c r="B45" s="65">
        <v>38</v>
      </c>
      <c r="C45" s="66">
        <v>162123040</v>
      </c>
      <c r="D45" s="67" t="s">
        <v>220</v>
      </c>
      <c r="E45" s="68" t="s">
        <v>94</v>
      </c>
      <c r="F45" s="98" t="s">
        <v>217</v>
      </c>
      <c r="G45" s="98" t="s">
        <v>214</v>
      </c>
      <c r="H45" s="69"/>
      <c r="I45" s="70"/>
      <c r="J45" s="70"/>
      <c r="K45" s="70"/>
      <c r="L45" s="157" t="s">
        <v>303</v>
      </c>
      <c r="M45" s="158"/>
      <c r="N45" s="159"/>
    </row>
    <row r="46" spans="1:14" ht="20.100000000000001" customHeight="1">
      <c r="A46">
        <v>39</v>
      </c>
      <c r="B46" s="65">
        <v>39</v>
      </c>
      <c r="C46" s="66">
        <v>152343273</v>
      </c>
      <c r="D46" s="67" t="s">
        <v>112</v>
      </c>
      <c r="E46" s="68" t="s">
        <v>221</v>
      </c>
      <c r="F46" s="98" t="s">
        <v>222</v>
      </c>
      <c r="G46" s="98" t="s">
        <v>223</v>
      </c>
      <c r="H46" s="69"/>
      <c r="I46" s="70"/>
      <c r="J46" s="70"/>
      <c r="K46" s="70"/>
      <c r="L46" s="157" t="s">
        <v>85</v>
      </c>
      <c r="M46" s="158"/>
      <c r="N46" s="159"/>
    </row>
    <row r="47" spans="1:14" ht="20.100000000000001" customHeight="1">
      <c r="A47">
        <v>40</v>
      </c>
      <c r="B47" s="65">
        <v>40</v>
      </c>
      <c r="C47" s="66">
        <v>162326546</v>
      </c>
      <c r="D47" s="67" t="s">
        <v>224</v>
      </c>
      <c r="E47" s="68" t="s">
        <v>97</v>
      </c>
      <c r="F47" s="98" t="s">
        <v>218</v>
      </c>
      <c r="G47" s="98" t="s">
        <v>219</v>
      </c>
      <c r="H47" s="69"/>
      <c r="I47" s="70"/>
      <c r="J47" s="70"/>
      <c r="K47" s="70"/>
      <c r="L47" s="157">
        <v>0</v>
      </c>
      <c r="M47" s="158"/>
      <c r="N47" s="159"/>
    </row>
    <row r="48" spans="1:14" ht="20.100000000000001" customHeight="1">
      <c r="A48">
        <v>41</v>
      </c>
      <c r="B48" s="65">
        <v>41</v>
      </c>
      <c r="C48" s="66">
        <v>162123045</v>
      </c>
      <c r="D48" s="67" t="s">
        <v>225</v>
      </c>
      <c r="E48" s="68" t="s">
        <v>226</v>
      </c>
      <c r="F48" s="98" t="s">
        <v>213</v>
      </c>
      <c r="G48" s="98" t="s">
        <v>214</v>
      </c>
      <c r="H48" s="69"/>
      <c r="I48" s="70"/>
      <c r="J48" s="70"/>
      <c r="K48" s="70"/>
      <c r="L48" s="157">
        <v>0</v>
      </c>
      <c r="M48" s="158"/>
      <c r="N48" s="159"/>
    </row>
    <row r="49" spans="1:14" ht="20.100000000000001" customHeight="1">
      <c r="A49">
        <v>42</v>
      </c>
      <c r="B49" s="65">
        <v>42</v>
      </c>
      <c r="C49" s="66">
        <v>162143116</v>
      </c>
      <c r="D49" s="67" t="s">
        <v>227</v>
      </c>
      <c r="E49" s="68" t="s">
        <v>78</v>
      </c>
      <c r="F49" s="98" t="s">
        <v>213</v>
      </c>
      <c r="G49" s="98" t="s">
        <v>214</v>
      </c>
      <c r="H49" s="69"/>
      <c r="I49" s="70"/>
      <c r="J49" s="70"/>
      <c r="K49" s="70"/>
      <c r="L49" s="157">
        <v>0</v>
      </c>
      <c r="M49" s="158"/>
      <c r="N49" s="159"/>
    </row>
    <row r="50" spans="1:14" ht="20.100000000000001" customHeight="1">
      <c r="A50">
        <v>43</v>
      </c>
      <c r="B50" s="65">
        <v>43</v>
      </c>
      <c r="C50" s="66">
        <v>162253651</v>
      </c>
      <c r="D50" s="67" t="s">
        <v>228</v>
      </c>
      <c r="E50" s="68" t="s">
        <v>78</v>
      </c>
      <c r="F50" s="98" t="s">
        <v>213</v>
      </c>
      <c r="G50" s="98" t="s">
        <v>214</v>
      </c>
      <c r="H50" s="69"/>
      <c r="I50" s="70"/>
      <c r="J50" s="70"/>
      <c r="K50" s="70"/>
      <c r="L50" s="157">
        <v>0</v>
      </c>
      <c r="M50" s="158"/>
      <c r="N50" s="159"/>
    </row>
    <row r="51" spans="1:14" ht="20.100000000000001" customHeight="1">
      <c r="A51">
        <v>44</v>
      </c>
      <c r="B51" s="65">
        <v>44</v>
      </c>
      <c r="C51" s="66">
        <v>162213240</v>
      </c>
      <c r="D51" s="67" t="s">
        <v>118</v>
      </c>
      <c r="E51" s="68" t="s">
        <v>78</v>
      </c>
      <c r="F51" s="98" t="s">
        <v>208</v>
      </c>
      <c r="G51" s="98" t="s">
        <v>209</v>
      </c>
      <c r="H51" s="69"/>
      <c r="I51" s="70"/>
      <c r="J51" s="70"/>
      <c r="K51" s="70"/>
      <c r="L51" s="157">
        <v>0</v>
      </c>
      <c r="M51" s="158"/>
      <c r="N51" s="159"/>
    </row>
    <row r="52" spans="1:14" ht="20.100000000000001" customHeight="1">
      <c r="A52">
        <v>45</v>
      </c>
      <c r="B52" s="65">
        <v>45</v>
      </c>
      <c r="C52" s="66">
        <v>162213242</v>
      </c>
      <c r="D52" s="67" t="s">
        <v>229</v>
      </c>
      <c r="E52" s="68" t="s">
        <v>78</v>
      </c>
      <c r="F52" s="98" t="s">
        <v>208</v>
      </c>
      <c r="G52" s="98" t="s">
        <v>209</v>
      </c>
      <c r="H52" s="69"/>
      <c r="I52" s="70"/>
      <c r="J52" s="70"/>
      <c r="K52" s="70"/>
      <c r="L52" s="157">
        <v>0</v>
      </c>
      <c r="M52" s="158"/>
      <c r="N52" s="159"/>
    </row>
    <row r="53" spans="1:14" ht="20.100000000000001" customHeight="1">
      <c r="A53">
        <v>46</v>
      </c>
      <c r="B53" s="65">
        <v>46</v>
      </c>
      <c r="C53" s="66">
        <v>162413900</v>
      </c>
      <c r="D53" s="67" t="s">
        <v>81</v>
      </c>
      <c r="E53" s="68" t="s">
        <v>101</v>
      </c>
      <c r="F53" s="98" t="s">
        <v>230</v>
      </c>
      <c r="G53" s="98" t="s">
        <v>231</v>
      </c>
      <c r="H53" s="69"/>
      <c r="I53" s="70"/>
      <c r="J53" s="70"/>
      <c r="K53" s="70"/>
      <c r="L53" s="157" t="s">
        <v>303</v>
      </c>
      <c r="M53" s="158"/>
      <c r="N53" s="159"/>
    </row>
    <row r="54" spans="1:14" ht="20.100000000000001" customHeight="1">
      <c r="A54">
        <v>47</v>
      </c>
      <c r="B54" s="65">
        <v>47</v>
      </c>
      <c r="C54" s="66">
        <v>162324846</v>
      </c>
      <c r="D54" s="67" t="s">
        <v>232</v>
      </c>
      <c r="E54" s="68" t="s">
        <v>80</v>
      </c>
      <c r="F54" s="98" t="s">
        <v>218</v>
      </c>
      <c r="G54" s="98" t="s">
        <v>219</v>
      </c>
      <c r="H54" s="69"/>
      <c r="I54" s="70"/>
      <c r="J54" s="70"/>
      <c r="K54" s="70"/>
      <c r="L54" s="157" t="s">
        <v>85</v>
      </c>
      <c r="M54" s="158"/>
      <c r="N54" s="159"/>
    </row>
    <row r="55" spans="1:14" ht="20.100000000000001" customHeight="1">
      <c r="A55">
        <v>48</v>
      </c>
      <c r="B55" s="65">
        <v>48</v>
      </c>
      <c r="C55" s="66">
        <v>162423972</v>
      </c>
      <c r="D55" s="67" t="s">
        <v>104</v>
      </c>
      <c r="E55" s="68" t="s">
        <v>233</v>
      </c>
      <c r="F55" s="98" t="s">
        <v>234</v>
      </c>
      <c r="G55" s="98" t="s">
        <v>235</v>
      </c>
      <c r="H55" s="69"/>
      <c r="I55" s="70"/>
      <c r="J55" s="70"/>
      <c r="K55" s="70"/>
      <c r="L55" s="157" t="s">
        <v>303</v>
      </c>
      <c r="M55" s="158"/>
      <c r="N55" s="159"/>
    </row>
    <row r="56" spans="1:14" ht="20.100000000000001" customHeight="1">
      <c r="A56">
        <v>49</v>
      </c>
      <c r="B56" s="65">
        <v>49</v>
      </c>
      <c r="C56" s="66">
        <v>162413904</v>
      </c>
      <c r="D56" s="67" t="s">
        <v>236</v>
      </c>
      <c r="E56" s="68" t="s">
        <v>237</v>
      </c>
      <c r="F56" s="98" t="s">
        <v>230</v>
      </c>
      <c r="G56" s="98" t="s">
        <v>231</v>
      </c>
      <c r="H56" s="69"/>
      <c r="I56" s="70"/>
      <c r="J56" s="70"/>
      <c r="K56" s="70"/>
      <c r="L56" s="157" t="s">
        <v>303</v>
      </c>
      <c r="M56" s="158"/>
      <c r="N56" s="159"/>
    </row>
    <row r="57" spans="1:14" ht="20.100000000000001" customHeight="1">
      <c r="A57">
        <v>50</v>
      </c>
      <c r="B57" s="65">
        <v>50</v>
      </c>
      <c r="C57" s="66">
        <v>162717203</v>
      </c>
      <c r="D57" s="67" t="s">
        <v>238</v>
      </c>
      <c r="E57" s="68" t="s">
        <v>239</v>
      </c>
      <c r="F57" s="98" t="s">
        <v>240</v>
      </c>
      <c r="G57" s="98" t="s">
        <v>235</v>
      </c>
      <c r="H57" s="69"/>
      <c r="I57" s="70"/>
      <c r="J57" s="70"/>
      <c r="K57" s="70"/>
      <c r="L57" s="157">
        <v>0</v>
      </c>
      <c r="M57" s="158"/>
      <c r="N57" s="159"/>
    </row>
    <row r="58" spans="1:14" ht="20.100000000000001" customHeight="1">
      <c r="A58">
        <v>51</v>
      </c>
      <c r="B58" s="65">
        <v>51</v>
      </c>
      <c r="C58" s="66">
        <v>162123056</v>
      </c>
      <c r="D58" s="67" t="s">
        <v>241</v>
      </c>
      <c r="E58" s="68" t="s">
        <v>242</v>
      </c>
      <c r="F58" s="98" t="s">
        <v>217</v>
      </c>
      <c r="G58" s="98" t="s">
        <v>214</v>
      </c>
      <c r="H58" s="69"/>
      <c r="I58" s="70"/>
      <c r="J58" s="70"/>
      <c r="K58" s="70"/>
      <c r="L58" s="157">
        <v>0</v>
      </c>
      <c r="M58" s="158"/>
      <c r="N58" s="159"/>
    </row>
    <row r="59" spans="1:14" ht="20.100000000000001" customHeight="1">
      <c r="A59">
        <v>52</v>
      </c>
      <c r="B59" s="65">
        <v>52</v>
      </c>
      <c r="C59" s="66">
        <v>162213268</v>
      </c>
      <c r="D59" s="67" t="s">
        <v>243</v>
      </c>
      <c r="E59" s="68" t="s">
        <v>105</v>
      </c>
      <c r="F59" s="98" t="s">
        <v>208</v>
      </c>
      <c r="G59" s="98" t="s">
        <v>209</v>
      </c>
      <c r="H59" s="69"/>
      <c r="I59" s="70"/>
      <c r="J59" s="70"/>
      <c r="K59" s="70"/>
      <c r="L59" s="157">
        <v>0</v>
      </c>
      <c r="M59" s="158"/>
      <c r="N59" s="159"/>
    </row>
    <row r="60" spans="1:14" ht="20.100000000000001" customHeight="1">
      <c r="A60">
        <v>53</v>
      </c>
      <c r="B60" s="65">
        <v>53</v>
      </c>
      <c r="C60" s="66">
        <v>142211241</v>
      </c>
      <c r="D60" s="67" t="s">
        <v>244</v>
      </c>
      <c r="E60" s="68" t="s">
        <v>105</v>
      </c>
      <c r="F60" s="98" t="s">
        <v>208</v>
      </c>
      <c r="G60" s="98" t="s">
        <v>209</v>
      </c>
      <c r="H60" s="69"/>
      <c r="I60" s="70"/>
      <c r="J60" s="70"/>
      <c r="K60" s="70"/>
      <c r="L60" s="157" t="s">
        <v>303</v>
      </c>
      <c r="M60" s="158"/>
      <c r="N60" s="159"/>
    </row>
    <row r="61" spans="1:14" ht="20.100000000000001" customHeight="1">
      <c r="A61">
        <v>54</v>
      </c>
      <c r="B61" s="65">
        <v>54</v>
      </c>
      <c r="C61" s="66">
        <v>162213272</v>
      </c>
      <c r="D61" s="67" t="s">
        <v>245</v>
      </c>
      <c r="E61" s="68" t="s">
        <v>107</v>
      </c>
      <c r="F61" s="98" t="s">
        <v>208</v>
      </c>
      <c r="G61" s="98" t="s">
        <v>209</v>
      </c>
      <c r="H61" s="69"/>
      <c r="I61" s="70"/>
      <c r="J61" s="70"/>
      <c r="K61" s="70"/>
      <c r="L61" s="157">
        <v>0</v>
      </c>
      <c r="M61" s="158"/>
      <c r="N61" s="159"/>
    </row>
    <row r="62" spans="1:14" ht="20.100000000000001" customHeight="1">
      <c r="A62">
        <v>55</v>
      </c>
      <c r="B62" s="65">
        <v>55</v>
      </c>
      <c r="C62" s="66">
        <v>162213275</v>
      </c>
      <c r="D62" s="67" t="s">
        <v>246</v>
      </c>
      <c r="E62" s="68" t="s">
        <v>110</v>
      </c>
      <c r="F62" s="98" t="s">
        <v>208</v>
      </c>
      <c r="G62" s="98" t="s">
        <v>209</v>
      </c>
      <c r="H62" s="69"/>
      <c r="I62" s="70"/>
      <c r="J62" s="70"/>
      <c r="K62" s="70"/>
      <c r="L62" s="157">
        <v>0</v>
      </c>
      <c r="M62" s="158"/>
      <c r="N62" s="159"/>
    </row>
    <row r="63" spans="1:14" ht="20.100000000000001" customHeight="1">
      <c r="A63">
        <v>56</v>
      </c>
      <c r="B63" s="65">
        <v>56</v>
      </c>
      <c r="C63" s="66">
        <v>152416453</v>
      </c>
      <c r="D63" s="67" t="s">
        <v>247</v>
      </c>
      <c r="E63" s="68" t="s">
        <v>248</v>
      </c>
      <c r="F63" s="98" t="s">
        <v>230</v>
      </c>
      <c r="G63" s="98" t="s">
        <v>231</v>
      </c>
      <c r="H63" s="69"/>
      <c r="I63" s="70"/>
      <c r="J63" s="70"/>
      <c r="K63" s="70"/>
      <c r="L63" s="157" t="s">
        <v>303</v>
      </c>
      <c r="M63" s="158"/>
      <c r="N63" s="159"/>
    </row>
    <row r="64" spans="1:14" ht="20.100000000000001" customHeight="1">
      <c r="A64">
        <v>57</v>
      </c>
      <c r="B64" s="65">
        <v>57</v>
      </c>
      <c r="C64" s="66">
        <v>162413926</v>
      </c>
      <c r="D64" s="67" t="s">
        <v>249</v>
      </c>
      <c r="E64" s="68" t="s">
        <v>248</v>
      </c>
      <c r="F64" s="98" t="s">
        <v>250</v>
      </c>
      <c r="G64" s="98" t="s">
        <v>231</v>
      </c>
      <c r="H64" s="69"/>
      <c r="I64" s="70"/>
      <c r="J64" s="70"/>
      <c r="K64" s="70"/>
      <c r="L64" s="157">
        <v>0</v>
      </c>
      <c r="M64" s="158"/>
      <c r="N64" s="159"/>
    </row>
    <row r="65" spans="1:14" ht="20.100000000000001" customHeight="1">
      <c r="A65">
        <v>58</v>
      </c>
      <c r="B65" s="65">
        <v>58</v>
      </c>
      <c r="C65" s="66">
        <v>162256711</v>
      </c>
      <c r="D65" s="67" t="s">
        <v>251</v>
      </c>
      <c r="E65" s="68" t="s">
        <v>252</v>
      </c>
      <c r="F65" s="98" t="s">
        <v>253</v>
      </c>
      <c r="G65" s="98" t="s">
        <v>254</v>
      </c>
      <c r="H65" s="69"/>
      <c r="I65" s="70"/>
      <c r="J65" s="70"/>
      <c r="K65" s="70"/>
      <c r="L65" s="157" t="s">
        <v>303</v>
      </c>
      <c r="M65" s="158"/>
      <c r="N65" s="159"/>
    </row>
    <row r="66" spans="1:14" ht="20.100000000000001" customHeight="1">
      <c r="A66">
        <v>59</v>
      </c>
      <c r="B66" s="65">
        <v>59</v>
      </c>
      <c r="C66" s="66">
        <v>162213280</v>
      </c>
      <c r="D66" s="67" t="s">
        <v>215</v>
      </c>
      <c r="E66" s="68" t="s">
        <v>115</v>
      </c>
      <c r="F66" s="98" t="s">
        <v>208</v>
      </c>
      <c r="G66" s="98" t="s">
        <v>209</v>
      </c>
      <c r="H66" s="69"/>
      <c r="I66" s="70"/>
      <c r="J66" s="70"/>
      <c r="K66" s="70"/>
      <c r="L66" s="157">
        <v>0</v>
      </c>
      <c r="M66" s="158"/>
      <c r="N66" s="159"/>
    </row>
    <row r="67" spans="1:14" ht="20.100000000000001" customHeight="1">
      <c r="A67">
        <v>60</v>
      </c>
      <c r="B67" s="65">
        <v>60</v>
      </c>
      <c r="C67" s="66">
        <v>162213282</v>
      </c>
      <c r="D67" s="67" t="s">
        <v>122</v>
      </c>
      <c r="E67" s="68" t="s">
        <v>116</v>
      </c>
      <c r="F67" s="98" t="s">
        <v>208</v>
      </c>
      <c r="G67" s="98" t="s">
        <v>209</v>
      </c>
      <c r="H67" s="69"/>
      <c r="I67" s="70"/>
      <c r="J67" s="70"/>
      <c r="K67" s="70"/>
      <c r="L67" s="157">
        <v>0</v>
      </c>
      <c r="M67" s="158"/>
      <c r="N67" s="159"/>
    </row>
    <row r="68" spans="1:14" ht="20.100000000000001" customHeight="1">
      <c r="A68">
        <v>61</v>
      </c>
      <c r="B68" s="92">
        <v>61</v>
      </c>
      <c r="C68" s="93">
        <v>162213285</v>
      </c>
      <c r="D68" s="94" t="s">
        <v>255</v>
      </c>
      <c r="E68" s="95" t="s">
        <v>117</v>
      </c>
      <c r="F68" s="99" t="s">
        <v>208</v>
      </c>
      <c r="G68" s="99" t="s">
        <v>209</v>
      </c>
      <c r="H68" s="96"/>
      <c r="I68" s="97"/>
      <c r="J68" s="97"/>
      <c r="K68" s="97"/>
      <c r="L68" s="167">
        <v>0</v>
      </c>
      <c r="M68" s="168"/>
      <c r="N68" s="169"/>
    </row>
  </sheetData>
  <mergeCells count="77">
    <mergeCell ref="L64:N64"/>
    <mergeCell ref="L65:N65"/>
    <mergeCell ref="L66:N66"/>
    <mergeCell ref="L67:N67"/>
    <mergeCell ref="L68:N68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68 A8:A68 G6:G68">
    <cfRule type="cellIs" dxfId="3" priority="22" stopIfTrue="1" operator="equal">
      <formula>0</formula>
    </cfRule>
  </conditionalFormatting>
  <pageMargins left="0.24" right="0.22" top="0.2" bottom="0.16" header="0.16" footer="0.16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50"/>
  <sheetViews>
    <sheetView workbookViewId="0">
      <pane ySplit="7" topLeftCell="A8" activePane="bottomLeft" state="frozen"/>
      <selection pane="bottomLeft" activeCell="R15" sqref="R15"/>
    </sheetView>
  </sheetViews>
  <sheetFormatPr defaultRowHeight="15"/>
  <cols>
    <col min="1" max="1" width="5.5703125" hidden="1" customWidth="1"/>
    <col min="2" max="2" width="3.85546875" customWidth="1"/>
    <col min="3" max="3" width="9.7109375" customWidth="1"/>
    <col min="4" max="4" width="18.85546875" customWidth="1"/>
    <col min="5" max="5" width="8.28515625" customWidth="1"/>
    <col min="6" max="6" width="11.28515625" customWidth="1"/>
    <col min="7" max="7" width="9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</cols>
  <sheetData>
    <row r="1" spans="1:15" s="56" customFormat="1">
      <c r="C1" s="170" t="s">
        <v>57</v>
      </c>
      <c r="D1" s="170"/>
      <c r="E1" s="57"/>
      <c r="F1" s="154" t="s">
        <v>58</v>
      </c>
      <c r="G1" s="154"/>
      <c r="H1" s="154"/>
      <c r="I1" s="154"/>
      <c r="J1" s="154"/>
      <c r="K1" s="154"/>
      <c r="L1" s="58" t="s">
        <v>311</v>
      </c>
    </row>
    <row r="2" spans="1:15" s="56" customFormat="1">
      <c r="C2" s="170" t="s">
        <v>59</v>
      </c>
      <c r="D2" s="170"/>
      <c r="E2" s="59" t="s">
        <v>312</v>
      </c>
      <c r="F2" s="154" t="s">
        <v>308</v>
      </c>
      <c r="G2" s="154"/>
      <c r="H2" s="154"/>
      <c r="I2" s="154"/>
      <c r="J2" s="154"/>
      <c r="K2" s="154"/>
      <c r="L2" s="60" t="s">
        <v>62</v>
      </c>
      <c r="M2" s="61" t="s">
        <v>61</v>
      </c>
      <c r="N2" s="61">
        <v>1</v>
      </c>
    </row>
    <row r="3" spans="1:15" s="62" customFormat="1" ht="18.75" customHeight="1">
      <c r="C3" s="63" t="s">
        <v>305</v>
      </c>
      <c r="D3" s="155" t="s">
        <v>309</v>
      </c>
      <c r="E3" s="155"/>
      <c r="F3" s="155"/>
      <c r="G3" s="155"/>
      <c r="H3" s="155"/>
      <c r="I3" s="155"/>
      <c r="J3" s="155"/>
      <c r="K3" s="155"/>
      <c r="L3" s="60" t="s">
        <v>60</v>
      </c>
      <c r="M3" s="60" t="s">
        <v>61</v>
      </c>
      <c r="N3" s="60">
        <v>2</v>
      </c>
      <c r="O3" s="60"/>
    </row>
    <row r="4" spans="1:15" s="62" customFormat="1" ht="18.75" customHeight="1">
      <c r="B4" s="156" t="s">
        <v>313</v>
      </c>
      <c r="C4" s="156"/>
      <c r="D4" s="156"/>
      <c r="E4" s="156"/>
      <c r="F4" s="156"/>
      <c r="G4" s="156"/>
      <c r="H4" s="156"/>
      <c r="I4" s="156"/>
      <c r="J4" s="156"/>
      <c r="K4" s="156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0" t="s">
        <v>4</v>
      </c>
      <c r="C6" s="151" t="s">
        <v>64</v>
      </c>
      <c r="D6" s="152" t="s">
        <v>9</v>
      </c>
      <c r="E6" s="153" t="s">
        <v>10</v>
      </c>
      <c r="F6" s="151" t="s">
        <v>75</v>
      </c>
      <c r="G6" s="151" t="s">
        <v>76</v>
      </c>
      <c r="H6" s="151" t="s">
        <v>66</v>
      </c>
      <c r="I6" s="151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0"/>
      <c r="C7" s="150"/>
      <c r="D7" s="152"/>
      <c r="E7" s="153"/>
      <c r="F7" s="150"/>
      <c r="G7" s="150"/>
      <c r="H7" s="150"/>
      <c r="I7" s="150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62</v>
      </c>
      <c r="B8" s="65">
        <v>1</v>
      </c>
      <c r="C8" s="66">
        <v>162333778</v>
      </c>
      <c r="D8" s="67" t="s">
        <v>120</v>
      </c>
      <c r="E8" s="68" t="s">
        <v>117</v>
      </c>
      <c r="F8" s="98" t="s">
        <v>208</v>
      </c>
      <c r="G8" s="98" t="s">
        <v>209</v>
      </c>
      <c r="H8" s="69"/>
      <c r="I8" s="70"/>
      <c r="J8" s="70"/>
      <c r="K8" s="70"/>
      <c r="L8" s="167">
        <v>0</v>
      </c>
      <c r="M8" s="168"/>
      <c r="N8" s="169"/>
    </row>
    <row r="9" spans="1:15" ht="20.100000000000001" customHeight="1">
      <c r="A9">
        <v>63</v>
      </c>
      <c r="B9" s="65">
        <v>2</v>
      </c>
      <c r="C9" s="66">
        <v>162213289</v>
      </c>
      <c r="D9" s="67" t="s">
        <v>256</v>
      </c>
      <c r="E9" s="68" t="s">
        <v>119</v>
      </c>
      <c r="F9" s="98" t="s">
        <v>208</v>
      </c>
      <c r="G9" s="98" t="s">
        <v>209</v>
      </c>
      <c r="H9" s="69"/>
      <c r="I9" s="70"/>
      <c r="J9" s="70"/>
      <c r="K9" s="70"/>
      <c r="L9" s="157">
        <v>0</v>
      </c>
      <c r="M9" s="158"/>
      <c r="N9" s="159"/>
    </row>
    <row r="10" spans="1:15" ht="20.100000000000001" customHeight="1">
      <c r="A10">
        <v>64</v>
      </c>
      <c r="B10" s="65">
        <v>3</v>
      </c>
      <c r="C10" s="66">
        <v>162354059</v>
      </c>
      <c r="D10" s="67" t="s">
        <v>100</v>
      </c>
      <c r="E10" s="68" t="s">
        <v>257</v>
      </c>
      <c r="F10" s="98" t="s">
        <v>258</v>
      </c>
      <c r="G10" s="98" t="s">
        <v>223</v>
      </c>
      <c r="H10" s="69"/>
      <c r="I10" s="70"/>
      <c r="J10" s="70"/>
      <c r="K10" s="70"/>
      <c r="L10" s="157" t="s">
        <v>303</v>
      </c>
      <c r="M10" s="158"/>
      <c r="N10" s="159"/>
    </row>
    <row r="11" spans="1:15" ht="20.100000000000001" customHeight="1">
      <c r="A11">
        <v>65</v>
      </c>
      <c r="B11" s="65">
        <v>4</v>
      </c>
      <c r="C11" s="66">
        <v>162737379</v>
      </c>
      <c r="D11" s="67" t="s">
        <v>259</v>
      </c>
      <c r="E11" s="68" t="s">
        <v>260</v>
      </c>
      <c r="F11" s="98" t="s">
        <v>240</v>
      </c>
      <c r="G11" s="98" t="s">
        <v>235</v>
      </c>
      <c r="H11" s="69"/>
      <c r="I11" s="70"/>
      <c r="J11" s="70"/>
      <c r="K11" s="70"/>
      <c r="L11" s="157">
        <v>0</v>
      </c>
      <c r="M11" s="158"/>
      <c r="N11" s="159"/>
    </row>
    <row r="12" spans="1:15" ht="20.100000000000001" customHeight="1">
      <c r="A12">
        <v>66</v>
      </c>
      <c r="B12" s="65">
        <v>5</v>
      </c>
      <c r="C12" s="66">
        <v>162123067</v>
      </c>
      <c r="D12" s="67" t="s">
        <v>261</v>
      </c>
      <c r="E12" s="68" t="s">
        <v>262</v>
      </c>
      <c r="F12" s="98" t="s">
        <v>217</v>
      </c>
      <c r="G12" s="98" t="s">
        <v>214</v>
      </c>
      <c r="H12" s="69"/>
      <c r="I12" s="70"/>
      <c r="J12" s="70"/>
      <c r="K12" s="70"/>
      <c r="L12" s="157" t="s">
        <v>303</v>
      </c>
      <c r="M12" s="158"/>
      <c r="N12" s="159"/>
    </row>
    <row r="13" spans="1:15" ht="20.100000000000001" customHeight="1">
      <c r="A13">
        <v>67</v>
      </c>
      <c r="B13" s="65">
        <v>6</v>
      </c>
      <c r="C13" s="66">
        <v>162253663</v>
      </c>
      <c r="D13" s="67" t="s">
        <v>135</v>
      </c>
      <c r="E13" s="68" t="s">
        <v>263</v>
      </c>
      <c r="F13" s="98" t="s">
        <v>253</v>
      </c>
      <c r="G13" s="98" t="s">
        <v>254</v>
      </c>
      <c r="H13" s="69"/>
      <c r="I13" s="70"/>
      <c r="J13" s="70"/>
      <c r="K13" s="70"/>
      <c r="L13" s="157">
        <v>0</v>
      </c>
      <c r="M13" s="158"/>
      <c r="N13" s="159"/>
    </row>
    <row r="14" spans="1:15" ht="20.100000000000001" customHeight="1">
      <c r="A14">
        <v>68</v>
      </c>
      <c r="B14" s="65">
        <v>7</v>
      </c>
      <c r="C14" s="66">
        <v>162256512</v>
      </c>
      <c r="D14" s="67" t="s">
        <v>264</v>
      </c>
      <c r="E14" s="68" t="s">
        <v>263</v>
      </c>
      <c r="F14" s="98" t="s">
        <v>253</v>
      </c>
      <c r="G14" s="98" t="s">
        <v>254</v>
      </c>
      <c r="H14" s="69"/>
      <c r="I14" s="70"/>
      <c r="J14" s="70"/>
      <c r="K14" s="70"/>
      <c r="L14" s="157" t="s">
        <v>303</v>
      </c>
      <c r="M14" s="158"/>
      <c r="N14" s="159"/>
    </row>
    <row r="15" spans="1:15" ht="20.100000000000001" customHeight="1">
      <c r="A15">
        <v>69</v>
      </c>
      <c r="B15" s="65">
        <v>8</v>
      </c>
      <c r="C15" s="66">
        <v>162354062</v>
      </c>
      <c r="D15" s="67" t="s">
        <v>265</v>
      </c>
      <c r="E15" s="68" t="s">
        <v>263</v>
      </c>
      <c r="F15" s="98" t="s">
        <v>258</v>
      </c>
      <c r="G15" s="98" t="s">
        <v>266</v>
      </c>
      <c r="H15" s="69"/>
      <c r="I15" s="70"/>
      <c r="J15" s="70"/>
      <c r="K15" s="70"/>
      <c r="L15" s="157" t="s">
        <v>303</v>
      </c>
      <c r="M15" s="158"/>
      <c r="N15" s="159"/>
    </row>
    <row r="16" spans="1:15" ht="20.100000000000001" customHeight="1">
      <c r="A16">
        <v>70</v>
      </c>
      <c r="B16" s="65">
        <v>9</v>
      </c>
      <c r="C16" s="66">
        <v>132355529</v>
      </c>
      <c r="D16" s="67" t="s">
        <v>267</v>
      </c>
      <c r="E16" s="68" t="s">
        <v>263</v>
      </c>
      <c r="F16" s="98" t="s">
        <v>268</v>
      </c>
      <c r="G16" s="98" t="s">
        <v>219</v>
      </c>
      <c r="H16" s="69"/>
      <c r="I16" s="70"/>
      <c r="J16" s="70"/>
      <c r="K16" s="70"/>
      <c r="L16" s="157" t="s">
        <v>303</v>
      </c>
      <c r="M16" s="158"/>
      <c r="N16" s="159"/>
    </row>
    <row r="17" spans="1:14" ht="20.100000000000001" customHeight="1">
      <c r="A17">
        <v>71</v>
      </c>
      <c r="B17" s="65">
        <v>10</v>
      </c>
      <c r="C17" s="66">
        <v>162213296</v>
      </c>
      <c r="D17" s="67" t="s">
        <v>269</v>
      </c>
      <c r="E17" s="68" t="s">
        <v>121</v>
      </c>
      <c r="F17" s="98" t="s">
        <v>208</v>
      </c>
      <c r="G17" s="98" t="s">
        <v>209</v>
      </c>
      <c r="H17" s="69"/>
      <c r="I17" s="70"/>
      <c r="J17" s="70"/>
      <c r="K17" s="70"/>
      <c r="L17" s="157">
        <v>0</v>
      </c>
      <c r="M17" s="158"/>
      <c r="N17" s="159"/>
    </row>
    <row r="18" spans="1:14" ht="20.100000000000001" customHeight="1">
      <c r="A18">
        <v>72</v>
      </c>
      <c r="B18" s="65">
        <v>11</v>
      </c>
      <c r="C18" s="66">
        <v>152215928</v>
      </c>
      <c r="D18" s="67" t="s">
        <v>113</v>
      </c>
      <c r="E18" s="68" t="s">
        <v>182</v>
      </c>
      <c r="F18" s="98" t="s">
        <v>208</v>
      </c>
      <c r="G18" s="98" t="s">
        <v>209</v>
      </c>
      <c r="H18" s="69"/>
      <c r="I18" s="70"/>
      <c r="J18" s="70"/>
      <c r="K18" s="70"/>
      <c r="L18" s="157">
        <v>0</v>
      </c>
      <c r="M18" s="158"/>
      <c r="N18" s="159"/>
    </row>
    <row r="19" spans="1:14" ht="20.100000000000001" customHeight="1">
      <c r="A19">
        <v>73</v>
      </c>
      <c r="B19" s="65">
        <v>12</v>
      </c>
      <c r="C19" s="66">
        <v>152212641</v>
      </c>
      <c r="D19" s="67" t="s">
        <v>270</v>
      </c>
      <c r="E19" s="68" t="s">
        <v>182</v>
      </c>
      <c r="F19" s="98" t="s">
        <v>208</v>
      </c>
      <c r="G19" s="98" t="s">
        <v>209</v>
      </c>
      <c r="H19" s="69"/>
      <c r="I19" s="70"/>
      <c r="J19" s="70"/>
      <c r="K19" s="70"/>
      <c r="L19" s="157" t="s">
        <v>303</v>
      </c>
      <c r="M19" s="158"/>
      <c r="N19" s="159"/>
    </row>
    <row r="20" spans="1:14" ht="20.100000000000001" customHeight="1">
      <c r="A20">
        <v>74</v>
      </c>
      <c r="B20" s="65">
        <v>13</v>
      </c>
      <c r="C20" s="66">
        <v>162213299</v>
      </c>
      <c r="D20" s="67" t="s">
        <v>120</v>
      </c>
      <c r="E20" s="68" t="s">
        <v>271</v>
      </c>
      <c r="F20" s="98" t="s">
        <v>208</v>
      </c>
      <c r="G20" s="98" t="s">
        <v>209</v>
      </c>
      <c r="H20" s="69"/>
      <c r="I20" s="70"/>
      <c r="J20" s="70"/>
      <c r="K20" s="70"/>
      <c r="L20" s="157">
        <v>0</v>
      </c>
      <c r="M20" s="158"/>
      <c r="N20" s="159"/>
    </row>
    <row r="21" spans="1:14" ht="20.100000000000001" customHeight="1">
      <c r="A21">
        <v>75</v>
      </c>
      <c r="B21" s="65">
        <v>14</v>
      </c>
      <c r="C21" s="66">
        <v>162715067</v>
      </c>
      <c r="D21" s="67" t="s">
        <v>81</v>
      </c>
      <c r="E21" s="68" t="s">
        <v>123</v>
      </c>
      <c r="F21" s="98" t="s">
        <v>240</v>
      </c>
      <c r="G21" s="98" t="s">
        <v>235</v>
      </c>
      <c r="H21" s="69"/>
      <c r="I21" s="70"/>
      <c r="J21" s="70"/>
      <c r="K21" s="70"/>
      <c r="L21" s="157">
        <v>0</v>
      </c>
      <c r="M21" s="158"/>
      <c r="N21" s="159"/>
    </row>
    <row r="22" spans="1:14" ht="20.100000000000001" customHeight="1">
      <c r="A22">
        <v>76</v>
      </c>
      <c r="B22" s="65">
        <v>15</v>
      </c>
      <c r="C22" s="66">
        <v>162327371</v>
      </c>
      <c r="D22" s="67" t="s">
        <v>86</v>
      </c>
      <c r="E22" s="68" t="s">
        <v>272</v>
      </c>
      <c r="F22" s="98" t="s">
        <v>218</v>
      </c>
      <c r="G22" s="98" t="s">
        <v>219</v>
      </c>
      <c r="H22" s="69"/>
      <c r="I22" s="70"/>
      <c r="J22" s="70"/>
      <c r="K22" s="70"/>
      <c r="L22" s="157">
        <v>0</v>
      </c>
      <c r="M22" s="158"/>
      <c r="N22" s="159"/>
    </row>
    <row r="23" spans="1:14" ht="20.100000000000001" customHeight="1">
      <c r="A23">
        <v>77</v>
      </c>
      <c r="B23" s="65">
        <v>16</v>
      </c>
      <c r="C23" s="66">
        <v>162324919</v>
      </c>
      <c r="D23" s="67" t="s">
        <v>273</v>
      </c>
      <c r="E23" s="68" t="s">
        <v>125</v>
      </c>
      <c r="F23" s="98" t="s">
        <v>218</v>
      </c>
      <c r="G23" s="98" t="s">
        <v>219</v>
      </c>
      <c r="H23" s="69"/>
      <c r="I23" s="70"/>
      <c r="J23" s="70"/>
      <c r="K23" s="70"/>
      <c r="L23" s="157">
        <v>0</v>
      </c>
      <c r="M23" s="158"/>
      <c r="N23" s="159"/>
    </row>
    <row r="24" spans="1:14" ht="20.100000000000001" customHeight="1">
      <c r="A24">
        <v>78</v>
      </c>
      <c r="B24" s="65">
        <v>17</v>
      </c>
      <c r="C24" s="66">
        <v>162213308</v>
      </c>
      <c r="D24" s="67" t="s">
        <v>95</v>
      </c>
      <c r="E24" s="68" t="s">
        <v>274</v>
      </c>
      <c r="F24" s="98" t="s">
        <v>203</v>
      </c>
      <c r="G24" s="98" t="s">
        <v>204</v>
      </c>
      <c r="H24" s="69"/>
      <c r="I24" s="70"/>
      <c r="J24" s="70"/>
      <c r="K24" s="70"/>
      <c r="L24" s="157">
        <v>0</v>
      </c>
      <c r="M24" s="158"/>
      <c r="N24" s="159"/>
    </row>
    <row r="25" spans="1:14" ht="20.100000000000001" customHeight="1">
      <c r="A25">
        <v>79</v>
      </c>
      <c r="B25" s="65">
        <v>18</v>
      </c>
      <c r="C25" s="66">
        <v>162213309</v>
      </c>
      <c r="D25" s="67" t="s">
        <v>275</v>
      </c>
      <c r="E25" s="68" t="s">
        <v>276</v>
      </c>
      <c r="F25" s="98" t="s">
        <v>208</v>
      </c>
      <c r="G25" s="98" t="s">
        <v>209</v>
      </c>
      <c r="H25" s="69"/>
      <c r="I25" s="70"/>
      <c r="J25" s="70"/>
      <c r="K25" s="70"/>
      <c r="L25" s="157">
        <v>0</v>
      </c>
      <c r="M25" s="158"/>
      <c r="N25" s="159"/>
    </row>
    <row r="26" spans="1:14" ht="20.100000000000001" customHeight="1">
      <c r="A26">
        <v>80</v>
      </c>
      <c r="B26" s="65">
        <v>19</v>
      </c>
      <c r="C26" s="66">
        <v>162123073</v>
      </c>
      <c r="D26" s="67" t="s">
        <v>277</v>
      </c>
      <c r="E26" s="68" t="s">
        <v>278</v>
      </c>
      <c r="F26" s="98" t="s">
        <v>217</v>
      </c>
      <c r="G26" s="98" t="s">
        <v>214</v>
      </c>
      <c r="H26" s="69"/>
      <c r="I26" s="70"/>
      <c r="J26" s="70"/>
      <c r="K26" s="70"/>
      <c r="L26" s="157" t="s">
        <v>303</v>
      </c>
      <c r="M26" s="158"/>
      <c r="N26" s="159"/>
    </row>
    <row r="27" spans="1:14" ht="20.100000000000001" customHeight="1">
      <c r="A27">
        <v>81</v>
      </c>
      <c r="B27" s="65">
        <v>20</v>
      </c>
      <c r="C27" s="66">
        <v>152353476</v>
      </c>
      <c r="D27" s="67" t="s">
        <v>279</v>
      </c>
      <c r="E27" s="68" t="s">
        <v>127</v>
      </c>
      <c r="F27" s="98" t="s">
        <v>258</v>
      </c>
      <c r="G27" s="98" t="s">
        <v>223</v>
      </c>
      <c r="H27" s="69"/>
      <c r="I27" s="70"/>
      <c r="J27" s="70"/>
      <c r="K27" s="70"/>
      <c r="L27" s="157">
        <v>0</v>
      </c>
      <c r="M27" s="158"/>
      <c r="N27" s="159"/>
    </row>
    <row r="28" spans="1:14" ht="20.100000000000001" customHeight="1">
      <c r="A28">
        <v>82</v>
      </c>
      <c r="B28" s="65">
        <v>21</v>
      </c>
      <c r="C28" s="66">
        <v>162257262</v>
      </c>
      <c r="D28" s="67" t="s">
        <v>280</v>
      </c>
      <c r="E28" s="68" t="s">
        <v>128</v>
      </c>
      <c r="F28" s="98" t="s">
        <v>253</v>
      </c>
      <c r="G28" s="98" t="s">
        <v>254</v>
      </c>
      <c r="H28" s="69"/>
      <c r="I28" s="70"/>
      <c r="J28" s="70"/>
      <c r="K28" s="70"/>
      <c r="L28" s="157" t="s">
        <v>303</v>
      </c>
      <c r="M28" s="158"/>
      <c r="N28" s="159"/>
    </row>
    <row r="29" spans="1:14" ht="20.100000000000001" customHeight="1">
      <c r="A29">
        <v>83</v>
      </c>
      <c r="B29" s="65">
        <v>22</v>
      </c>
      <c r="C29" s="66">
        <v>162324926</v>
      </c>
      <c r="D29" s="67" t="s">
        <v>79</v>
      </c>
      <c r="E29" s="68" t="s">
        <v>128</v>
      </c>
      <c r="F29" s="98" t="s">
        <v>218</v>
      </c>
      <c r="G29" s="98" t="s">
        <v>219</v>
      </c>
      <c r="H29" s="69"/>
      <c r="I29" s="70"/>
      <c r="J29" s="70"/>
      <c r="K29" s="70"/>
      <c r="L29" s="157" t="s">
        <v>304</v>
      </c>
      <c r="M29" s="158"/>
      <c r="N29" s="159"/>
    </row>
    <row r="30" spans="1:14" ht="20.100000000000001" customHeight="1">
      <c r="A30">
        <v>84</v>
      </c>
      <c r="B30" s="65">
        <v>23</v>
      </c>
      <c r="C30" s="66">
        <v>162213315</v>
      </c>
      <c r="D30" s="67" t="s">
        <v>281</v>
      </c>
      <c r="E30" s="68" t="s">
        <v>129</v>
      </c>
      <c r="F30" s="98" t="s">
        <v>203</v>
      </c>
      <c r="G30" s="98" t="s">
        <v>204</v>
      </c>
      <c r="H30" s="69"/>
      <c r="I30" s="70"/>
      <c r="J30" s="70"/>
      <c r="K30" s="70"/>
      <c r="L30" s="157" t="s">
        <v>303</v>
      </c>
      <c r="M30" s="158"/>
      <c r="N30" s="159"/>
    </row>
    <row r="31" spans="1:14" ht="20.100000000000001" customHeight="1">
      <c r="A31">
        <v>85</v>
      </c>
      <c r="B31" s="65">
        <v>24</v>
      </c>
      <c r="C31" s="66">
        <v>152734519</v>
      </c>
      <c r="D31" s="67" t="s">
        <v>282</v>
      </c>
      <c r="E31" s="68" t="s">
        <v>283</v>
      </c>
      <c r="F31" s="98" t="s">
        <v>240</v>
      </c>
      <c r="G31" s="98" t="s">
        <v>235</v>
      </c>
      <c r="H31" s="69"/>
      <c r="I31" s="70"/>
      <c r="J31" s="70"/>
      <c r="K31" s="70"/>
      <c r="L31" s="157">
        <v>0</v>
      </c>
      <c r="M31" s="158"/>
      <c r="N31" s="159"/>
    </row>
    <row r="32" spans="1:14" ht="20.100000000000001" customHeight="1">
      <c r="A32">
        <v>86</v>
      </c>
      <c r="B32" s="65">
        <v>25</v>
      </c>
      <c r="C32" s="66">
        <v>162324936</v>
      </c>
      <c r="D32" s="67" t="s">
        <v>284</v>
      </c>
      <c r="E32" s="68" t="s">
        <v>285</v>
      </c>
      <c r="F32" s="98" t="s">
        <v>286</v>
      </c>
      <c r="G32" s="98" t="s">
        <v>287</v>
      </c>
      <c r="H32" s="69"/>
      <c r="I32" s="70"/>
      <c r="J32" s="70"/>
      <c r="K32" s="70"/>
      <c r="L32" s="157" t="s">
        <v>85</v>
      </c>
      <c r="M32" s="158"/>
      <c r="N32" s="159"/>
    </row>
    <row r="33" spans="1:14" ht="20.100000000000001" customHeight="1">
      <c r="A33">
        <v>87</v>
      </c>
      <c r="B33" s="65">
        <v>26</v>
      </c>
      <c r="C33" s="66">
        <v>162413953</v>
      </c>
      <c r="D33" s="67" t="s">
        <v>288</v>
      </c>
      <c r="E33" s="68" t="s">
        <v>130</v>
      </c>
      <c r="F33" s="98" t="s">
        <v>234</v>
      </c>
      <c r="G33" s="98" t="s">
        <v>235</v>
      </c>
      <c r="H33" s="69"/>
      <c r="I33" s="70"/>
      <c r="J33" s="70"/>
      <c r="K33" s="70"/>
      <c r="L33" s="157" t="s">
        <v>303</v>
      </c>
      <c r="M33" s="158"/>
      <c r="N33" s="159"/>
    </row>
    <row r="34" spans="1:14" ht="20.100000000000001" customHeight="1">
      <c r="A34">
        <v>88</v>
      </c>
      <c r="B34" s="65">
        <v>27</v>
      </c>
      <c r="C34" s="66">
        <v>162213318</v>
      </c>
      <c r="D34" s="67" t="s">
        <v>289</v>
      </c>
      <c r="E34" s="68" t="s">
        <v>130</v>
      </c>
      <c r="F34" s="98" t="s">
        <v>208</v>
      </c>
      <c r="G34" s="98" t="s">
        <v>209</v>
      </c>
      <c r="H34" s="69"/>
      <c r="I34" s="70"/>
      <c r="J34" s="70"/>
      <c r="K34" s="70"/>
      <c r="L34" s="157">
        <v>0</v>
      </c>
      <c r="M34" s="158"/>
      <c r="N34" s="159"/>
    </row>
    <row r="35" spans="1:14" ht="20.100000000000001" customHeight="1">
      <c r="A35">
        <v>89</v>
      </c>
      <c r="B35" s="65">
        <v>28</v>
      </c>
      <c r="C35" s="66">
        <v>162213326</v>
      </c>
      <c r="D35" s="67" t="s">
        <v>290</v>
      </c>
      <c r="E35" s="68" t="s">
        <v>291</v>
      </c>
      <c r="F35" s="98" t="s">
        <v>208</v>
      </c>
      <c r="G35" s="98" t="s">
        <v>209</v>
      </c>
      <c r="H35" s="69"/>
      <c r="I35" s="70"/>
      <c r="J35" s="70"/>
      <c r="K35" s="70"/>
      <c r="L35" s="157">
        <v>0</v>
      </c>
      <c r="M35" s="158"/>
      <c r="N35" s="159"/>
    </row>
    <row r="36" spans="1:14" ht="20.100000000000001" customHeight="1">
      <c r="A36">
        <v>90</v>
      </c>
      <c r="B36" s="65">
        <v>29</v>
      </c>
      <c r="C36" s="66">
        <v>162217670</v>
      </c>
      <c r="D36" s="67" t="s">
        <v>91</v>
      </c>
      <c r="E36" s="68" t="s">
        <v>134</v>
      </c>
      <c r="F36" s="98" t="s">
        <v>208</v>
      </c>
      <c r="G36" s="98" t="s">
        <v>209</v>
      </c>
      <c r="H36" s="69"/>
      <c r="I36" s="70"/>
      <c r="J36" s="70"/>
      <c r="K36" s="70"/>
      <c r="L36" s="157">
        <v>0</v>
      </c>
      <c r="M36" s="158"/>
      <c r="N36" s="159"/>
    </row>
    <row r="37" spans="1:14" ht="20.100000000000001" customHeight="1">
      <c r="A37">
        <v>91</v>
      </c>
      <c r="B37" s="72">
        <v>30</v>
      </c>
      <c r="C37" s="66">
        <v>162213332</v>
      </c>
      <c r="D37" s="67" t="s">
        <v>118</v>
      </c>
      <c r="E37" s="68" t="s">
        <v>136</v>
      </c>
      <c r="F37" s="98" t="s">
        <v>208</v>
      </c>
      <c r="G37" s="98" t="s">
        <v>209</v>
      </c>
      <c r="H37" s="73"/>
      <c r="I37" s="74"/>
      <c r="J37" s="74"/>
      <c r="K37" s="74"/>
      <c r="L37" s="157" t="s">
        <v>85</v>
      </c>
      <c r="M37" s="158"/>
      <c r="N37" s="159"/>
    </row>
    <row r="38" spans="1:14" ht="20.100000000000001" customHeight="1">
      <c r="A38">
        <v>92</v>
      </c>
      <c r="B38" s="92">
        <v>31</v>
      </c>
      <c r="C38" s="93">
        <v>162213336</v>
      </c>
      <c r="D38" s="94" t="s">
        <v>138</v>
      </c>
      <c r="E38" s="95" t="s">
        <v>137</v>
      </c>
      <c r="F38" s="99" t="s">
        <v>208</v>
      </c>
      <c r="G38" s="99" t="s">
        <v>209</v>
      </c>
      <c r="H38" s="96"/>
      <c r="I38" s="97"/>
      <c r="J38" s="97"/>
      <c r="K38" s="97"/>
      <c r="L38" s="167">
        <v>0</v>
      </c>
      <c r="M38" s="168"/>
      <c r="N38" s="169"/>
    </row>
    <row r="39" spans="1:14" ht="20.100000000000001" customHeight="1">
      <c r="A39">
        <v>93</v>
      </c>
      <c r="B39" s="65">
        <v>32</v>
      </c>
      <c r="C39" s="66">
        <v>162213338</v>
      </c>
      <c r="D39" s="67" t="s">
        <v>251</v>
      </c>
      <c r="E39" s="68" t="s">
        <v>137</v>
      </c>
      <c r="F39" s="98" t="s">
        <v>208</v>
      </c>
      <c r="G39" s="98" t="s">
        <v>209</v>
      </c>
      <c r="H39" s="69"/>
      <c r="I39" s="70"/>
      <c r="J39" s="70"/>
      <c r="K39" s="70"/>
      <c r="L39" s="157">
        <v>0</v>
      </c>
      <c r="M39" s="158"/>
      <c r="N39" s="159"/>
    </row>
    <row r="40" spans="1:14" ht="20.100000000000001" customHeight="1">
      <c r="A40">
        <v>94</v>
      </c>
      <c r="B40" s="65">
        <v>33</v>
      </c>
      <c r="C40" s="66">
        <v>162213344</v>
      </c>
      <c r="D40" s="67" t="s">
        <v>292</v>
      </c>
      <c r="E40" s="68" t="s">
        <v>137</v>
      </c>
      <c r="F40" s="98" t="s">
        <v>208</v>
      </c>
      <c r="G40" s="98" t="s">
        <v>209</v>
      </c>
      <c r="H40" s="69"/>
      <c r="I40" s="70"/>
      <c r="J40" s="70"/>
      <c r="K40" s="70"/>
      <c r="L40" s="157">
        <v>0</v>
      </c>
      <c r="M40" s="158"/>
      <c r="N40" s="159"/>
    </row>
    <row r="41" spans="1:14" ht="20.100000000000001" customHeight="1">
      <c r="A41">
        <v>95</v>
      </c>
      <c r="B41" s="65">
        <v>34</v>
      </c>
      <c r="C41" s="66">
        <v>162413959</v>
      </c>
      <c r="D41" s="67" t="s">
        <v>289</v>
      </c>
      <c r="E41" s="68" t="s">
        <v>139</v>
      </c>
      <c r="F41" s="98" t="s">
        <v>234</v>
      </c>
      <c r="G41" s="98" t="s">
        <v>235</v>
      </c>
      <c r="H41" s="69"/>
      <c r="I41" s="70"/>
      <c r="J41" s="70"/>
      <c r="K41" s="70"/>
      <c r="L41" s="157" t="s">
        <v>303</v>
      </c>
      <c r="M41" s="158"/>
      <c r="N41" s="159"/>
    </row>
    <row r="42" spans="1:14" ht="20.100000000000001" customHeight="1">
      <c r="A42">
        <v>96</v>
      </c>
      <c r="B42" s="65">
        <v>35</v>
      </c>
      <c r="C42" s="66">
        <v>162216808</v>
      </c>
      <c r="D42" s="67" t="s">
        <v>293</v>
      </c>
      <c r="E42" s="68" t="s">
        <v>139</v>
      </c>
      <c r="F42" s="98" t="s">
        <v>208</v>
      </c>
      <c r="G42" s="98" t="s">
        <v>209</v>
      </c>
      <c r="H42" s="69"/>
      <c r="I42" s="70"/>
      <c r="J42" s="70"/>
      <c r="K42" s="70"/>
      <c r="L42" s="157">
        <v>0</v>
      </c>
      <c r="M42" s="158"/>
      <c r="N42" s="159"/>
    </row>
    <row r="43" spans="1:14" ht="20.100000000000001" customHeight="1">
      <c r="A43">
        <v>97</v>
      </c>
      <c r="B43" s="65">
        <v>36</v>
      </c>
      <c r="C43" s="66">
        <v>162736815</v>
      </c>
      <c r="D43" s="67" t="s">
        <v>294</v>
      </c>
      <c r="E43" s="68" t="s">
        <v>295</v>
      </c>
      <c r="F43" s="98" t="s">
        <v>240</v>
      </c>
      <c r="G43" s="98" t="s">
        <v>235</v>
      </c>
      <c r="H43" s="69"/>
      <c r="I43" s="70"/>
      <c r="J43" s="70"/>
      <c r="K43" s="70"/>
      <c r="L43" s="157">
        <v>0</v>
      </c>
      <c r="M43" s="158"/>
      <c r="N43" s="159"/>
    </row>
    <row r="44" spans="1:14" ht="20.100000000000001" customHeight="1">
      <c r="A44">
        <v>98</v>
      </c>
      <c r="B44" s="65">
        <v>37</v>
      </c>
      <c r="C44" s="66">
        <v>162213350</v>
      </c>
      <c r="D44" s="67" t="s">
        <v>296</v>
      </c>
      <c r="E44" s="68" t="s">
        <v>141</v>
      </c>
      <c r="F44" s="98" t="s">
        <v>205</v>
      </c>
      <c r="G44" s="98" t="s">
        <v>206</v>
      </c>
      <c r="H44" s="69"/>
      <c r="I44" s="70"/>
      <c r="J44" s="70"/>
      <c r="K44" s="70"/>
      <c r="L44" s="157">
        <v>0</v>
      </c>
      <c r="M44" s="158"/>
      <c r="N44" s="159"/>
    </row>
    <row r="45" spans="1:14" ht="20.100000000000001" customHeight="1">
      <c r="A45">
        <v>99</v>
      </c>
      <c r="B45" s="65">
        <v>38</v>
      </c>
      <c r="C45" s="66">
        <v>152212703</v>
      </c>
      <c r="D45" s="67" t="s">
        <v>297</v>
      </c>
      <c r="E45" s="68" t="s">
        <v>141</v>
      </c>
      <c r="F45" s="98" t="s">
        <v>205</v>
      </c>
      <c r="G45" s="98" t="s">
        <v>206</v>
      </c>
      <c r="H45" s="69"/>
      <c r="I45" s="70"/>
      <c r="J45" s="70"/>
      <c r="K45" s="70"/>
      <c r="L45" s="157" t="s">
        <v>85</v>
      </c>
      <c r="M45" s="158"/>
      <c r="N45" s="159"/>
    </row>
    <row r="46" spans="1:14" ht="20.100000000000001" customHeight="1">
      <c r="A46">
        <v>100</v>
      </c>
      <c r="B46" s="65">
        <v>39</v>
      </c>
      <c r="C46" s="66">
        <v>162213351</v>
      </c>
      <c r="D46" s="67" t="s">
        <v>298</v>
      </c>
      <c r="E46" s="68" t="s">
        <v>141</v>
      </c>
      <c r="F46" s="98" t="s">
        <v>208</v>
      </c>
      <c r="G46" s="98" t="s">
        <v>209</v>
      </c>
      <c r="H46" s="69"/>
      <c r="I46" s="70"/>
      <c r="J46" s="70"/>
      <c r="K46" s="70"/>
      <c r="L46" s="157">
        <v>0</v>
      </c>
      <c r="M46" s="158"/>
      <c r="N46" s="159"/>
    </row>
    <row r="47" spans="1:14" ht="20.100000000000001" customHeight="1">
      <c r="A47">
        <v>101</v>
      </c>
      <c r="B47" s="65">
        <v>40</v>
      </c>
      <c r="C47" s="66">
        <v>162213353</v>
      </c>
      <c r="D47" s="67" t="s">
        <v>299</v>
      </c>
      <c r="E47" s="68" t="s">
        <v>141</v>
      </c>
      <c r="F47" s="98" t="s">
        <v>208</v>
      </c>
      <c r="G47" s="98" t="s">
        <v>209</v>
      </c>
      <c r="H47" s="69"/>
      <c r="I47" s="70"/>
      <c r="J47" s="70"/>
      <c r="K47" s="70"/>
      <c r="L47" s="157">
        <v>0</v>
      </c>
      <c r="M47" s="158"/>
      <c r="N47" s="159"/>
    </row>
    <row r="48" spans="1:14" ht="20.100000000000001" customHeight="1">
      <c r="A48">
        <v>102</v>
      </c>
      <c r="B48" s="65">
        <v>41</v>
      </c>
      <c r="C48" s="66">
        <v>162147281</v>
      </c>
      <c r="D48" s="67" t="s">
        <v>300</v>
      </c>
      <c r="E48" s="68" t="s">
        <v>142</v>
      </c>
      <c r="F48" s="98" t="s">
        <v>213</v>
      </c>
      <c r="G48" s="98" t="s">
        <v>214</v>
      </c>
      <c r="H48" s="69"/>
      <c r="I48" s="70"/>
      <c r="J48" s="70"/>
      <c r="K48" s="70"/>
      <c r="L48" s="157">
        <v>0</v>
      </c>
      <c r="M48" s="158"/>
      <c r="N48" s="159"/>
    </row>
    <row r="49" spans="1:14" ht="20.100000000000001" customHeight="1">
      <c r="A49">
        <v>103</v>
      </c>
      <c r="B49" s="65">
        <v>42</v>
      </c>
      <c r="C49" s="66">
        <v>162213355</v>
      </c>
      <c r="D49" s="67" t="s">
        <v>301</v>
      </c>
      <c r="E49" s="68" t="s">
        <v>142</v>
      </c>
      <c r="F49" s="98" t="s">
        <v>208</v>
      </c>
      <c r="G49" s="98" t="s">
        <v>209</v>
      </c>
      <c r="H49" s="69"/>
      <c r="I49" s="70"/>
      <c r="J49" s="70"/>
      <c r="K49" s="70"/>
      <c r="L49" s="157" t="s">
        <v>303</v>
      </c>
      <c r="M49" s="158"/>
      <c r="N49" s="159"/>
    </row>
    <row r="50" spans="1:14" ht="20.100000000000001" customHeight="1">
      <c r="A50">
        <v>104</v>
      </c>
      <c r="B50" s="65">
        <v>43</v>
      </c>
      <c r="C50" s="66">
        <v>152316364</v>
      </c>
      <c r="D50" s="67" t="s">
        <v>120</v>
      </c>
      <c r="E50" s="68" t="s">
        <v>302</v>
      </c>
      <c r="F50" s="98" t="s">
        <v>205</v>
      </c>
      <c r="G50" s="98" t="s">
        <v>206</v>
      </c>
      <c r="H50" s="69"/>
      <c r="I50" s="70"/>
      <c r="J50" s="70"/>
      <c r="K50" s="70"/>
      <c r="L50" s="157">
        <v>0</v>
      </c>
      <c r="M50" s="158"/>
      <c r="N50" s="159"/>
    </row>
  </sheetData>
  <mergeCells count="59">
    <mergeCell ref="L46:N46"/>
    <mergeCell ref="L47:N47"/>
    <mergeCell ref="L48:N48"/>
    <mergeCell ref="L49:N49"/>
    <mergeCell ref="L50:N50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50 A8:A50 G6:G50">
    <cfRule type="cellIs" dxfId="2" priority="22" stopIfTrue="1" operator="equal">
      <formula>0</formula>
    </cfRule>
  </conditionalFormatting>
  <pageMargins left="0.24" right="0.22" top="0.2" bottom="0.16" header="0.16" footer="0.16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610</vt:lpstr>
      <vt:lpstr>Phòng 623</vt:lpstr>
      <vt:lpstr>'Phòng 610'!Print_Titles</vt:lpstr>
      <vt:lpstr>'Phòng 623'!Print_Titles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Phạm Ngọc Tĩnh</cp:lastModifiedBy>
  <cp:lastPrinted>2013-02-21T00:36:50Z</cp:lastPrinted>
  <dcterms:created xsi:type="dcterms:W3CDTF">2009-04-20T08:11:00Z</dcterms:created>
  <dcterms:modified xsi:type="dcterms:W3CDTF">2013-03-01T09:13:55Z</dcterms:modified>
</cp:coreProperties>
</file>