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95" windowHeight="10740" activeTab="3"/>
  </bookViews>
  <sheets>
    <sheet name="B19QTH" sheetId="1" r:id="rId1"/>
    <sheet name="B18PSU-QTH" sheetId="2" r:id="rId2"/>
    <sheet name="B20KKT" sheetId="3" r:id="rId3"/>
    <sheet name="B20KDN" sheetId="4" r:id="rId4"/>
    <sheet name="B20QTH" sheetId="5" r:id="rId5"/>
    <sheet name="B20DLL" sheetId="6" r:id="rId6"/>
    <sheet name="B20_KINH TẾ" sheetId="7" r:id="rId7"/>
  </sheets>
  <externalReferences>
    <externalReference r:id="rId10"/>
  </externalReferences>
  <definedNames>
    <definedName name="_xlnm.Print_Area" localSheetId="1">'B18PSU-QTH'!$A$1:$O$21</definedName>
    <definedName name="_xlnm.Print_Area" localSheetId="0">'B19QTH'!$A$1:$O$27</definedName>
    <definedName name="_xlnm.Print_Area" localSheetId="6">'B20_KINH TẾ'!$A$1:$M$27</definedName>
    <definedName name="_xlnm.Print_Area" localSheetId="5">'B20DLL'!$A$1:$O$32</definedName>
    <definedName name="_xlnm.Print_Area" localSheetId="3">'B20KDN'!$A$1:$O$37</definedName>
    <definedName name="_xlnm.Print_Area" localSheetId="2">'B20KKT'!$A$1:$O$37</definedName>
    <definedName name="_xlnm.Print_Area" localSheetId="4">'B20QTH'!$A$1:$O$49</definedName>
    <definedName name="_xlnm.Print_Titles" localSheetId="1">'B18PSU-QTH'!$5:$7</definedName>
    <definedName name="_xlnm.Print_Titles" localSheetId="0">'B19QTH'!$5:$7</definedName>
    <definedName name="_xlnm.Print_Titles" localSheetId="5">'B20DLL'!$5:$7</definedName>
    <definedName name="_xlnm.Print_Titles" localSheetId="3">'B20KDN'!$5:$7</definedName>
    <definedName name="_xlnm.Print_Titles" localSheetId="2">'B20KKT'!$5:$7</definedName>
    <definedName name="_xlnm.Print_Titles" localSheetId="4">'B20QTH'!$5:$7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12" authorId="0">
      <text>
        <r>
          <rPr>
            <sz val="9"/>
            <rFont val="Tahoma"/>
            <family val="2"/>
          </rPr>
          <t xml:space="preserve">qđ 2627 ngày 11092014 từ b18qnh-&gt; b119qth từ hk1 2014-2015
</t>
        </r>
      </text>
    </comment>
    <comment ref="D12" authorId="0">
      <text>
        <r>
          <rPr>
            <sz val="9"/>
            <rFont val="Tahoma"/>
            <family val="2"/>
          </rPr>
          <t xml:space="preserve">TTCB=7.6, LTXS&amp;TH=5.6
</t>
        </r>
      </text>
    </comment>
  </commentList>
</comments>
</file>

<file path=xl/comments3.xml><?xml version="1.0" encoding="utf-8"?>
<comments xmlns="http://schemas.openxmlformats.org/spreadsheetml/2006/main">
  <authors>
    <author>Duy Lam</author>
  </authors>
  <commentList>
    <comment ref="D17" authorId="0">
      <text>
        <r>
          <rPr>
            <b/>
            <sz val="8"/>
            <rFont val="Tahoma"/>
            <family val="2"/>
          </rPr>
          <t xml:space="preserve">Xin chuyển ngành từ QTKD sang kế toán kiểm toán ngày 08/11/14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B11" authorId="0">
      <text>
        <r>
          <rPr>
            <b/>
            <sz val="9"/>
            <rFont val="Tahoma"/>
            <family val="2"/>
          </rPr>
          <t>QĐ 519 NGÀY 25022016 TỪ B20KKT-&gt;B20KDN TỪ HK2 2015-2016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Tahoma"/>
            <family val="2"/>
          </rPr>
          <t>qđ 494/ ĐHDT NGÀY 23022016 TỪ B19-&gt; B20KDN TỪ HK2 2015-2016</t>
        </r>
      </text>
    </comment>
  </commentList>
</comments>
</file>

<file path=xl/sharedStrings.xml><?xml version="1.0" encoding="utf-8"?>
<sst xmlns="http://schemas.openxmlformats.org/spreadsheetml/2006/main" count="1046" uniqueCount="245">
  <si>
    <t>TRƯỜNG ĐẠI HỌC DUY TÂN</t>
  </si>
  <si>
    <t>KẾT QUẢ THI TỐT NGHIỆP</t>
  </si>
  <si>
    <t>HỎNG</t>
  </si>
  <si>
    <t>HỘI ĐỒNG XÉT VÀ CNTN</t>
  </si>
  <si>
    <t>CNTN</t>
  </si>
  <si>
    <t>STT</t>
  </si>
  <si>
    <t>MÃ SINH VIÊN</t>
  </si>
  <si>
    <t>HỌ VÀ TÊN</t>
  </si>
  <si>
    <t>NGÀY SINH</t>
  </si>
  <si>
    <t>NƠI SINH</t>
  </si>
  <si>
    <t>TBCHT</t>
  </si>
  <si>
    <t>BVKL</t>
  </si>
  <si>
    <t>TRUNG BÌNH CHUNG TOÀN KHOÁ</t>
  </si>
  <si>
    <t>GDTC</t>
  </si>
  <si>
    <t>GDQP</t>
  </si>
  <si>
    <t>ĐỐI CHIẾU B1</t>
  </si>
  <si>
    <t>ĐIỂM HP THIẾU NAY ĐÃ TRẢ</t>
  </si>
  <si>
    <t>KẾT LUẬN</t>
  </si>
  <si>
    <t>THANG 10</t>
  </si>
  <si>
    <t>THANG 4</t>
  </si>
  <si>
    <t>MÔN NỢ</t>
  </si>
  <si>
    <t>DIỆN ĐỦ ĐIỀU KIỆN LÀM KHÓA LUẬN TỐT NGHIỆP</t>
  </si>
  <si>
    <t>Đang XMB1</t>
  </si>
  <si>
    <t>Hoãn CNTN</t>
  </si>
  <si>
    <t>DIỆN XÉT VỚT ĐIỀU KIỆN LÀM KHÓA LUẬN TỐT NGHIỆP</t>
  </si>
  <si>
    <t>S</t>
  </si>
  <si>
    <t>Ghi chú:</t>
  </si>
  <si>
    <t>_ R: Đã nộp bằng 1 và đã xác minh.</t>
  </si>
  <si>
    <t>_ x: Đã gửi xác minh 2 lần từ bản photo bằng chưa đối chiếu bằng gốc.</t>
  </si>
  <si>
    <t>_ n: Mới nộp bổ sung bản sao bằng 1 gửi công văn xác minh lần 1.</t>
  </si>
  <si>
    <t>LẬP BẢNG</t>
  </si>
  <si>
    <t>KIỂM TRA</t>
  </si>
  <si>
    <t>TRƯỞNG BAN THƯ KÝ</t>
  </si>
  <si>
    <t>CT. HỘI ĐỒNG XÉT VÀ CNTN</t>
  </si>
  <si>
    <t>Nguyễn Thị Kim Phượng</t>
  </si>
  <si>
    <t>ThS. Hồ Hà Đông</t>
  </si>
  <si>
    <t>Nguyễn Thị Quỳnh Trang</t>
  </si>
  <si>
    <t xml:space="preserve"> NGÀNH: QUẢN TRỊ KINH DOANH(Chuẩn PSU)* HỆ ĐẠI HỌC BẰNG THỨ 2 * KHOÁ 2012-2014</t>
  </si>
  <si>
    <t>ĐCB</t>
  </si>
  <si>
    <t>DIỆN ĐỦ ĐIỀU KIỆN XÉT TỐT NGHIỆP</t>
  </si>
  <si>
    <t>DIỆN KHÔNG ĐỦ ĐIỀU KIỆN XÉT TỐT NGHIỆP</t>
  </si>
  <si>
    <t>_ n: Mới nộp bổ sung bản sao bằng 1 chưa gửi công văn xác minh.</t>
  </si>
  <si>
    <t>VÀ ĐỀ NGHỊ XÉT CÔNG NHẬN TỐT NGHIỆP  2016</t>
  </si>
  <si>
    <t>CHUYÊN NGÀNH: QUẢN TRỊ DOANH NGHIỆP * HỆ ĐẠI HỌC BẰNG THỨ 2 * KHOÁ 2013-2015</t>
  </si>
  <si>
    <t xml:space="preserve"> CHUYÊN NGÀNH:  KẾ TOÁN KIỂM TOÁN * HỆ ĐẠI HỌC BẰNG THỨ 2 * KHOÁ 2014-2016</t>
  </si>
  <si>
    <t xml:space="preserve"> CHUYÊN NGÀNH:  KẾ TOÁN DOANH NGHIỆP * HỆ ĐẠI HỌC BẰNG THỨ 2 * KHOÁ 2014-2016</t>
  </si>
  <si>
    <t xml:space="preserve"> CHUYÊN NGÀNH:  QUẢN TRỊ KINH DOANH TỔNG HỢP * HỆ ĐẠI HỌC BẰNG THỨ 2 * KHOÁ 2014-2016</t>
  </si>
  <si>
    <t xml:space="preserve"> CHUYÊN NGÀNH:  QUẢN TRỊ DỊCH VỤ DU LỊCH &amp; LỮ HÀNH  * HỆ ĐẠI HỌC BẰNG THỨ 2 * KHOÁ 2014-2016</t>
  </si>
  <si>
    <t>Đà Nẵng, ngày       tháng         năm 2016</t>
  </si>
  <si>
    <t>Lê Phương Mỹ</t>
  </si>
  <si>
    <t>Hiền</t>
  </si>
  <si>
    <t>Đà Nẵng</t>
  </si>
  <si>
    <t>Trần Hữu Quốc</t>
  </si>
  <si>
    <t>Bảo</t>
  </si>
  <si>
    <t>Bình Định</t>
  </si>
  <si>
    <t>Lương Văn</t>
  </si>
  <si>
    <t>Hồng</t>
  </si>
  <si>
    <t>Nghệ An</t>
  </si>
  <si>
    <t xml:space="preserve">Phạm Đình Duy </t>
  </si>
  <si>
    <t>Phước</t>
  </si>
  <si>
    <t xml:space="preserve">Hoàng Phan Khánh </t>
  </si>
  <si>
    <t>Vi</t>
  </si>
  <si>
    <t>Nguyễn Quang</t>
  </si>
  <si>
    <t>Vinh</t>
  </si>
  <si>
    <t>Quảng Trị</t>
  </si>
  <si>
    <t>Thái Anh</t>
  </si>
  <si>
    <t>Tuấn</t>
  </si>
  <si>
    <t>Trần Viết Huyền</t>
  </si>
  <si>
    <t>Anh</t>
  </si>
  <si>
    <t>Quảng Nam</t>
  </si>
  <si>
    <t>Cao Thị Kim</t>
  </si>
  <si>
    <t>Chi</t>
  </si>
  <si>
    <t>Gia Lai</t>
  </si>
  <si>
    <t>Trương Thị Kim</t>
  </si>
  <si>
    <t>Đỗ Văn</t>
  </si>
  <si>
    <t>Chín</t>
  </si>
  <si>
    <t>Trần Hữu Võ</t>
  </si>
  <si>
    <t>Đông</t>
  </si>
  <si>
    <t>Phạm Thị Thúy</t>
  </si>
  <si>
    <t>Hoa</t>
  </si>
  <si>
    <t>Nguyễn Hoàng Yến</t>
  </si>
  <si>
    <t>Nhi</t>
  </si>
  <si>
    <t>Võ Thị Bảo</t>
  </si>
  <si>
    <t>Nguyễn Thị Như</t>
  </si>
  <si>
    <t>Phượng</t>
  </si>
  <si>
    <t>Nguyễn Ngọc Hương</t>
  </si>
  <si>
    <t>Sen</t>
  </si>
  <si>
    <t>Trà Thị Hương</t>
  </si>
  <si>
    <t>Thơm</t>
  </si>
  <si>
    <t>Quảng Bình</t>
  </si>
  <si>
    <t>Trần Lê Minh</t>
  </si>
  <si>
    <t>Nguyễn Hoài</t>
  </si>
  <si>
    <t>Phương</t>
  </si>
  <si>
    <t>Lê Văn</t>
  </si>
  <si>
    <t>Thu</t>
  </si>
  <si>
    <t xml:space="preserve">Nguyễn Viết </t>
  </si>
  <si>
    <t>Trung</t>
  </si>
  <si>
    <t>Trần Thanh</t>
  </si>
  <si>
    <t>Tuân</t>
  </si>
  <si>
    <t xml:space="preserve">Đinh Thị </t>
  </si>
  <si>
    <t xml:space="preserve">Võ Thị Tuyết </t>
  </si>
  <si>
    <t>Võ Hồ Thiên</t>
  </si>
  <si>
    <t>Hương</t>
  </si>
  <si>
    <t>Nguyễn Thị Thanh</t>
  </si>
  <si>
    <t>Lam</t>
  </si>
  <si>
    <t xml:space="preserve">Nguyễn Thị </t>
  </si>
  <si>
    <t>Liền</t>
  </si>
  <si>
    <t>Nguyễn Thị Thùy</t>
  </si>
  <si>
    <t>Mai</t>
  </si>
  <si>
    <t>Trần Thị Bích</t>
  </si>
  <si>
    <t>Ngọc</t>
  </si>
  <si>
    <t xml:space="preserve">Nguyễn Thị Thanh </t>
  </si>
  <si>
    <t>Dương Thị Bích</t>
  </si>
  <si>
    <t>Nguyễn Anh</t>
  </si>
  <si>
    <t>Thư</t>
  </si>
  <si>
    <t>Trần Thị Quỳnh</t>
  </si>
  <si>
    <t>Trâm</t>
  </si>
  <si>
    <t>TT Huế</t>
  </si>
  <si>
    <t>Võ Minh</t>
  </si>
  <si>
    <t>Trang</t>
  </si>
  <si>
    <t>Phan Thị Như</t>
  </si>
  <si>
    <t>Ý</t>
  </si>
  <si>
    <t>Trần Thị Thanh</t>
  </si>
  <si>
    <t>Hà</t>
  </si>
  <si>
    <t>Nữ</t>
  </si>
  <si>
    <t>Nguyễn Đức Quang</t>
  </si>
  <si>
    <t>Kim</t>
  </si>
  <si>
    <t>Nam</t>
  </si>
  <si>
    <t xml:space="preserve">Phan Thế Đại </t>
  </si>
  <si>
    <t>KTTC1=6.1</t>
  </si>
  <si>
    <t>PTBCTC=5.7</t>
  </si>
  <si>
    <t>Nợ 2 tín chỉ</t>
  </si>
  <si>
    <t>Lại Ngọc Băng</t>
  </si>
  <si>
    <t>Châu</t>
  </si>
  <si>
    <t>Hoàng Công</t>
  </si>
  <si>
    <t>Cường</t>
  </si>
  <si>
    <t>Lê Kim</t>
  </si>
  <si>
    <t>Dung</t>
  </si>
  <si>
    <t>Nguyễn Lâm Ngọc</t>
  </si>
  <si>
    <t>Duy</t>
  </si>
  <si>
    <t>Ngô Phi</t>
  </si>
  <si>
    <t>Dưỡng</t>
  </si>
  <si>
    <t>Lê Ngọc</t>
  </si>
  <si>
    <t>Điệp</t>
  </si>
  <si>
    <t>Phú Thọ</t>
  </si>
  <si>
    <t xml:space="preserve">Phùng Thị </t>
  </si>
  <si>
    <t>Hằng</t>
  </si>
  <si>
    <t>Lê Văn Tấn</t>
  </si>
  <si>
    <t>Hùng</t>
  </si>
  <si>
    <t>Nguyễn Đức</t>
  </si>
  <si>
    <t>Nguyễn Thái Nhật</t>
  </si>
  <si>
    <t>Huy</t>
  </si>
  <si>
    <t>Phạm Vũ Nhật</t>
  </si>
  <si>
    <t xml:space="preserve">Nguyễn Phúc </t>
  </si>
  <si>
    <t>Khương</t>
  </si>
  <si>
    <t>Nguyễn Thị</t>
  </si>
  <si>
    <t>Lưu</t>
  </si>
  <si>
    <t xml:space="preserve">Phạm Thị </t>
  </si>
  <si>
    <t>Quảng Ninh</t>
  </si>
  <si>
    <t>Huỳnh Bá</t>
  </si>
  <si>
    <t>Huỳnh Thị Cẩm</t>
  </si>
  <si>
    <t>Nhung</t>
  </si>
  <si>
    <t>Nguyễn Thị My</t>
  </si>
  <si>
    <t>Pha</t>
  </si>
  <si>
    <t xml:space="preserve">Đỗ Nhật </t>
  </si>
  <si>
    <t>Tân</t>
  </si>
  <si>
    <t>Nguyễn Thị Phương</t>
  </si>
  <si>
    <t>Thảo</t>
  </si>
  <si>
    <t xml:space="preserve">Nguyễn Lê Kim </t>
  </si>
  <si>
    <t>Thịnh</t>
  </si>
  <si>
    <t>Nguyễn Lý Minh</t>
  </si>
  <si>
    <t xml:space="preserve">Nguyễn Hoàng </t>
  </si>
  <si>
    <t>Trinh</t>
  </si>
  <si>
    <t>Phan Ngọc</t>
  </si>
  <si>
    <t>Phạm Anh</t>
  </si>
  <si>
    <t>Trần Đình</t>
  </si>
  <si>
    <t>Lê Thị Khánh</t>
  </si>
  <si>
    <t>Bình</t>
  </si>
  <si>
    <t>Đỗ Minh</t>
  </si>
  <si>
    <t>Hiếu</t>
  </si>
  <si>
    <t>Ninh Bình</t>
  </si>
  <si>
    <t>Hứa Minh</t>
  </si>
  <si>
    <t>Nguyên</t>
  </si>
  <si>
    <t>Quỳnh</t>
  </si>
  <si>
    <t>Thanh Hóa</t>
  </si>
  <si>
    <t>THUD=9.5</t>
  </si>
  <si>
    <t>NTLĐ</t>
  </si>
  <si>
    <t>TTCB</t>
  </si>
  <si>
    <t>Nợ 3 tín chỉ</t>
  </si>
  <si>
    <t>KSDN</t>
  </si>
  <si>
    <t>Nguyễn Đắc Quỳnh</t>
  </si>
  <si>
    <t>Duyên</t>
  </si>
  <si>
    <t xml:space="preserve">Võ Thị </t>
  </si>
  <si>
    <t>Huyền</t>
  </si>
  <si>
    <t>Lai</t>
  </si>
  <si>
    <t xml:space="preserve">Lê  Thị </t>
  </si>
  <si>
    <t xml:space="preserve">Nguyên </t>
  </si>
  <si>
    <t>Bắc Ninh</t>
  </si>
  <si>
    <t xml:space="preserve">Hồ Như Quỳnh </t>
  </si>
  <si>
    <t>Nợ 6 tín chỉ</t>
  </si>
  <si>
    <t>Ánh</t>
  </si>
  <si>
    <t>Chính</t>
  </si>
  <si>
    <t>Phạm Thị Hồng</t>
  </si>
  <si>
    <t>Lê Diệu</t>
  </si>
  <si>
    <t>Ngô Thị Khánh</t>
  </si>
  <si>
    <t>Hòa</t>
  </si>
  <si>
    <t>Huỳnh Minh</t>
  </si>
  <si>
    <t>Tâm</t>
  </si>
  <si>
    <t>Nguyễn Thị Thu</t>
  </si>
  <si>
    <t>Sương</t>
  </si>
  <si>
    <t xml:space="preserve">Nguyễn Thị Quỳnh </t>
  </si>
  <si>
    <t>Nguyễn Hà Thanh</t>
  </si>
  <si>
    <t>Hồ Bảo</t>
  </si>
  <si>
    <t>Giang</t>
  </si>
  <si>
    <t xml:space="preserve">Đỗ Hoàng </t>
  </si>
  <si>
    <t>Trà Thị Thanh</t>
  </si>
  <si>
    <t>Nguyễn Huy</t>
  </si>
  <si>
    <t xml:space="preserve">Phan Quang </t>
  </si>
  <si>
    <t>Hướng</t>
  </si>
  <si>
    <t xml:space="preserve">Hồ Duy </t>
  </si>
  <si>
    <t>Lâm</t>
  </si>
  <si>
    <t xml:space="preserve">Lê Thị Ngọc </t>
  </si>
  <si>
    <t>Oanh</t>
  </si>
  <si>
    <t>Lê Thị Minh</t>
  </si>
  <si>
    <t>Nguyễn Hữu</t>
  </si>
  <si>
    <t>Thái</t>
  </si>
  <si>
    <t xml:space="preserve">Nguyễn Nguyên </t>
  </si>
  <si>
    <t>Tín</t>
  </si>
  <si>
    <t>Huỳnh Thị Thúy</t>
  </si>
  <si>
    <t>Hà Tĩnh</t>
  </si>
  <si>
    <t>PTHĐKD</t>
  </si>
  <si>
    <t>LTXSTK</t>
  </si>
  <si>
    <t>CBKTV~M</t>
  </si>
  <si>
    <t>CMHRQĐ</t>
  </si>
  <si>
    <t>Khối kinh tế</t>
  </si>
  <si>
    <t>R</t>
  </si>
  <si>
    <t>CHÍNH QUY</t>
  </si>
  <si>
    <t>ĐỦ</t>
  </si>
  <si>
    <t>KO ĐỦ</t>
  </si>
  <si>
    <t>HOÃN CNTN</t>
  </si>
  <si>
    <t>Đ</t>
  </si>
  <si>
    <t>Chính quy</t>
  </si>
  <si>
    <t>Chính Quy</t>
  </si>
  <si>
    <t>Nói &amp; TB TV=6.6</t>
  </si>
  <si>
    <t>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</si>
</sst>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[$-409]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VNtimes new roman"/>
      <family val="2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sz val="13"/>
      <name val="VNtimes new roman"/>
      <family val="2"/>
    </font>
    <font>
      <sz val="9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14" fontId="59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9" fillId="0" borderId="0" xfId="56" applyFont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9" fillId="0" borderId="0" xfId="56" applyFont="1" applyFill="1" applyAlignment="1">
      <alignment horizontal="center" vertical="center"/>
      <protection/>
    </xf>
    <xf numFmtId="0" fontId="11" fillId="0" borderId="0" xfId="56" applyFont="1" applyFill="1" applyAlignment="1">
      <alignment horizontal="center" vertical="center"/>
      <protection/>
    </xf>
    <xf numFmtId="0" fontId="2" fillId="6" borderId="11" xfId="56" applyFont="1" applyFill="1" applyBorder="1" applyAlignment="1">
      <alignment horizontal="left" vertical="center"/>
      <protection/>
    </xf>
    <xf numFmtId="0" fontId="2" fillId="6" borderId="12" xfId="56" applyFont="1" applyFill="1" applyBorder="1" applyAlignment="1">
      <alignment horizontal="left" vertical="center"/>
      <protection/>
    </xf>
    <xf numFmtId="0" fontId="7" fillId="6" borderId="12" xfId="56" applyFont="1" applyFill="1" applyBorder="1" applyAlignment="1">
      <alignment horizontal="left" vertical="center"/>
      <protection/>
    </xf>
    <xf numFmtId="0" fontId="12" fillId="6" borderId="12" xfId="56" applyFont="1" applyFill="1" applyBorder="1" applyAlignment="1">
      <alignment horizontal="left" vertical="center"/>
      <protection/>
    </xf>
    <xf numFmtId="14" fontId="13" fillId="6" borderId="12" xfId="56" applyNumberFormat="1" applyFont="1" applyFill="1" applyBorder="1" applyAlignment="1" quotePrefix="1">
      <alignment horizontal="left" vertical="center"/>
      <protection/>
    </xf>
    <xf numFmtId="14" fontId="7" fillId="6" borderId="12" xfId="56" applyNumberFormat="1" applyFont="1" applyFill="1" applyBorder="1" applyAlignment="1" quotePrefix="1">
      <alignment horizontal="left" vertical="center"/>
      <protection/>
    </xf>
    <xf numFmtId="0" fontId="7" fillId="6" borderId="13" xfId="56" applyFont="1" applyFill="1" applyBorder="1" applyAlignment="1">
      <alignment horizontal="left" vertical="center"/>
      <protection/>
    </xf>
    <xf numFmtId="14" fontId="7" fillId="6" borderId="13" xfId="56" applyNumberFormat="1" applyFont="1" applyFill="1" applyBorder="1" applyAlignment="1" quotePrefix="1">
      <alignment horizontal="left"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7" fillId="33" borderId="0" xfId="56" applyFont="1" applyFill="1" applyBorder="1" applyAlignment="1">
      <alignment horizontal="left" vertical="center"/>
      <protection/>
    </xf>
    <xf numFmtId="0" fontId="7" fillId="0" borderId="14" xfId="56" applyFont="1" applyFill="1" applyBorder="1" applyAlignment="1">
      <alignment horizontal="center"/>
      <protection/>
    </xf>
    <xf numFmtId="2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0" xfId="56" applyFont="1" applyFill="1" applyAlignment="1">
      <alignment/>
      <protection/>
    </xf>
    <xf numFmtId="0" fontId="60" fillId="0" borderId="0" xfId="56" applyFont="1" applyFill="1" applyAlignment="1">
      <alignment/>
      <protection/>
    </xf>
    <xf numFmtId="0" fontId="7" fillId="0" borderId="0" xfId="56" applyFont="1" applyAlignment="1">
      <alignment/>
      <protection/>
    </xf>
    <xf numFmtId="0" fontId="7" fillId="0" borderId="15" xfId="56" applyFont="1" applyFill="1" applyBorder="1" applyAlignment="1">
      <alignment horizontal="center"/>
      <protection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7" fillId="0" borderId="16" xfId="56" applyFont="1" applyFill="1" applyBorder="1" applyAlignment="1">
      <alignment horizontal="center"/>
      <protection/>
    </xf>
    <xf numFmtId="0" fontId="7" fillId="6" borderId="11" xfId="56" applyFont="1" applyFill="1" applyBorder="1" applyAlignment="1">
      <alignment horizontal="center"/>
      <protection/>
    </xf>
    <xf numFmtId="0" fontId="7" fillId="0" borderId="0" xfId="56" applyFont="1" applyFill="1">
      <alignment/>
      <protection/>
    </xf>
    <xf numFmtId="0" fontId="60" fillId="0" borderId="0" xfId="56" applyFont="1" applyFill="1">
      <alignment/>
      <protection/>
    </xf>
    <xf numFmtId="0" fontId="14" fillId="0" borderId="10" xfId="0" applyFont="1" applyBorder="1" applyAlignment="1">
      <alignment horizontal="center"/>
    </xf>
    <xf numFmtId="0" fontId="7" fillId="33" borderId="0" xfId="56" applyFont="1" applyFill="1" applyBorder="1" applyAlignment="1">
      <alignment horizontal="left"/>
      <protection/>
    </xf>
    <xf numFmtId="0" fontId="7" fillId="0" borderId="0" xfId="56" applyFont="1">
      <alignment/>
      <protection/>
    </xf>
    <xf numFmtId="0" fontId="16" fillId="0" borderId="0" xfId="56" applyFont="1" applyBorder="1" applyAlignment="1">
      <alignment horizontal="left"/>
      <protection/>
    </xf>
    <xf numFmtId="0" fontId="7" fillId="0" borderId="0" xfId="56" applyFont="1" applyBorder="1">
      <alignment/>
      <protection/>
    </xf>
    <xf numFmtId="0" fontId="2" fillId="0" borderId="0" xfId="0" applyFont="1" applyAlignment="1">
      <alignment vertical="center"/>
    </xf>
    <xf numFmtId="0" fontId="2" fillId="0" borderId="0" xfId="56" applyFont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0" fontId="6" fillId="0" borderId="0" xfId="0" applyNumberFormat="1" applyFont="1" applyFill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3" fillId="16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56" applyFont="1" applyBorder="1">
      <alignment/>
      <protection/>
    </xf>
    <xf numFmtId="0" fontId="2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2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/>
    </xf>
    <xf numFmtId="14" fontId="14" fillId="0" borderId="10" xfId="55" applyNumberFormat="1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7" fillId="0" borderId="0" xfId="56" applyFont="1" applyFill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60" fillId="0" borderId="0" xfId="56" applyFont="1" applyFill="1" applyAlignment="1">
      <alignment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14" fillId="0" borderId="17" xfId="55" applyFont="1" applyFill="1" applyBorder="1" applyAlignment="1">
      <alignment vertical="center"/>
      <protection/>
    </xf>
    <xf numFmtId="0" fontId="12" fillId="0" borderId="18" xfId="55" applyFont="1" applyFill="1" applyBorder="1" applyAlignment="1">
      <alignment vertical="center"/>
      <protection/>
    </xf>
    <xf numFmtId="14" fontId="14" fillId="0" borderId="14" xfId="55" applyNumberFormat="1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14" fillId="0" borderId="19" xfId="55" applyFont="1" applyFill="1" applyBorder="1" applyAlignment="1">
      <alignment vertical="center"/>
      <protection/>
    </xf>
    <xf numFmtId="0" fontId="12" fillId="0" borderId="20" xfId="55" applyFont="1" applyFill="1" applyBorder="1" applyAlignment="1">
      <alignment vertical="center"/>
      <protection/>
    </xf>
    <xf numFmtId="14" fontId="14" fillId="0" borderId="15" xfId="55" applyNumberFormat="1" applyFont="1" applyFill="1" applyBorder="1" applyAlignment="1">
      <alignment horizontal="center" vertical="center"/>
      <protection/>
    </xf>
    <xf numFmtId="0" fontId="62" fillId="0" borderId="19" xfId="0" applyFont="1" applyFill="1" applyBorder="1" applyAlignment="1">
      <alignment horizontal="center"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14" fontId="60" fillId="0" borderId="15" xfId="0" applyNumberFormat="1" applyFont="1" applyBorder="1" applyAlignment="1">
      <alignment horizontal="center" vertical="center"/>
    </xf>
    <xf numFmtId="0" fontId="2" fillId="0" borderId="21" xfId="55" applyFont="1" applyFill="1" applyBorder="1" applyAlignment="1">
      <alignment horizontal="center" vertical="center"/>
      <protection/>
    </xf>
    <xf numFmtId="0" fontId="14" fillId="0" borderId="21" xfId="55" applyFont="1" applyFill="1" applyBorder="1" applyAlignment="1">
      <alignment vertical="center"/>
      <protection/>
    </xf>
    <xf numFmtId="0" fontId="12" fillId="0" borderId="22" xfId="55" applyFont="1" applyFill="1" applyBorder="1" applyAlignment="1">
      <alignment vertical="center"/>
      <protection/>
    </xf>
    <xf numFmtId="14" fontId="14" fillId="0" borderId="16" xfId="55" applyNumberFormat="1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14" fillId="0" borderId="11" xfId="55" applyFont="1" applyFill="1" applyBorder="1" applyAlignment="1">
      <alignment vertical="center"/>
      <protection/>
    </xf>
    <xf numFmtId="0" fontId="12" fillId="0" borderId="13" xfId="55" applyFont="1" applyFill="1" applyBorder="1" applyAlignment="1">
      <alignment vertical="center"/>
      <protection/>
    </xf>
    <xf numFmtId="0" fontId="14" fillId="0" borderId="14" xfId="0" applyNumberFormat="1" applyFont="1" applyBorder="1" applyAlignment="1">
      <alignment horizontal="center"/>
    </xf>
    <xf numFmtId="2" fontId="14" fillId="6" borderId="12" xfId="0" applyNumberFormat="1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12" xfId="0" applyNumberFormat="1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7" fillId="0" borderId="14" xfId="56" applyFont="1" applyFill="1" applyBorder="1" applyAlignment="1">
      <alignment horizontal="center" vertical="center"/>
      <protection/>
    </xf>
    <xf numFmtId="2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7" fillId="0" borderId="23" xfId="56" applyFont="1" applyFill="1" applyBorder="1" applyAlignment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/>
    </xf>
    <xf numFmtId="0" fontId="7" fillId="0" borderId="15" xfId="56" applyFont="1" applyFill="1" applyBorder="1" applyAlignment="1">
      <alignment horizontal="center" vertical="center"/>
      <protection/>
    </xf>
    <xf numFmtId="2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7" fillId="0" borderId="16" xfId="56" applyFont="1" applyFill="1" applyBorder="1" applyAlignment="1">
      <alignment horizontal="center" vertical="center"/>
      <protection/>
    </xf>
    <xf numFmtId="2" fontId="14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14" fontId="14" fillId="0" borderId="14" xfId="0" applyNumberFormat="1" applyFont="1" applyFill="1" applyBorder="1" applyAlignment="1">
      <alignment horizontal="center" vertical="center"/>
    </xf>
    <xf numFmtId="14" fontId="14" fillId="0" borderId="15" xfId="0" applyNumberFormat="1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vertical="center"/>
    </xf>
    <xf numFmtId="0" fontId="62" fillId="0" borderId="20" xfId="0" applyFont="1" applyFill="1" applyBorder="1" applyAlignment="1">
      <alignment vertical="center"/>
    </xf>
    <xf numFmtId="14" fontId="60" fillId="0" borderId="15" xfId="0" applyNumberFormat="1" applyFont="1" applyFill="1" applyBorder="1" applyAlignment="1">
      <alignment horizontal="center" vertical="center"/>
    </xf>
    <xf numFmtId="14" fontId="14" fillId="0" borderId="16" xfId="0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0" fontId="15" fillId="12" borderId="15" xfId="0" applyFont="1" applyFill="1" applyBorder="1" applyAlignment="1">
      <alignment horizontal="left" vertical="center"/>
    </xf>
    <xf numFmtId="0" fontId="15" fillId="12" borderId="16" xfId="0" applyFont="1" applyFill="1" applyBorder="1" applyAlignment="1">
      <alignment horizontal="left" vertical="center"/>
    </xf>
    <xf numFmtId="0" fontId="7" fillId="0" borderId="0" xfId="56" applyFont="1" applyAlignment="1">
      <alignment horizontal="center" vertical="center"/>
      <protection/>
    </xf>
    <xf numFmtId="0" fontId="15" fillId="12" borderId="14" xfId="0" applyFont="1" applyFill="1" applyBorder="1" applyAlignment="1">
      <alignment horizontal="left" vertical="center"/>
    </xf>
    <xf numFmtId="2" fontId="14" fillId="6" borderId="12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2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vertical="center"/>
    </xf>
    <xf numFmtId="0" fontId="14" fillId="0" borderId="15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5" fillId="33" borderId="14" xfId="0" applyFont="1" applyFill="1" applyBorder="1" applyAlignment="1">
      <alignment horizontal="left"/>
    </xf>
    <xf numFmtId="0" fontId="2" fillId="6" borderId="13" xfId="56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12" fillId="0" borderId="24" xfId="56" applyFont="1" applyFill="1" applyBorder="1" applyAlignment="1">
      <alignment horizontal="left"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56" applyFont="1" applyFill="1" applyBorder="1" applyAlignment="1">
      <alignment horizont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 textRotation="90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8" fillId="0" borderId="25" xfId="0" applyNumberFormat="1" applyFont="1" applyBorder="1" applyAlignment="1">
      <alignment horizontal="center" vertical="center" textRotation="90"/>
    </xf>
    <xf numFmtId="0" fontId="8" fillId="0" borderId="26" xfId="0" applyNumberFormat="1" applyFont="1" applyBorder="1" applyAlignment="1">
      <alignment horizontal="center" vertical="center" textRotation="90"/>
    </xf>
    <xf numFmtId="0" fontId="8" fillId="0" borderId="27" xfId="0" applyNumberFormat="1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2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g%202_%20Mai%20g&#432;i\BANG%202\DIEM%20BANG%202\1.%20DIEM%20GOC\DIEM%20KHOA%2020\B20QT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ĐIỂM TN"/>
      <sheetName val="BẢNG ĐIỂM "/>
      <sheetName val="CT DAO TAO"/>
      <sheetName val="QUY DOI"/>
      <sheetName val="THOP"/>
      <sheetName val="DIEM GOC"/>
    </sheetNames>
    <sheetDataSet>
      <sheetData sheetId="3">
        <row r="16">
          <cell r="B16">
            <v>2027218569</v>
          </cell>
          <cell r="C16" t="str">
            <v>Trần Đình</v>
          </cell>
          <cell r="D16" t="str">
            <v>Bảo</v>
          </cell>
          <cell r="E16">
            <v>33033</v>
          </cell>
          <cell r="F16" t="str">
            <v>B20QTH</v>
          </cell>
          <cell r="H16" t="str">
            <v>Quảng Nam</v>
          </cell>
          <cell r="I16" t="str">
            <v>Nam</v>
          </cell>
          <cell r="K16">
            <v>3</v>
          </cell>
          <cell r="L16">
            <v>3.33</v>
          </cell>
          <cell r="M16">
            <v>4</v>
          </cell>
          <cell r="N16">
            <v>3.65</v>
          </cell>
          <cell r="O16">
            <v>3.65</v>
          </cell>
          <cell r="P16">
            <v>3.33</v>
          </cell>
          <cell r="Q16">
            <v>4</v>
          </cell>
          <cell r="R16">
            <v>4</v>
          </cell>
          <cell r="S16">
            <v>3.65</v>
          </cell>
          <cell r="T16">
            <v>3.33</v>
          </cell>
          <cell r="U16">
            <v>3</v>
          </cell>
          <cell r="V16">
            <v>2.65</v>
          </cell>
          <cell r="W16">
            <v>4</v>
          </cell>
          <cell r="X16">
            <v>3.65</v>
          </cell>
          <cell r="Y16">
            <v>2.65</v>
          </cell>
          <cell r="Z16">
            <v>3</v>
          </cell>
          <cell r="AA16">
            <v>3.33</v>
          </cell>
          <cell r="AB16">
            <v>3.65</v>
          </cell>
          <cell r="AC16">
            <v>3.65</v>
          </cell>
          <cell r="AD16">
            <v>4</v>
          </cell>
          <cell r="AE16">
            <v>4</v>
          </cell>
          <cell r="AF16">
            <v>4</v>
          </cell>
          <cell r="AG16">
            <v>0</v>
          </cell>
          <cell r="AH16">
            <v>3</v>
          </cell>
          <cell r="AI16">
            <v>4</v>
          </cell>
          <cell r="AJ16">
            <v>3.33</v>
          </cell>
          <cell r="AK16">
            <v>3.43</v>
          </cell>
          <cell r="AL16">
            <v>3.42</v>
          </cell>
          <cell r="AM16">
            <v>1</v>
          </cell>
          <cell r="AN16">
            <v>2</v>
          </cell>
          <cell r="AO16">
            <v>0</v>
          </cell>
          <cell r="AP16" t="str">
            <v>Giỏi</v>
          </cell>
          <cell r="AQ16" t="str">
            <v>KO ĐỦ</v>
          </cell>
          <cell r="AT16">
            <v>0</v>
          </cell>
        </row>
        <row r="17">
          <cell r="B17">
            <v>2026218571</v>
          </cell>
          <cell r="C17" t="str">
            <v>Lê Thị Khánh</v>
          </cell>
          <cell r="D17" t="str">
            <v>Bình</v>
          </cell>
          <cell r="E17">
            <v>34337</v>
          </cell>
          <cell r="F17" t="str">
            <v>B20QTH</v>
          </cell>
          <cell r="H17" t="str">
            <v>Đà Nẵng</v>
          </cell>
          <cell r="I17" t="str">
            <v>Nữ</v>
          </cell>
          <cell r="K17">
            <v>4</v>
          </cell>
          <cell r="L17">
            <v>2.65</v>
          </cell>
          <cell r="M17">
            <v>2.33</v>
          </cell>
          <cell r="N17">
            <v>3.33</v>
          </cell>
          <cell r="O17">
            <v>3.33</v>
          </cell>
          <cell r="P17">
            <v>3.33</v>
          </cell>
          <cell r="Q17">
            <v>4</v>
          </cell>
          <cell r="R17">
            <v>3</v>
          </cell>
          <cell r="S17">
            <v>3.65</v>
          </cell>
          <cell r="T17">
            <v>2</v>
          </cell>
          <cell r="U17">
            <v>2.33</v>
          </cell>
          <cell r="V17">
            <v>0</v>
          </cell>
          <cell r="W17">
            <v>1</v>
          </cell>
          <cell r="X17">
            <v>1.65</v>
          </cell>
          <cell r="Y17">
            <v>1</v>
          </cell>
          <cell r="Z17">
            <v>2</v>
          </cell>
          <cell r="AA17">
            <v>1.65</v>
          </cell>
          <cell r="AB17">
            <v>2</v>
          </cell>
          <cell r="AC17">
            <v>3.33</v>
          </cell>
          <cell r="AD17">
            <v>2</v>
          </cell>
          <cell r="AE17">
            <v>3.65</v>
          </cell>
          <cell r="AF17">
            <v>2.65</v>
          </cell>
          <cell r="AG17">
            <v>3.33</v>
          </cell>
          <cell r="AH17">
            <v>2</v>
          </cell>
          <cell r="AI17">
            <v>2</v>
          </cell>
          <cell r="AJ17">
            <v>0</v>
          </cell>
          <cell r="AK17">
            <v>2.45</v>
          </cell>
          <cell r="AL17">
            <v>2.28</v>
          </cell>
          <cell r="AM17">
            <v>2</v>
          </cell>
          <cell r="AN17">
            <v>8</v>
          </cell>
          <cell r="AO17" t="str">
            <v>R</v>
          </cell>
          <cell r="AP17" t="str">
            <v>Trung bình</v>
          </cell>
          <cell r="AQ17" t="str">
            <v>KO ĐỦ</v>
          </cell>
          <cell r="AT17" t="str">
            <v>CHÍNH QUY</v>
          </cell>
        </row>
        <row r="18">
          <cell r="B18">
            <v>2026218572</v>
          </cell>
          <cell r="C18" t="str">
            <v>Lại Ngọc Băng</v>
          </cell>
          <cell r="D18" t="str">
            <v>Châu</v>
          </cell>
          <cell r="E18">
            <v>34096</v>
          </cell>
          <cell r="F18" t="str">
            <v>B20QTH</v>
          </cell>
          <cell r="H18" t="str">
            <v>Đà Nẵng</v>
          </cell>
          <cell r="I18" t="str">
            <v>Nữ</v>
          </cell>
          <cell r="K18">
            <v>4</v>
          </cell>
          <cell r="L18">
            <v>3.33</v>
          </cell>
          <cell r="M18">
            <v>3.65</v>
          </cell>
          <cell r="N18">
            <v>3.33</v>
          </cell>
          <cell r="O18">
            <v>4</v>
          </cell>
          <cell r="P18">
            <v>3.33</v>
          </cell>
          <cell r="Q18">
            <v>4</v>
          </cell>
          <cell r="R18">
            <v>3.65</v>
          </cell>
          <cell r="S18">
            <v>3.65</v>
          </cell>
          <cell r="T18">
            <v>3.33</v>
          </cell>
          <cell r="U18">
            <v>3</v>
          </cell>
          <cell r="V18">
            <v>3.33</v>
          </cell>
          <cell r="W18">
            <v>3.65</v>
          </cell>
          <cell r="X18">
            <v>3</v>
          </cell>
          <cell r="Y18">
            <v>2</v>
          </cell>
          <cell r="Z18">
            <v>2.65</v>
          </cell>
          <cell r="AA18">
            <v>3.33</v>
          </cell>
          <cell r="AB18">
            <v>2.33</v>
          </cell>
          <cell r="AC18">
            <v>3.65</v>
          </cell>
          <cell r="AD18">
            <v>3</v>
          </cell>
          <cell r="AE18">
            <v>3.65</v>
          </cell>
          <cell r="AF18">
            <v>3.33</v>
          </cell>
          <cell r="AG18">
            <v>4</v>
          </cell>
          <cell r="AH18">
            <v>2</v>
          </cell>
          <cell r="AI18">
            <v>3</v>
          </cell>
          <cell r="AJ18">
            <v>3.33</v>
          </cell>
          <cell r="AK18">
            <v>3.25</v>
          </cell>
          <cell r="AL18">
            <v>3.26</v>
          </cell>
          <cell r="AM18">
            <v>0</v>
          </cell>
          <cell r="AN18">
            <v>0</v>
          </cell>
          <cell r="AO18" t="str">
            <v>R</v>
          </cell>
          <cell r="AP18" t="str">
            <v>Giỏi</v>
          </cell>
          <cell r="AQ18" t="str">
            <v>ĐỦ</v>
          </cell>
          <cell r="AT18" t="str">
            <v>CHÍNH QUY</v>
          </cell>
        </row>
        <row r="19">
          <cell r="B19">
            <v>2027218573</v>
          </cell>
          <cell r="C19" t="str">
            <v>Dương Phú</v>
          </cell>
          <cell r="D19" t="str">
            <v>Cường</v>
          </cell>
          <cell r="E19">
            <v>34244</v>
          </cell>
          <cell r="F19" t="str">
            <v>B20QTH</v>
          </cell>
          <cell r="H19" t="str">
            <v>Đà Nẵng</v>
          </cell>
          <cell r="I19" t="str">
            <v>Nam</v>
          </cell>
          <cell r="K19">
            <v>4</v>
          </cell>
          <cell r="L19">
            <v>3.33</v>
          </cell>
          <cell r="M19">
            <v>3</v>
          </cell>
          <cell r="N19">
            <v>3</v>
          </cell>
          <cell r="O19">
            <v>3</v>
          </cell>
          <cell r="P19">
            <v>2.65</v>
          </cell>
          <cell r="Q19">
            <v>4</v>
          </cell>
          <cell r="R19">
            <v>3.33</v>
          </cell>
          <cell r="S19">
            <v>3.33</v>
          </cell>
          <cell r="T19">
            <v>3</v>
          </cell>
          <cell r="U19">
            <v>3</v>
          </cell>
          <cell r="V19">
            <v>2</v>
          </cell>
          <cell r="W19">
            <v>4</v>
          </cell>
          <cell r="X19">
            <v>2.65</v>
          </cell>
          <cell r="Y19">
            <v>0</v>
          </cell>
          <cell r="Z19">
            <v>3</v>
          </cell>
          <cell r="AA19">
            <v>0</v>
          </cell>
          <cell r="AB19">
            <v>3</v>
          </cell>
          <cell r="AC19">
            <v>2.65</v>
          </cell>
          <cell r="AD19">
            <v>2.65</v>
          </cell>
          <cell r="AE19">
            <v>2.33</v>
          </cell>
          <cell r="AF19">
            <v>0</v>
          </cell>
          <cell r="AG19">
            <v>0</v>
          </cell>
          <cell r="AH19">
            <v>2</v>
          </cell>
          <cell r="AI19">
            <v>2.33</v>
          </cell>
          <cell r="AJ19">
            <v>0</v>
          </cell>
          <cell r="AK19">
            <v>2.51</v>
          </cell>
          <cell r="AL19">
            <v>2.33</v>
          </cell>
          <cell r="AM19">
            <v>5</v>
          </cell>
          <cell r="AN19">
            <v>15</v>
          </cell>
          <cell r="AO19">
            <v>0</v>
          </cell>
          <cell r="AP19" t="str">
            <v>Trung bình</v>
          </cell>
          <cell r="AQ19" t="str">
            <v>KO ĐỦ</v>
          </cell>
          <cell r="AT19">
            <v>0</v>
          </cell>
        </row>
        <row r="20">
          <cell r="B20">
            <v>2027218574</v>
          </cell>
          <cell r="C20" t="str">
            <v>Hoàng Công</v>
          </cell>
          <cell r="D20" t="str">
            <v>Cường</v>
          </cell>
          <cell r="E20">
            <v>32091</v>
          </cell>
          <cell r="F20" t="str">
            <v>B20QTH</v>
          </cell>
          <cell r="H20" t="str">
            <v>Quảng Nam</v>
          </cell>
          <cell r="I20" t="str">
            <v>Nam</v>
          </cell>
          <cell r="K20">
            <v>3.65</v>
          </cell>
          <cell r="L20">
            <v>2.33</v>
          </cell>
          <cell r="M20">
            <v>2.65</v>
          </cell>
          <cell r="N20">
            <v>2.65</v>
          </cell>
          <cell r="O20">
            <v>3</v>
          </cell>
          <cell r="P20">
            <v>2.65</v>
          </cell>
          <cell r="Q20">
            <v>3.65</v>
          </cell>
          <cell r="R20">
            <v>3.65</v>
          </cell>
          <cell r="S20">
            <v>3.33</v>
          </cell>
          <cell r="T20">
            <v>2.65</v>
          </cell>
          <cell r="U20">
            <v>3</v>
          </cell>
          <cell r="V20">
            <v>3</v>
          </cell>
          <cell r="W20">
            <v>4</v>
          </cell>
          <cell r="X20">
            <v>2.65</v>
          </cell>
          <cell r="Y20">
            <v>2</v>
          </cell>
          <cell r="Z20">
            <v>1.65</v>
          </cell>
          <cell r="AA20">
            <v>2</v>
          </cell>
          <cell r="AB20">
            <v>2.65</v>
          </cell>
          <cell r="AC20">
            <v>2.65</v>
          </cell>
          <cell r="AD20">
            <v>3.33</v>
          </cell>
          <cell r="AE20">
            <v>3.33</v>
          </cell>
          <cell r="AF20">
            <v>3</v>
          </cell>
          <cell r="AG20">
            <v>4</v>
          </cell>
          <cell r="AH20">
            <v>2.65</v>
          </cell>
          <cell r="AI20">
            <v>2.65</v>
          </cell>
          <cell r="AJ20">
            <v>3.65</v>
          </cell>
          <cell r="AK20">
            <v>2.9</v>
          </cell>
          <cell r="AL20">
            <v>2.95</v>
          </cell>
          <cell r="AM20">
            <v>0</v>
          </cell>
          <cell r="AN20">
            <v>0</v>
          </cell>
          <cell r="AO20" t="str">
            <v>R</v>
          </cell>
          <cell r="AP20" t="str">
            <v>Khá</v>
          </cell>
          <cell r="AQ20" t="str">
            <v>ĐỦ</v>
          </cell>
          <cell r="AT20" t="str">
            <v>CHÍNH QUY</v>
          </cell>
        </row>
        <row r="21">
          <cell r="B21">
            <v>2026218576</v>
          </cell>
          <cell r="C21" t="str">
            <v>Lê Kim</v>
          </cell>
          <cell r="D21" t="str">
            <v>Dung</v>
          </cell>
          <cell r="E21">
            <v>34032</v>
          </cell>
          <cell r="F21" t="str">
            <v>B20QTH</v>
          </cell>
          <cell r="H21" t="str">
            <v>Đà Nẵng</v>
          </cell>
          <cell r="I21" t="str">
            <v>Nữ</v>
          </cell>
          <cell r="K21">
            <v>4</v>
          </cell>
          <cell r="L21">
            <v>2.65</v>
          </cell>
          <cell r="M21">
            <v>3.33</v>
          </cell>
          <cell r="N21">
            <v>3</v>
          </cell>
          <cell r="O21">
            <v>2.65</v>
          </cell>
          <cell r="P21">
            <v>1</v>
          </cell>
          <cell r="Q21">
            <v>3</v>
          </cell>
          <cell r="R21">
            <v>3</v>
          </cell>
          <cell r="S21">
            <v>3.65</v>
          </cell>
          <cell r="T21">
            <v>3</v>
          </cell>
          <cell r="U21">
            <v>3</v>
          </cell>
          <cell r="V21">
            <v>2</v>
          </cell>
          <cell r="W21">
            <v>3</v>
          </cell>
          <cell r="X21">
            <v>2.33</v>
          </cell>
          <cell r="Y21">
            <v>2.33</v>
          </cell>
          <cell r="Z21">
            <v>2.33</v>
          </cell>
          <cell r="AA21">
            <v>1.65</v>
          </cell>
          <cell r="AB21">
            <v>2</v>
          </cell>
          <cell r="AC21">
            <v>3</v>
          </cell>
          <cell r="AD21">
            <v>3</v>
          </cell>
          <cell r="AE21">
            <v>3.33</v>
          </cell>
          <cell r="AF21">
            <v>3.33</v>
          </cell>
          <cell r="AG21">
            <v>4</v>
          </cell>
          <cell r="AH21">
            <v>2.33</v>
          </cell>
          <cell r="AI21">
            <v>2.33</v>
          </cell>
          <cell r="AJ21">
            <v>3.33</v>
          </cell>
          <cell r="AK21">
            <v>2.75</v>
          </cell>
          <cell r="AL21">
            <v>2.79</v>
          </cell>
          <cell r="AM21">
            <v>0</v>
          </cell>
          <cell r="AN21">
            <v>0</v>
          </cell>
          <cell r="AO21" t="str">
            <v>R</v>
          </cell>
          <cell r="AP21" t="str">
            <v>Khá</v>
          </cell>
          <cell r="AQ21" t="str">
            <v>ĐỦ</v>
          </cell>
          <cell r="AT21" t="str">
            <v>CHÍNH QUY</v>
          </cell>
        </row>
        <row r="22">
          <cell r="B22">
            <v>2027218578</v>
          </cell>
          <cell r="C22" t="str">
            <v>Nguyễn Lâm Ngọc</v>
          </cell>
          <cell r="D22" t="str">
            <v>Duy</v>
          </cell>
          <cell r="E22">
            <v>34335</v>
          </cell>
          <cell r="F22" t="str">
            <v>B20QTH</v>
          </cell>
          <cell r="H22" t="str">
            <v>Đà Nẵng</v>
          </cell>
          <cell r="I22" t="str">
            <v>Nam</v>
          </cell>
          <cell r="K22">
            <v>3.65</v>
          </cell>
          <cell r="L22">
            <v>3.65</v>
          </cell>
          <cell r="M22">
            <v>3.33</v>
          </cell>
          <cell r="N22">
            <v>3.65</v>
          </cell>
          <cell r="O22">
            <v>1.65</v>
          </cell>
          <cell r="P22">
            <v>1.65</v>
          </cell>
          <cell r="Q22">
            <v>4</v>
          </cell>
          <cell r="R22">
            <v>3</v>
          </cell>
          <cell r="S22">
            <v>4</v>
          </cell>
          <cell r="T22">
            <v>3.33</v>
          </cell>
          <cell r="U22">
            <v>2.65</v>
          </cell>
          <cell r="V22">
            <v>3.33</v>
          </cell>
          <cell r="W22">
            <v>4</v>
          </cell>
          <cell r="X22">
            <v>1.65</v>
          </cell>
          <cell r="Y22">
            <v>2.33</v>
          </cell>
          <cell r="Z22">
            <v>3</v>
          </cell>
          <cell r="AA22">
            <v>3</v>
          </cell>
          <cell r="AB22">
            <v>3.33</v>
          </cell>
          <cell r="AC22">
            <v>2.65</v>
          </cell>
          <cell r="AD22">
            <v>3</v>
          </cell>
          <cell r="AE22">
            <v>2</v>
          </cell>
          <cell r="AF22">
            <v>3</v>
          </cell>
          <cell r="AG22">
            <v>2</v>
          </cell>
          <cell r="AH22">
            <v>3.33</v>
          </cell>
          <cell r="AI22">
            <v>2.65</v>
          </cell>
          <cell r="AJ22">
            <v>3.33</v>
          </cell>
          <cell r="AK22">
            <v>2.97</v>
          </cell>
          <cell r="AL22">
            <v>2.99</v>
          </cell>
          <cell r="AM22">
            <v>0</v>
          </cell>
          <cell r="AN22">
            <v>0</v>
          </cell>
          <cell r="AO22">
            <v>0</v>
          </cell>
          <cell r="AP22" t="str">
            <v>Khá</v>
          </cell>
          <cell r="AQ22" t="str">
            <v>KO ĐỦ</v>
          </cell>
          <cell r="AT22">
            <v>0</v>
          </cell>
        </row>
        <row r="23">
          <cell r="B23">
            <v>2027218579</v>
          </cell>
          <cell r="C23" t="str">
            <v>Ngô Phi</v>
          </cell>
          <cell r="D23" t="str">
            <v>Dưỡng</v>
          </cell>
          <cell r="E23">
            <v>34497</v>
          </cell>
          <cell r="F23" t="str">
            <v>B20QTH</v>
          </cell>
          <cell r="H23" t="str">
            <v>Quảng Bình</v>
          </cell>
          <cell r="I23" t="str">
            <v>Nam</v>
          </cell>
          <cell r="K23">
            <v>3.65</v>
          </cell>
          <cell r="L23">
            <v>3</v>
          </cell>
          <cell r="M23">
            <v>2.65</v>
          </cell>
          <cell r="N23">
            <v>3.33</v>
          </cell>
          <cell r="O23">
            <v>3</v>
          </cell>
          <cell r="P23">
            <v>2</v>
          </cell>
          <cell r="Q23">
            <v>3.65</v>
          </cell>
          <cell r="R23">
            <v>2.65</v>
          </cell>
          <cell r="S23">
            <v>3.65</v>
          </cell>
          <cell r="T23">
            <v>3</v>
          </cell>
          <cell r="U23">
            <v>2.65</v>
          </cell>
          <cell r="V23">
            <v>2.33</v>
          </cell>
          <cell r="W23">
            <v>3</v>
          </cell>
          <cell r="X23">
            <v>2.33</v>
          </cell>
          <cell r="Y23">
            <v>1.65</v>
          </cell>
          <cell r="Z23">
            <v>3</v>
          </cell>
          <cell r="AA23">
            <v>2</v>
          </cell>
          <cell r="AB23">
            <v>2</v>
          </cell>
          <cell r="AC23">
            <v>2.33</v>
          </cell>
          <cell r="AD23">
            <v>3.33</v>
          </cell>
          <cell r="AE23">
            <v>3.33</v>
          </cell>
          <cell r="AF23">
            <v>3</v>
          </cell>
          <cell r="AG23">
            <v>4</v>
          </cell>
          <cell r="AH23">
            <v>3</v>
          </cell>
          <cell r="AI23">
            <v>3.33</v>
          </cell>
          <cell r="AJ23">
            <v>3.33</v>
          </cell>
          <cell r="AK23">
            <v>2.85</v>
          </cell>
          <cell r="AL23">
            <v>2.88</v>
          </cell>
          <cell r="AM23">
            <v>0</v>
          </cell>
          <cell r="AN23">
            <v>0</v>
          </cell>
          <cell r="AO23" t="str">
            <v>R</v>
          </cell>
          <cell r="AP23" t="str">
            <v>Khá</v>
          </cell>
          <cell r="AQ23" t="str">
            <v>ĐỦ</v>
          </cell>
          <cell r="AT23" t="str">
            <v>CHÍNH QUY</v>
          </cell>
        </row>
        <row r="24">
          <cell r="B24">
            <v>2027218580</v>
          </cell>
          <cell r="C24" t="str">
            <v>Lê Ngọc</v>
          </cell>
          <cell r="D24" t="str">
            <v>Điệp</v>
          </cell>
          <cell r="E24">
            <v>29412</v>
          </cell>
          <cell r="F24" t="str">
            <v>B20QTH</v>
          </cell>
          <cell r="H24" t="str">
            <v>Phú Thọ</v>
          </cell>
          <cell r="I24" t="str">
            <v>Nam</v>
          </cell>
          <cell r="K24">
            <v>4</v>
          </cell>
          <cell r="L24">
            <v>4</v>
          </cell>
          <cell r="M24">
            <v>3.33</v>
          </cell>
          <cell r="N24">
            <v>3.65</v>
          </cell>
          <cell r="O24">
            <v>3.65</v>
          </cell>
          <cell r="P24">
            <v>4</v>
          </cell>
          <cell r="Q24">
            <v>4</v>
          </cell>
          <cell r="R24">
            <v>3.33</v>
          </cell>
          <cell r="S24">
            <v>4</v>
          </cell>
          <cell r="T24">
            <v>3</v>
          </cell>
          <cell r="U24">
            <v>3</v>
          </cell>
          <cell r="V24">
            <v>2.65</v>
          </cell>
          <cell r="W24">
            <v>3.33</v>
          </cell>
          <cell r="X24">
            <v>3</v>
          </cell>
          <cell r="Y24">
            <v>4</v>
          </cell>
          <cell r="Z24">
            <v>3</v>
          </cell>
          <cell r="AA24">
            <v>3.65</v>
          </cell>
          <cell r="AB24">
            <v>3.33</v>
          </cell>
          <cell r="AC24">
            <v>2.65</v>
          </cell>
          <cell r="AD24">
            <v>3.65</v>
          </cell>
          <cell r="AE24">
            <v>4</v>
          </cell>
          <cell r="AF24">
            <v>3.65</v>
          </cell>
          <cell r="AG24">
            <v>4</v>
          </cell>
          <cell r="AH24">
            <v>3.33</v>
          </cell>
          <cell r="AI24">
            <v>3.33</v>
          </cell>
          <cell r="AJ24">
            <v>4</v>
          </cell>
          <cell r="AK24">
            <v>3.47</v>
          </cell>
          <cell r="AL24">
            <v>3.51</v>
          </cell>
          <cell r="AM24">
            <v>0</v>
          </cell>
          <cell r="AN24">
            <v>0</v>
          </cell>
          <cell r="AO24" t="str">
            <v>R</v>
          </cell>
          <cell r="AP24" t="str">
            <v>Giỏi</v>
          </cell>
          <cell r="AQ24" t="str">
            <v>ĐỦ</v>
          </cell>
          <cell r="AT24" t="str">
            <v>CHÍNH QUY</v>
          </cell>
        </row>
        <row r="25">
          <cell r="B25">
            <v>2026218581</v>
          </cell>
          <cell r="C25" t="str">
            <v>Phùng Thị </v>
          </cell>
          <cell r="D25" t="str">
            <v>Hằng</v>
          </cell>
          <cell r="E25">
            <v>34523</v>
          </cell>
          <cell r="F25" t="str">
            <v>B20QTH</v>
          </cell>
          <cell r="H25" t="str">
            <v>Nghệ An</v>
          </cell>
          <cell r="I25" t="str">
            <v>Nữ</v>
          </cell>
          <cell r="K25">
            <v>3.65</v>
          </cell>
          <cell r="L25">
            <v>2.33</v>
          </cell>
          <cell r="M25">
            <v>2.65</v>
          </cell>
          <cell r="N25">
            <v>3.33</v>
          </cell>
          <cell r="O25">
            <v>3</v>
          </cell>
          <cell r="P25">
            <v>2</v>
          </cell>
          <cell r="Q25">
            <v>4</v>
          </cell>
          <cell r="R25">
            <v>3.65</v>
          </cell>
          <cell r="S25">
            <v>3.65</v>
          </cell>
          <cell r="T25">
            <v>2</v>
          </cell>
          <cell r="U25">
            <v>2.65</v>
          </cell>
          <cell r="V25">
            <v>2.33</v>
          </cell>
          <cell r="W25">
            <v>3.65</v>
          </cell>
          <cell r="X25">
            <v>2.65</v>
          </cell>
          <cell r="Y25">
            <v>3</v>
          </cell>
          <cell r="Z25">
            <v>3.33</v>
          </cell>
          <cell r="AA25">
            <v>1.65</v>
          </cell>
          <cell r="AB25">
            <v>2.33</v>
          </cell>
          <cell r="AC25">
            <v>2.33</v>
          </cell>
          <cell r="AD25">
            <v>2.33</v>
          </cell>
          <cell r="AE25">
            <v>3.33</v>
          </cell>
          <cell r="AF25">
            <v>2.65</v>
          </cell>
          <cell r="AG25">
            <v>4</v>
          </cell>
          <cell r="AH25">
            <v>2.65</v>
          </cell>
          <cell r="AI25">
            <v>3</v>
          </cell>
          <cell r="AJ25">
            <v>3</v>
          </cell>
          <cell r="AK25">
            <v>2.87</v>
          </cell>
          <cell r="AL25">
            <v>2.88</v>
          </cell>
          <cell r="AM25">
            <v>0</v>
          </cell>
          <cell r="AN25">
            <v>0</v>
          </cell>
          <cell r="AO25" t="str">
            <v>R</v>
          </cell>
          <cell r="AP25" t="str">
            <v>Khá</v>
          </cell>
          <cell r="AQ25" t="str">
            <v>ĐỦ</v>
          </cell>
          <cell r="AT25" t="str">
            <v>CHÍNH QUY</v>
          </cell>
        </row>
        <row r="26">
          <cell r="B26">
            <v>2027218582</v>
          </cell>
          <cell r="C26" t="str">
            <v>Đỗ Minh</v>
          </cell>
          <cell r="D26" t="str">
            <v>Hiếu</v>
          </cell>
          <cell r="E26">
            <v>34323</v>
          </cell>
          <cell r="F26" t="str">
            <v>B20QTH</v>
          </cell>
          <cell r="H26" t="str">
            <v>Ninh Bình</v>
          </cell>
          <cell r="I26" t="str">
            <v>Nam</v>
          </cell>
          <cell r="K26">
            <v>4</v>
          </cell>
          <cell r="L26">
            <v>3</v>
          </cell>
          <cell r="M26">
            <v>2.33</v>
          </cell>
          <cell r="N26">
            <v>2.33</v>
          </cell>
          <cell r="O26">
            <v>2.65</v>
          </cell>
          <cell r="P26">
            <v>2</v>
          </cell>
          <cell r="Q26">
            <v>1.65</v>
          </cell>
          <cell r="R26">
            <v>2</v>
          </cell>
          <cell r="S26">
            <v>3.65</v>
          </cell>
          <cell r="T26">
            <v>2</v>
          </cell>
          <cell r="U26">
            <v>1</v>
          </cell>
          <cell r="V26">
            <v>0</v>
          </cell>
          <cell r="W26">
            <v>3.65</v>
          </cell>
          <cell r="X26">
            <v>3.33</v>
          </cell>
          <cell r="Y26">
            <v>1.65</v>
          </cell>
          <cell r="Z26">
            <v>2.33</v>
          </cell>
          <cell r="AA26">
            <v>3.65</v>
          </cell>
          <cell r="AB26">
            <v>2.65</v>
          </cell>
          <cell r="AC26">
            <v>2.65</v>
          </cell>
          <cell r="AD26">
            <v>2</v>
          </cell>
          <cell r="AE26">
            <v>2</v>
          </cell>
          <cell r="AF26">
            <v>2</v>
          </cell>
          <cell r="AG26">
            <v>4</v>
          </cell>
          <cell r="AH26">
            <v>2.65</v>
          </cell>
          <cell r="AI26">
            <v>2</v>
          </cell>
          <cell r="AJ26">
            <v>3.33</v>
          </cell>
          <cell r="AK26">
            <v>2.34</v>
          </cell>
          <cell r="AL26">
            <v>2.41</v>
          </cell>
          <cell r="AM26">
            <v>1</v>
          </cell>
          <cell r="AN26">
            <v>3</v>
          </cell>
          <cell r="AO26" t="str">
            <v>R</v>
          </cell>
          <cell r="AP26" t="str">
            <v>Trung bình</v>
          </cell>
          <cell r="AQ26" t="str">
            <v>KO ĐỦ</v>
          </cell>
          <cell r="AT26" t="str">
            <v>CHÍNH QUY</v>
          </cell>
        </row>
        <row r="27">
          <cell r="B27">
            <v>2027218583</v>
          </cell>
          <cell r="C27" t="str">
            <v>Nguyễn Trung</v>
          </cell>
          <cell r="D27" t="str">
            <v>Hiếu</v>
          </cell>
          <cell r="E27">
            <v>33526</v>
          </cell>
          <cell r="F27" t="str">
            <v>B20QTH</v>
          </cell>
          <cell r="H27" t="str">
            <v>Quảng Nam</v>
          </cell>
          <cell r="I27" t="str">
            <v>Nam</v>
          </cell>
          <cell r="K27">
            <v>4</v>
          </cell>
          <cell r="L27">
            <v>2</v>
          </cell>
          <cell r="M27">
            <v>3.65</v>
          </cell>
          <cell r="N27">
            <v>2.33</v>
          </cell>
          <cell r="O27">
            <v>2</v>
          </cell>
          <cell r="P27">
            <v>0</v>
          </cell>
          <cell r="Q27">
            <v>3.33</v>
          </cell>
          <cell r="R27">
            <v>2</v>
          </cell>
          <cell r="S27">
            <v>3.33</v>
          </cell>
          <cell r="T27">
            <v>2.33</v>
          </cell>
          <cell r="U27">
            <v>2.33</v>
          </cell>
          <cell r="V27">
            <v>2</v>
          </cell>
          <cell r="W27">
            <v>0</v>
          </cell>
          <cell r="X27">
            <v>2</v>
          </cell>
          <cell r="Y27">
            <v>1.65</v>
          </cell>
          <cell r="Z27">
            <v>2.65</v>
          </cell>
          <cell r="AA27">
            <v>0</v>
          </cell>
          <cell r="AB27">
            <v>1.65</v>
          </cell>
          <cell r="AC27">
            <v>3</v>
          </cell>
          <cell r="AD27">
            <v>3.33</v>
          </cell>
          <cell r="AE27">
            <v>2.33</v>
          </cell>
          <cell r="AF27">
            <v>2</v>
          </cell>
          <cell r="AG27">
            <v>4</v>
          </cell>
          <cell r="AH27">
            <v>2.65</v>
          </cell>
          <cell r="AI27">
            <v>2.65</v>
          </cell>
          <cell r="AJ27">
            <v>0</v>
          </cell>
          <cell r="AK27">
            <v>2.27</v>
          </cell>
          <cell r="AL27">
            <v>2.11</v>
          </cell>
          <cell r="AM27">
            <v>4</v>
          </cell>
          <cell r="AN27">
            <v>13</v>
          </cell>
          <cell r="AO27" t="str">
            <v>R</v>
          </cell>
          <cell r="AP27" t="str">
            <v>Trung bình</v>
          </cell>
          <cell r="AQ27" t="str">
            <v>KO ĐỦ</v>
          </cell>
          <cell r="AT27" t="str">
            <v>CHÍNH QUY</v>
          </cell>
        </row>
        <row r="28">
          <cell r="B28">
            <v>2027218586</v>
          </cell>
          <cell r="C28" t="str">
            <v>Lê Văn Tấn</v>
          </cell>
          <cell r="D28" t="str">
            <v>Hùng</v>
          </cell>
          <cell r="E28">
            <v>33539</v>
          </cell>
          <cell r="F28" t="str">
            <v>B20QTH</v>
          </cell>
          <cell r="H28" t="str">
            <v>Quảng Trị</v>
          </cell>
          <cell r="I28" t="str">
            <v>Nam</v>
          </cell>
          <cell r="K28">
            <v>4</v>
          </cell>
          <cell r="L28">
            <v>3.33</v>
          </cell>
          <cell r="M28">
            <v>4</v>
          </cell>
          <cell r="N28">
            <v>3.65</v>
          </cell>
          <cell r="O28">
            <v>3</v>
          </cell>
          <cell r="P28">
            <v>3.65</v>
          </cell>
          <cell r="Q28">
            <v>4</v>
          </cell>
          <cell r="R28">
            <v>4</v>
          </cell>
          <cell r="S28">
            <v>2.65</v>
          </cell>
          <cell r="T28">
            <v>3.65</v>
          </cell>
          <cell r="U28">
            <v>4</v>
          </cell>
          <cell r="V28">
            <v>3.65</v>
          </cell>
          <cell r="W28">
            <v>4</v>
          </cell>
          <cell r="X28">
            <v>4</v>
          </cell>
          <cell r="Y28">
            <v>3</v>
          </cell>
          <cell r="Z28">
            <v>3.33</v>
          </cell>
          <cell r="AA28">
            <v>4</v>
          </cell>
          <cell r="AB28">
            <v>4</v>
          </cell>
          <cell r="AC28">
            <v>3.65</v>
          </cell>
          <cell r="AD28">
            <v>4</v>
          </cell>
          <cell r="AE28">
            <v>4</v>
          </cell>
          <cell r="AF28">
            <v>4</v>
          </cell>
          <cell r="AG28">
            <v>4</v>
          </cell>
          <cell r="AH28">
            <v>4</v>
          </cell>
          <cell r="AI28">
            <v>4</v>
          </cell>
          <cell r="AJ28">
            <v>3.65</v>
          </cell>
          <cell r="AK28">
            <v>3.76</v>
          </cell>
          <cell r="AL28">
            <v>3.75</v>
          </cell>
          <cell r="AM28">
            <v>0</v>
          </cell>
          <cell r="AN28">
            <v>0</v>
          </cell>
          <cell r="AO28" t="str">
            <v>R</v>
          </cell>
          <cell r="AP28" t="str">
            <v>Xuất sắc</v>
          </cell>
          <cell r="AQ28" t="str">
            <v>ĐỦ</v>
          </cell>
          <cell r="AT28" t="str">
            <v>CHÍNH QUY</v>
          </cell>
        </row>
        <row r="29">
          <cell r="B29">
            <v>2027218587</v>
          </cell>
          <cell r="C29" t="str">
            <v>Nguyễn Đức</v>
          </cell>
          <cell r="D29" t="str">
            <v>Hùng</v>
          </cell>
          <cell r="E29">
            <v>31172</v>
          </cell>
          <cell r="F29" t="str">
            <v>B20QTH</v>
          </cell>
          <cell r="H29" t="str">
            <v>Đà Nẵng</v>
          </cell>
          <cell r="I29" t="str">
            <v>Nam</v>
          </cell>
          <cell r="K29">
            <v>4</v>
          </cell>
          <cell r="L29">
            <v>3.65</v>
          </cell>
          <cell r="M29">
            <v>3.33</v>
          </cell>
          <cell r="N29">
            <v>3.33</v>
          </cell>
          <cell r="O29">
            <v>3.65</v>
          </cell>
          <cell r="P29">
            <v>4</v>
          </cell>
          <cell r="Q29">
            <v>4</v>
          </cell>
          <cell r="R29">
            <v>4</v>
          </cell>
          <cell r="S29">
            <v>4</v>
          </cell>
          <cell r="T29">
            <v>3.33</v>
          </cell>
          <cell r="U29">
            <v>3.33</v>
          </cell>
          <cell r="V29">
            <v>2.65</v>
          </cell>
          <cell r="W29">
            <v>4</v>
          </cell>
          <cell r="X29">
            <v>3.65</v>
          </cell>
          <cell r="Y29">
            <v>2.65</v>
          </cell>
          <cell r="Z29">
            <v>3</v>
          </cell>
          <cell r="AA29">
            <v>4</v>
          </cell>
          <cell r="AB29">
            <v>4</v>
          </cell>
          <cell r="AC29">
            <v>3.33</v>
          </cell>
          <cell r="AD29">
            <v>4</v>
          </cell>
          <cell r="AE29">
            <v>3.65</v>
          </cell>
          <cell r="AF29">
            <v>3.33</v>
          </cell>
          <cell r="AG29">
            <v>4</v>
          </cell>
          <cell r="AH29">
            <v>3.33</v>
          </cell>
          <cell r="AI29">
            <v>4</v>
          </cell>
          <cell r="AJ29">
            <v>4</v>
          </cell>
          <cell r="AK29">
            <v>3.58</v>
          </cell>
          <cell r="AL29">
            <v>3.61</v>
          </cell>
          <cell r="AM29">
            <v>0</v>
          </cell>
          <cell r="AN29">
            <v>0</v>
          </cell>
          <cell r="AO29" t="str">
            <v>R</v>
          </cell>
          <cell r="AP29" t="str">
            <v>Xuất sắc</v>
          </cell>
          <cell r="AQ29" t="str">
            <v>ĐỦ</v>
          </cell>
          <cell r="AT29" t="str">
            <v>CHÍNH QUY</v>
          </cell>
        </row>
        <row r="30">
          <cell r="B30">
            <v>2027218589</v>
          </cell>
          <cell r="C30" t="str">
            <v>Nguyễn Thái Nhật</v>
          </cell>
          <cell r="D30" t="str">
            <v>Huy</v>
          </cell>
          <cell r="E30">
            <v>32507</v>
          </cell>
          <cell r="F30" t="str">
            <v>B20QTH</v>
          </cell>
          <cell r="H30" t="str">
            <v>Đà Nẵng</v>
          </cell>
          <cell r="I30" t="str">
            <v>Nam</v>
          </cell>
          <cell r="K30">
            <v>3</v>
          </cell>
          <cell r="L30">
            <v>3</v>
          </cell>
          <cell r="M30">
            <v>2.65</v>
          </cell>
          <cell r="N30">
            <v>3.33</v>
          </cell>
          <cell r="O30">
            <v>3</v>
          </cell>
          <cell r="P30">
            <v>3.33</v>
          </cell>
          <cell r="Q30">
            <v>3.65</v>
          </cell>
          <cell r="R30">
            <v>2.65</v>
          </cell>
          <cell r="S30">
            <v>3.33</v>
          </cell>
          <cell r="T30">
            <v>3</v>
          </cell>
          <cell r="U30">
            <v>3.33</v>
          </cell>
          <cell r="V30">
            <v>2.33</v>
          </cell>
          <cell r="W30">
            <v>4</v>
          </cell>
          <cell r="X30">
            <v>3</v>
          </cell>
          <cell r="Y30">
            <v>3.65</v>
          </cell>
          <cell r="Z30">
            <v>3</v>
          </cell>
          <cell r="AA30">
            <v>2.65</v>
          </cell>
          <cell r="AB30">
            <v>3.65</v>
          </cell>
          <cell r="AC30">
            <v>3.33</v>
          </cell>
          <cell r="AD30">
            <v>3.33</v>
          </cell>
          <cell r="AE30">
            <v>3.33</v>
          </cell>
          <cell r="AF30">
            <v>2.65</v>
          </cell>
          <cell r="AG30">
            <v>4</v>
          </cell>
          <cell r="AH30">
            <v>3.65</v>
          </cell>
          <cell r="AI30">
            <v>3</v>
          </cell>
          <cell r="AJ30">
            <v>0</v>
          </cell>
          <cell r="AK30">
            <v>3.2</v>
          </cell>
          <cell r="AL30">
            <v>2.98</v>
          </cell>
          <cell r="AM30">
            <v>1</v>
          </cell>
          <cell r="AN30">
            <v>5</v>
          </cell>
          <cell r="AO30">
            <v>0</v>
          </cell>
          <cell r="AP30" t="str">
            <v>Khá</v>
          </cell>
          <cell r="AQ30" t="str">
            <v>KO ĐỦ</v>
          </cell>
          <cell r="AT30">
            <v>0</v>
          </cell>
        </row>
        <row r="31">
          <cell r="B31">
            <v>2027218590</v>
          </cell>
          <cell r="C31" t="str">
            <v>Phạm Vũ Nhật</v>
          </cell>
          <cell r="D31" t="str">
            <v>Huy</v>
          </cell>
          <cell r="E31">
            <v>33671</v>
          </cell>
          <cell r="F31" t="str">
            <v>B20QTH</v>
          </cell>
          <cell r="H31" t="str">
            <v>Quảng Nam</v>
          </cell>
          <cell r="I31" t="str">
            <v>Nam</v>
          </cell>
          <cell r="K31">
            <v>4</v>
          </cell>
          <cell r="L31">
            <v>2</v>
          </cell>
          <cell r="M31">
            <v>4</v>
          </cell>
          <cell r="N31">
            <v>3.33</v>
          </cell>
          <cell r="O31">
            <v>3.33</v>
          </cell>
          <cell r="P31">
            <v>3.65</v>
          </cell>
          <cell r="Q31">
            <v>4</v>
          </cell>
          <cell r="R31">
            <v>3.33</v>
          </cell>
          <cell r="S31">
            <v>3.65</v>
          </cell>
          <cell r="T31">
            <v>3</v>
          </cell>
          <cell r="U31">
            <v>3.65</v>
          </cell>
          <cell r="V31">
            <v>3</v>
          </cell>
          <cell r="W31">
            <v>4</v>
          </cell>
          <cell r="X31">
            <v>3.65</v>
          </cell>
          <cell r="Y31">
            <v>4</v>
          </cell>
          <cell r="Z31">
            <v>3.65</v>
          </cell>
          <cell r="AA31">
            <v>3.33</v>
          </cell>
          <cell r="AB31">
            <v>4</v>
          </cell>
          <cell r="AC31">
            <v>3.65</v>
          </cell>
          <cell r="AD31">
            <v>4</v>
          </cell>
          <cell r="AE31">
            <v>3</v>
          </cell>
          <cell r="AF31">
            <v>3</v>
          </cell>
          <cell r="AG31">
            <v>4</v>
          </cell>
          <cell r="AH31">
            <v>3.65</v>
          </cell>
          <cell r="AI31">
            <v>3.33</v>
          </cell>
          <cell r="AJ31">
            <v>3.65</v>
          </cell>
          <cell r="AK31">
            <v>3.54</v>
          </cell>
          <cell r="AL31">
            <v>3.55</v>
          </cell>
          <cell r="AM31">
            <v>0</v>
          </cell>
          <cell r="AN31">
            <v>0</v>
          </cell>
          <cell r="AO31" t="str">
            <v>R</v>
          </cell>
          <cell r="AP31" t="str">
            <v>Giỏi</v>
          </cell>
          <cell r="AQ31" t="str">
            <v>ĐỦ</v>
          </cell>
          <cell r="AT31" t="str">
            <v>CHÍNH QUY</v>
          </cell>
        </row>
        <row r="32">
          <cell r="B32">
            <v>2027218591</v>
          </cell>
          <cell r="C32" t="str">
            <v>Nguyễn Phúc </v>
          </cell>
          <cell r="D32" t="str">
            <v>Khương</v>
          </cell>
          <cell r="E32">
            <v>31448</v>
          </cell>
          <cell r="F32" t="str">
            <v>B20QTH</v>
          </cell>
          <cell r="H32" t="str">
            <v>Quảng Trị</v>
          </cell>
          <cell r="I32" t="str">
            <v>Nam</v>
          </cell>
          <cell r="K32">
            <v>4</v>
          </cell>
          <cell r="L32">
            <v>2.65</v>
          </cell>
          <cell r="M32">
            <v>4</v>
          </cell>
          <cell r="N32">
            <v>3.65</v>
          </cell>
          <cell r="O32">
            <v>3.33</v>
          </cell>
          <cell r="P32">
            <v>4</v>
          </cell>
          <cell r="Q32">
            <v>3</v>
          </cell>
          <cell r="R32">
            <v>3.65</v>
          </cell>
          <cell r="S32">
            <v>3.65</v>
          </cell>
          <cell r="T32">
            <v>3.65</v>
          </cell>
          <cell r="U32">
            <v>4</v>
          </cell>
          <cell r="V32">
            <v>2.33</v>
          </cell>
          <cell r="W32">
            <v>4</v>
          </cell>
          <cell r="X32">
            <v>3.33</v>
          </cell>
          <cell r="Y32">
            <v>2.65</v>
          </cell>
          <cell r="Z32">
            <v>3.65</v>
          </cell>
          <cell r="AA32">
            <v>2.65</v>
          </cell>
          <cell r="AB32">
            <v>3.33</v>
          </cell>
          <cell r="AC32">
            <v>3</v>
          </cell>
          <cell r="AD32">
            <v>3</v>
          </cell>
          <cell r="AE32">
            <v>3.33</v>
          </cell>
          <cell r="AF32">
            <v>3</v>
          </cell>
          <cell r="AG32">
            <v>4</v>
          </cell>
          <cell r="AH32">
            <v>2.65</v>
          </cell>
          <cell r="AI32">
            <v>3.33</v>
          </cell>
          <cell r="AJ32">
            <v>3.65</v>
          </cell>
          <cell r="AK32">
            <v>3.35</v>
          </cell>
          <cell r="AL32">
            <v>3.37</v>
          </cell>
          <cell r="AM32">
            <v>0</v>
          </cell>
          <cell r="AN32">
            <v>0</v>
          </cell>
          <cell r="AO32" t="str">
            <v>R</v>
          </cell>
          <cell r="AP32" t="str">
            <v>Giỏi</v>
          </cell>
          <cell r="AQ32" t="str">
            <v>ĐỦ</v>
          </cell>
          <cell r="AT32" t="str">
            <v>CHÍNH QUY</v>
          </cell>
        </row>
        <row r="33">
          <cell r="B33">
            <v>2027218594</v>
          </cell>
          <cell r="C33" t="str">
            <v>Phan Đình </v>
          </cell>
          <cell r="D33" t="str">
            <v>Long</v>
          </cell>
          <cell r="E33">
            <v>29813</v>
          </cell>
          <cell r="F33" t="str">
            <v>B20QTH</v>
          </cell>
          <cell r="H33" t="str">
            <v>Đà Nẵng</v>
          </cell>
          <cell r="I33" t="str">
            <v>Nam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3.33</v>
          </cell>
          <cell r="T33">
            <v>1.65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0.17</v>
          </cell>
          <cell r="AL33">
            <v>0.16</v>
          </cell>
          <cell r="AM33">
            <v>24</v>
          </cell>
          <cell r="AN33">
            <v>68</v>
          </cell>
          <cell r="AO33">
            <v>0</v>
          </cell>
          <cell r="AP33" t="str">
            <v/>
          </cell>
          <cell r="AQ33" t="str">
            <v>KO ĐỦ</v>
          </cell>
          <cell r="AT33">
            <v>0</v>
          </cell>
        </row>
        <row r="34">
          <cell r="B34">
            <v>2026218595</v>
          </cell>
          <cell r="C34" t="str">
            <v>Nguyễn Thị</v>
          </cell>
          <cell r="D34" t="str">
            <v>Lưu</v>
          </cell>
          <cell r="E34">
            <v>34698</v>
          </cell>
          <cell r="F34" t="str">
            <v>B20QTH</v>
          </cell>
          <cell r="H34" t="str">
            <v>Quảng Nam</v>
          </cell>
          <cell r="I34" t="str">
            <v>Nữ</v>
          </cell>
          <cell r="K34">
            <v>4</v>
          </cell>
          <cell r="L34">
            <v>3.65</v>
          </cell>
          <cell r="M34">
            <v>3.65</v>
          </cell>
          <cell r="N34">
            <v>3.33</v>
          </cell>
          <cell r="O34">
            <v>3.33</v>
          </cell>
          <cell r="P34">
            <v>3.33</v>
          </cell>
          <cell r="Q34">
            <v>4</v>
          </cell>
          <cell r="R34">
            <v>4</v>
          </cell>
          <cell r="S34">
            <v>3.65</v>
          </cell>
          <cell r="T34">
            <v>3.33</v>
          </cell>
          <cell r="U34">
            <v>3.65</v>
          </cell>
          <cell r="V34">
            <v>4</v>
          </cell>
          <cell r="W34">
            <v>4</v>
          </cell>
          <cell r="X34">
            <v>3.33</v>
          </cell>
          <cell r="Y34">
            <v>3.33</v>
          </cell>
          <cell r="Z34">
            <v>3.65</v>
          </cell>
          <cell r="AA34">
            <v>3.65</v>
          </cell>
          <cell r="AB34">
            <v>3</v>
          </cell>
          <cell r="AC34">
            <v>4</v>
          </cell>
          <cell r="AD34">
            <v>3</v>
          </cell>
          <cell r="AE34">
            <v>3.65</v>
          </cell>
          <cell r="AF34">
            <v>3.33</v>
          </cell>
          <cell r="AG34">
            <v>4</v>
          </cell>
          <cell r="AH34">
            <v>3</v>
          </cell>
          <cell r="AI34">
            <v>3</v>
          </cell>
          <cell r="AJ34">
            <v>4</v>
          </cell>
          <cell r="AK34">
            <v>3.54</v>
          </cell>
          <cell r="AL34">
            <v>3.57</v>
          </cell>
          <cell r="AM34">
            <v>0</v>
          </cell>
          <cell r="AN34">
            <v>0</v>
          </cell>
          <cell r="AO34" t="str">
            <v>R</v>
          </cell>
          <cell r="AP34" t="str">
            <v>Giỏi</v>
          </cell>
          <cell r="AQ34" t="str">
            <v>ĐỦ</v>
          </cell>
          <cell r="AT34" t="str">
            <v>CHÍNH QUY</v>
          </cell>
        </row>
        <row r="35">
          <cell r="B35">
            <v>2026218596</v>
          </cell>
          <cell r="C35" t="str">
            <v>Phạm Thị </v>
          </cell>
          <cell r="D35" t="str">
            <v>Mai</v>
          </cell>
          <cell r="E35">
            <v>33817</v>
          </cell>
          <cell r="F35" t="str">
            <v>B20QTH</v>
          </cell>
          <cell r="H35" t="str">
            <v>Quảng Ninh</v>
          </cell>
          <cell r="I35" t="str">
            <v>Nữ</v>
          </cell>
          <cell r="K35">
            <v>4</v>
          </cell>
          <cell r="L35">
            <v>2</v>
          </cell>
          <cell r="M35">
            <v>2.65</v>
          </cell>
          <cell r="N35">
            <v>4</v>
          </cell>
          <cell r="O35">
            <v>2.65</v>
          </cell>
          <cell r="P35">
            <v>2.33</v>
          </cell>
          <cell r="Q35">
            <v>3.65</v>
          </cell>
          <cell r="R35">
            <v>2.33</v>
          </cell>
          <cell r="S35">
            <v>2.65</v>
          </cell>
          <cell r="T35">
            <v>2.65</v>
          </cell>
          <cell r="U35">
            <v>2.33</v>
          </cell>
          <cell r="V35">
            <v>2.33</v>
          </cell>
          <cell r="W35">
            <v>3</v>
          </cell>
          <cell r="X35">
            <v>2.65</v>
          </cell>
          <cell r="Y35">
            <v>2.65</v>
          </cell>
          <cell r="Z35">
            <v>2.65</v>
          </cell>
          <cell r="AA35">
            <v>2</v>
          </cell>
          <cell r="AB35">
            <v>2</v>
          </cell>
          <cell r="AC35">
            <v>2.65</v>
          </cell>
          <cell r="AD35">
            <v>3.65</v>
          </cell>
          <cell r="AE35">
            <v>3</v>
          </cell>
          <cell r="AF35">
            <v>2.65</v>
          </cell>
          <cell r="AG35">
            <v>4</v>
          </cell>
          <cell r="AH35">
            <v>2.33</v>
          </cell>
          <cell r="AI35">
            <v>3.65</v>
          </cell>
          <cell r="AJ35">
            <v>4</v>
          </cell>
          <cell r="AK35">
            <v>2.81</v>
          </cell>
          <cell r="AL35">
            <v>2.9</v>
          </cell>
          <cell r="AM35">
            <v>0</v>
          </cell>
          <cell r="AN35">
            <v>0</v>
          </cell>
          <cell r="AO35" t="str">
            <v>R</v>
          </cell>
          <cell r="AP35" t="str">
            <v>Khá</v>
          </cell>
          <cell r="AQ35" t="str">
            <v>ĐỦ</v>
          </cell>
          <cell r="AT35" t="str">
            <v>CHÍNH QUY</v>
          </cell>
        </row>
        <row r="36">
          <cell r="B36">
            <v>2027218597</v>
          </cell>
          <cell r="C36" t="str">
            <v>Huỳnh Bá</v>
          </cell>
          <cell r="D36" t="str">
            <v>Nam</v>
          </cell>
          <cell r="E36">
            <v>29169</v>
          </cell>
          <cell r="F36" t="str">
            <v>B20QTH</v>
          </cell>
          <cell r="H36" t="str">
            <v>Quảng Nam</v>
          </cell>
          <cell r="I36" t="str">
            <v>Nam</v>
          </cell>
          <cell r="K36">
            <v>3.33</v>
          </cell>
          <cell r="L36">
            <v>2.33</v>
          </cell>
          <cell r="M36">
            <v>3.65</v>
          </cell>
          <cell r="N36">
            <v>3.33</v>
          </cell>
          <cell r="O36">
            <v>3</v>
          </cell>
          <cell r="P36">
            <v>3</v>
          </cell>
          <cell r="Q36">
            <v>4</v>
          </cell>
          <cell r="R36">
            <v>3.65</v>
          </cell>
          <cell r="S36">
            <v>3.33</v>
          </cell>
          <cell r="T36">
            <v>2.65</v>
          </cell>
          <cell r="U36">
            <v>2.65</v>
          </cell>
          <cell r="V36">
            <v>3.33</v>
          </cell>
          <cell r="W36">
            <v>3</v>
          </cell>
          <cell r="X36">
            <v>3.65</v>
          </cell>
          <cell r="Y36">
            <v>1</v>
          </cell>
          <cell r="Z36">
            <v>3</v>
          </cell>
          <cell r="AA36">
            <v>2.33</v>
          </cell>
          <cell r="AB36">
            <v>2.33</v>
          </cell>
          <cell r="AC36">
            <v>2.65</v>
          </cell>
          <cell r="AD36">
            <v>3</v>
          </cell>
          <cell r="AE36">
            <v>3.33</v>
          </cell>
          <cell r="AF36">
            <v>2</v>
          </cell>
          <cell r="AG36">
            <v>3.65</v>
          </cell>
          <cell r="AH36">
            <v>2.33</v>
          </cell>
          <cell r="AI36">
            <v>2.65</v>
          </cell>
          <cell r="AJ36">
            <v>3.65</v>
          </cell>
          <cell r="AK36">
            <v>2.91</v>
          </cell>
          <cell r="AL36">
            <v>2.96</v>
          </cell>
          <cell r="AM36">
            <v>0</v>
          </cell>
          <cell r="AN36">
            <v>0</v>
          </cell>
          <cell r="AO36" t="str">
            <v>R</v>
          </cell>
          <cell r="AP36" t="str">
            <v>Khá</v>
          </cell>
          <cell r="AQ36" t="str">
            <v>ĐỦ</v>
          </cell>
          <cell r="AT36" t="str">
            <v>CHÍNH QUY</v>
          </cell>
        </row>
        <row r="37">
          <cell r="B37">
            <v>2027218599</v>
          </cell>
          <cell r="C37" t="str">
            <v>Hứa Minh</v>
          </cell>
          <cell r="D37" t="str">
            <v>Nguyên</v>
          </cell>
          <cell r="E37">
            <v>32065</v>
          </cell>
          <cell r="F37" t="str">
            <v>B20QTH</v>
          </cell>
          <cell r="H37" t="str">
            <v>Đà Nẵng</v>
          </cell>
          <cell r="I37" t="str">
            <v>Nữ</v>
          </cell>
          <cell r="K37">
            <v>3.65</v>
          </cell>
          <cell r="L37">
            <v>3.65</v>
          </cell>
          <cell r="M37">
            <v>4</v>
          </cell>
          <cell r="N37">
            <v>3.65</v>
          </cell>
          <cell r="O37">
            <v>3.65</v>
          </cell>
          <cell r="P37">
            <v>3</v>
          </cell>
          <cell r="Q37">
            <v>4</v>
          </cell>
          <cell r="R37">
            <v>4</v>
          </cell>
          <cell r="S37">
            <v>4</v>
          </cell>
          <cell r="T37">
            <v>3.33</v>
          </cell>
          <cell r="U37">
            <v>3.65</v>
          </cell>
          <cell r="V37">
            <v>3</v>
          </cell>
          <cell r="W37">
            <v>4</v>
          </cell>
          <cell r="X37">
            <v>3.65</v>
          </cell>
          <cell r="Y37">
            <v>4</v>
          </cell>
          <cell r="Z37">
            <v>3.65</v>
          </cell>
          <cell r="AA37">
            <v>3.33</v>
          </cell>
          <cell r="AB37">
            <v>4</v>
          </cell>
          <cell r="AC37">
            <v>3.33</v>
          </cell>
          <cell r="AD37">
            <v>4</v>
          </cell>
          <cell r="AE37">
            <v>3.65</v>
          </cell>
          <cell r="AF37">
            <v>3.33</v>
          </cell>
          <cell r="AG37">
            <v>4</v>
          </cell>
          <cell r="AH37">
            <v>4</v>
          </cell>
          <cell r="AI37">
            <v>4</v>
          </cell>
          <cell r="AJ37">
            <v>3.65</v>
          </cell>
          <cell r="AK37">
            <v>3.7</v>
          </cell>
          <cell r="AL37">
            <v>3.7</v>
          </cell>
          <cell r="AM37">
            <v>0</v>
          </cell>
          <cell r="AN37">
            <v>0</v>
          </cell>
          <cell r="AO37" t="str">
            <v>R</v>
          </cell>
          <cell r="AP37" t="str">
            <v>Xuất sắc</v>
          </cell>
          <cell r="AQ37" t="str">
            <v>ĐỦ</v>
          </cell>
          <cell r="AT37" t="str">
            <v>CHÍNH QUY</v>
          </cell>
        </row>
        <row r="38">
          <cell r="B38">
            <v>2026218601</v>
          </cell>
          <cell r="C38" t="str">
            <v>Huỳnh Thị Cẩm</v>
          </cell>
          <cell r="D38" t="str">
            <v>Nhung</v>
          </cell>
          <cell r="E38">
            <v>34516</v>
          </cell>
          <cell r="F38" t="str">
            <v>B20QTH</v>
          </cell>
          <cell r="H38" t="str">
            <v>Quảng Nam</v>
          </cell>
          <cell r="I38" t="str">
            <v>Nữ</v>
          </cell>
          <cell r="K38">
            <v>4</v>
          </cell>
          <cell r="L38">
            <v>3.65</v>
          </cell>
          <cell r="M38">
            <v>3.65</v>
          </cell>
          <cell r="N38">
            <v>3.65</v>
          </cell>
          <cell r="O38">
            <v>3.33</v>
          </cell>
          <cell r="P38">
            <v>3.65</v>
          </cell>
          <cell r="Q38">
            <v>4</v>
          </cell>
          <cell r="R38">
            <v>4</v>
          </cell>
          <cell r="S38">
            <v>3.65</v>
          </cell>
          <cell r="T38">
            <v>3.65</v>
          </cell>
          <cell r="U38">
            <v>4</v>
          </cell>
          <cell r="V38">
            <v>3.65</v>
          </cell>
          <cell r="W38">
            <v>4</v>
          </cell>
          <cell r="X38">
            <v>4</v>
          </cell>
          <cell r="Y38">
            <v>2.65</v>
          </cell>
          <cell r="Z38">
            <v>3.65</v>
          </cell>
          <cell r="AA38">
            <v>4</v>
          </cell>
          <cell r="AB38">
            <v>3.65</v>
          </cell>
          <cell r="AC38">
            <v>3.33</v>
          </cell>
          <cell r="AD38">
            <v>3.33</v>
          </cell>
          <cell r="AE38">
            <v>3.65</v>
          </cell>
          <cell r="AF38">
            <v>2.65</v>
          </cell>
          <cell r="AG38">
            <v>4</v>
          </cell>
          <cell r="AH38">
            <v>4</v>
          </cell>
          <cell r="AI38">
            <v>4</v>
          </cell>
          <cell r="AJ38">
            <v>3.33</v>
          </cell>
          <cell r="AK38">
            <v>3.66</v>
          </cell>
          <cell r="AL38">
            <v>3.64</v>
          </cell>
          <cell r="AM38">
            <v>0</v>
          </cell>
          <cell r="AN38">
            <v>0</v>
          </cell>
          <cell r="AO38" t="str">
            <v>R</v>
          </cell>
          <cell r="AP38" t="str">
            <v>Xuất sắc</v>
          </cell>
          <cell r="AQ38" t="str">
            <v>ĐỦ</v>
          </cell>
          <cell r="AT38" t="str">
            <v>CHÍNH QUY</v>
          </cell>
        </row>
        <row r="39">
          <cell r="B39">
            <v>2026218602</v>
          </cell>
          <cell r="C39" t="str">
            <v>Nguyễn Thị My</v>
          </cell>
          <cell r="D39" t="str">
            <v>Pha</v>
          </cell>
          <cell r="E39">
            <v>32163</v>
          </cell>
          <cell r="F39" t="str">
            <v>B20QTH</v>
          </cell>
          <cell r="H39" t="str">
            <v>TT Huế</v>
          </cell>
          <cell r="I39" t="str">
            <v>Nữ</v>
          </cell>
          <cell r="K39">
            <v>4</v>
          </cell>
          <cell r="L39">
            <v>3</v>
          </cell>
          <cell r="M39">
            <v>4</v>
          </cell>
          <cell r="N39">
            <v>3.33</v>
          </cell>
          <cell r="O39">
            <v>3.65</v>
          </cell>
          <cell r="P39">
            <v>3.65</v>
          </cell>
          <cell r="Q39">
            <v>4</v>
          </cell>
          <cell r="R39">
            <v>4</v>
          </cell>
          <cell r="S39">
            <v>3.65</v>
          </cell>
          <cell r="T39">
            <v>3.65</v>
          </cell>
          <cell r="U39">
            <v>3.65</v>
          </cell>
          <cell r="V39">
            <v>4</v>
          </cell>
          <cell r="W39">
            <v>3.65</v>
          </cell>
          <cell r="X39">
            <v>2.65</v>
          </cell>
          <cell r="Y39">
            <v>3.65</v>
          </cell>
          <cell r="Z39">
            <v>3.33</v>
          </cell>
          <cell r="AA39">
            <v>3.65</v>
          </cell>
          <cell r="AB39">
            <v>3.65</v>
          </cell>
          <cell r="AC39">
            <v>4</v>
          </cell>
          <cell r="AD39">
            <v>4</v>
          </cell>
          <cell r="AE39">
            <v>3.65</v>
          </cell>
          <cell r="AF39">
            <v>4</v>
          </cell>
          <cell r="AG39">
            <v>4</v>
          </cell>
          <cell r="AH39">
            <v>3</v>
          </cell>
          <cell r="AI39">
            <v>4</v>
          </cell>
          <cell r="AJ39">
            <v>4</v>
          </cell>
          <cell r="AK39">
            <v>3.69</v>
          </cell>
          <cell r="AL39">
            <v>3.71</v>
          </cell>
          <cell r="AM39">
            <v>0</v>
          </cell>
          <cell r="AN39">
            <v>0</v>
          </cell>
          <cell r="AO39" t="str">
            <v>R</v>
          </cell>
          <cell r="AP39" t="str">
            <v>Xuất sắc</v>
          </cell>
          <cell r="AQ39" t="str">
            <v>ĐỦ</v>
          </cell>
          <cell r="AT39" t="str">
            <v>CHÍNH QUY-LT</v>
          </cell>
        </row>
        <row r="40">
          <cell r="B40">
            <v>2027218605</v>
          </cell>
          <cell r="C40" t="str">
            <v>Trần Việt </v>
          </cell>
          <cell r="D40" t="str">
            <v>Quân</v>
          </cell>
          <cell r="E40">
            <v>34336</v>
          </cell>
          <cell r="F40" t="str">
            <v>B20QTH</v>
          </cell>
          <cell r="H40" t="str">
            <v>Đà Nẵng</v>
          </cell>
          <cell r="I40" t="str">
            <v>Nam</v>
          </cell>
          <cell r="K40">
            <v>3.65</v>
          </cell>
          <cell r="L40">
            <v>2.65</v>
          </cell>
          <cell r="M40">
            <v>3</v>
          </cell>
          <cell r="N40">
            <v>3</v>
          </cell>
          <cell r="O40">
            <v>3.33</v>
          </cell>
          <cell r="P40">
            <v>2</v>
          </cell>
          <cell r="Q40">
            <v>3.65</v>
          </cell>
          <cell r="R40">
            <v>3</v>
          </cell>
          <cell r="S40">
            <v>3.65</v>
          </cell>
          <cell r="T40">
            <v>2.33</v>
          </cell>
          <cell r="U40">
            <v>2.33</v>
          </cell>
          <cell r="V40">
            <v>2.65</v>
          </cell>
          <cell r="W40">
            <v>4</v>
          </cell>
          <cell r="X40">
            <v>2.33</v>
          </cell>
          <cell r="Y40">
            <v>1.65</v>
          </cell>
          <cell r="Z40">
            <v>2.33</v>
          </cell>
          <cell r="AA40">
            <v>3.33</v>
          </cell>
          <cell r="AB40">
            <v>2.65</v>
          </cell>
          <cell r="AC40">
            <v>0</v>
          </cell>
          <cell r="AD40">
            <v>3</v>
          </cell>
          <cell r="AE40">
            <v>2.33</v>
          </cell>
          <cell r="AF40">
            <v>2.65</v>
          </cell>
          <cell r="AG40">
            <v>3.65</v>
          </cell>
          <cell r="AH40">
            <v>0</v>
          </cell>
          <cell r="AI40">
            <v>2.65</v>
          </cell>
          <cell r="AJ40">
            <v>0</v>
          </cell>
          <cell r="AK40">
            <v>2.57</v>
          </cell>
          <cell r="AL40">
            <v>2.4</v>
          </cell>
          <cell r="AM40">
            <v>3</v>
          </cell>
          <cell r="AN40">
            <v>11</v>
          </cell>
          <cell r="AO40">
            <v>0</v>
          </cell>
          <cell r="AP40" t="str">
            <v>Trung bình</v>
          </cell>
          <cell r="AQ40" t="str">
            <v>KO ĐỦ</v>
          </cell>
          <cell r="AT40">
            <v>0</v>
          </cell>
        </row>
        <row r="41">
          <cell r="B41">
            <v>2026218607</v>
          </cell>
          <cell r="C41" t="str">
            <v>Nguyễn Thị</v>
          </cell>
          <cell r="D41" t="str">
            <v>Quỳnh</v>
          </cell>
          <cell r="E41">
            <v>32207</v>
          </cell>
          <cell r="F41" t="str">
            <v>B20QTH</v>
          </cell>
          <cell r="H41" t="str">
            <v>Thanh Hóa</v>
          </cell>
          <cell r="I41" t="str">
            <v>Nữ</v>
          </cell>
          <cell r="K41">
            <v>4</v>
          </cell>
          <cell r="L41">
            <v>2.33</v>
          </cell>
          <cell r="M41">
            <v>4</v>
          </cell>
          <cell r="N41">
            <v>4</v>
          </cell>
          <cell r="O41">
            <v>3.33</v>
          </cell>
          <cell r="P41">
            <v>3.65</v>
          </cell>
          <cell r="Q41">
            <v>4</v>
          </cell>
          <cell r="R41">
            <v>4</v>
          </cell>
          <cell r="S41">
            <v>3.65</v>
          </cell>
          <cell r="T41">
            <v>3</v>
          </cell>
          <cell r="U41">
            <v>3.33</v>
          </cell>
          <cell r="V41">
            <v>2.65</v>
          </cell>
          <cell r="W41">
            <v>4</v>
          </cell>
          <cell r="X41">
            <v>3</v>
          </cell>
          <cell r="Y41">
            <v>4</v>
          </cell>
          <cell r="Z41">
            <v>3</v>
          </cell>
          <cell r="AA41">
            <v>4</v>
          </cell>
          <cell r="AB41">
            <v>3</v>
          </cell>
          <cell r="AC41">
            <v>2</v>
          </cell>
          <cell r="AD41">
            <v>3.33</v>
          </cell>
          <cell r="AE41">
            <v>3.33</v>
          </cell>
          <cell r="AF41">
            <v>0</v>
          </cell>
          <cell r="AG41">
            <v>1.65</v>
          </cell>
          <cell r="AH41">
            <v>2.65</v>
          </cell>
          <cell r="AI41">
            <v>2.65</v>
          </cell>
          <cell r="AJ41">
            <v>3.65</v>
          </cell>
          <cell r="AK41">
            <v>3.14</v>
          </cell>
          <cell r="AL41">
            <v>3.18</v>
          </cell>
          <cell r="AM41">
            <v>1</v>
          </cell>
          <cell r="AN41">
            <v>3</v>
          </cell>
          <cell r="AO41" t="str">
            <v>R</v>
          </cell>
          <cell r="AP41" t="str">
            <v>Khá</v>
          </cell>
          <cell r="AQ41" t="str">
            <v>KO ĐỦ</v>
          </cell>
          <cell r="AT41" t="str">
            <v>CHÍNH QUY</v>
          </cell>
        </row>
        <row r="42">
          <cell r="B42">
            <v>2027218609</v>
          </cell>
          <cell r="C42" t="str">
            <v>Đỗ Nhật </v>
          </cell>
          <cell r="D42" t="str">
            <v>Tân</v>
          </cell>
          <cell r="E42">
            <v>32357</v>
          </cell>
          <cell r="F42" t="str">
            <v>B20QTH</v>
          </cell>
          <cell r="H42" t="str">
            <v>Quảng Nam</v>
          </cell>
          <cell r="I42" t="str">
            <v>Nam</v>
          </cell>
          <cell r="K42">
            <v>3.65</v>
          </cell>
          <cell r="L42">
            <v>2</v>
          </cell>
          <cell r="M42">
            <v>3</v>
          </cell>
          <cell r="N42">
            <v>3</v>
          </cell>
          <cell r="O42">
            <v>3</v>
          </cell>
          <cell r="P42">
            <v>3.33</v>
          </cell>
          <cell r="Q42">
            <v>4</v>
          </cell>
          <cell r="R42">
            <v>3</v>
          </cell>
          <cell r="S42">
            <v>3</v>
          </cell>
          <cell r="T42">
            <v>2</v>
          </cell>
          <cell r="U42">
            <v>3</v>
          </cell>
          <cell r="V42">
            <v>2</v>
          </cell>
          <cell r="W42">
            <v>3</v>
          </cell>
          <cell r="X42">
            <v>2.33</v>
          </cell>
          <cell r="Y42">
            <v>1.65</v>
          </cell>
          <cell r="Z42">
            <v>2.33</v>
          </cell>
          <cell r="AA42">
            <v>1</v>
          </cell>
          <cell r="AB42">
            <v>2</v>
          </cell>
          <cell r="AC42">
            <v>2</v>
          </cell>
          <cell r="AD42">
            <v>2.65</v>
          </cell>
          <cell r="AE42">
            <v>3.65</v>
          </cell>
          <cell r="AF42">
            <v>2.33</v>
          </cell>
          <cell r="AG42">
            <v>3.65</v>
          </cell>
          <cell r="AH42">
            <v>3.33</v>
          </cell>
          <cell r="AI42">
            <v>2.33</v>
          </cell>
          <cell r="AJ42">
            <v>3</v>
          </cell>
          <cell r="AK42">
            <v>2.69</v>
          </cell>
          <cell r="AL42">
            <v>2.71</v>
          </cell>
          <cell r="AM42">
            <v>0</v>
          </cell>
          <cell r="AN42">
            <v>0</v>
          </cell>
          <cell r="AO42" t="str">
            <v>R</v>
          </cell>
          <cell r="AP42" t="str">
            <v>Khá</v>
          </cell>
          <cell r="AQ42" t="str">
            <v>ĐỦ</v>
          </cell>
          <cell r="AT42" t="str">
            <v>CHÍNH QUY</v>
          </cell>
        </row>
        <row r="43">
          <cell r="B43">
            <v>2026218611</v>
          </cell>
          <cell r="C43" t="str">
            <v>Nguyễn Thị Phương</v>
          </cell>
          <cell r="D43" t="str">
            <v>Thảo</v>
          </cell>
          <cell r="E43">
            <v>32507</v>
          </cell>
          <cell r="F43" t="str">
            <v>B20QTH</v>
          </cell>
          <cell r="H43" t="str">
            <v>Đà Nẵng</v>
          </cell>
          <cell r="I43" t="str">
            <v>Nữ</v>
          </cell>
          <cell r="K43">
            <v>3.65</v>
          </cell>
          <cell r="L43">
            <v>3</v>
          </cell>
          <cell r="M43">
            <v>3.33</v>
          </cell>
          <cell r="N43">
            <v>3.65</v>
          </cell>
          <cell r="O43">
            <v>3.65</v>
          </cell>
          <cell r="P43">
            <v>4</v>
          </cell>
          <cell r="Q43">
            <v>4</v>
          </cell>
          <cell r="R43">
            <v>4</v>
          </cell>
          <cell r="S43">
            <v>3.65</v>
          </cell>
          <cell r="T43">
            <v>3.33</v>
          </cell>
          <cell r="U43">
            <v>4</v>
          </cell>
          <cell r="V43">
            <v>3.33</v>
          </cell>
          <cell r="W43">
            <v>4</v>
          </cell>
          <cell r="X43">
            <v>4</v>
          </cell>
          <cell r="Y43">
            <v>2.65</v>
          </cell>
          <cell r="Z43">
            <v>3.65</v>
          </cell>
          <cell r="AA43">
            <v>4</v>
          </cell>
          <cell r="AB43">
            <v>3.65</v>
          </cell>
          <cell r="AC43">
            <v>3.65</v>
          </cell>
          <cell r="AD43">
            <v>4</v>
          </cell>
          <cell r="AE43">
            <v>4</v>
          </cell>
          <cell r="AF43">
            <v>3.33</v>
          </cell>
          <cell r="AG43">
            <v>4</v>
          </cell>
          <cell r="AH43">
            <v>4</v>
          </cell>
          <cell r="AI43">
            <v>3.65</v>
          </cell>
          <cell r="AJ43">
            <v>3.65</v>
          </cell>
          <cell r="AK43">
            <v>3.68</v>
          </cell>
          <cell r="AL43">
            <v>3.68</v>
          </cell>
          <cell r="AM43">
            <v>0</v>
          </cell>
          <cell r="AN43">
            <v>0</v>
          </cell>
          <cell r="AO43" t="str">
            <v>R</v>
          </cell>
          <cell r="AP43" t="str">
            <v>Xuất sắc</v>
          </cell>
          <cell r="AQ43" t="str">
            <v>ĐỦ</v>
          </cell>
          <cell r="AT43" t="str">
            <v>CHÍNH QUY</v>
          </cell>
        </row>
        <row r="44">
          <cell r="B44">
            <v>2027218655</v>
          </cell>
          <cell r="C44" t="str">
            <v>Nguyễn Lê Kim </v>
          </cell>
          <cell r="D44" t="str">
            <v>Thịnh</v>
          </cell>
          <cell r="E44">
            <v>33569</v>
          </cell>
          <cell r="F44" t="str">
            <v>B20QTH</v>
          </cell>
          <cell r="H44" t="str">
            <v>Đà Nẵng</v>
          </cell>
          <cell r="I44" t="str">
            <v>Nam</v>
          </cell>
          <cell r="K44">
            <v>3.33</v>
          </cell>
          <cell r="L44">
            <v>3.33</v>
          </cell>
          <cell r="M44">
            <v>2</v>
          </cell>
          <cell r="N44">
            <v>3.33</v>
          </cell>
          <cell r="O44">
            <v>3.33</v>
          </cell>
          <cell r="P44">
            <v>3</v>
          </cell>
          <cell r="Q44">
            <v>3.65</v>
          </cell>
          <cell r="R44">
            <v>3.65</v>
          </cell>
          <cell r="S44">
            <v>3</v>
          </cell>
          <cell r="T44">
            <v>3</v>
          </cell>
          <cell r="U44">
            <v>3.65</v>
          </cell>
          <cell r="V44">
            <v>2</v>
          </cell>
          <cell r="W44">
            <v>3.65</v>
          </cell>
          <cell r="X44">
            <v>2.33</v>
          </cell>
          <cell r="Y44">
            <v>3</v>
          </cell>
          <cell r="Z44">
            <v>3</v>
          </cell>
          <cell r="AA44">
            <v>4</v>
          </cell>
          <cell r="AB44">
            <v>3</v>
          </cell>
          <cell r="AC44">
            <v>3.33</v>
          </cell>
          <cell r="AD44">
            <v>3.65</v>
          </cell>
          <cell r="AE44">
            <v>3.33</v>
          </cell>
          <cell r="AF44">
            <v>3</v>
          </cell>
          <cell r="AG44">
            <v>4</v>
          </cell>
          <cell r="AH44">
            <v>2.65</v>
          </cell>
          <cell r="AI44">
            <v>3.65</v>
          </cell>
          <cell r="AJ44">
            <v>3.33</v>
          </cell>
          <cell r="AK44">
            <v>3.18</v>
          </cell>
          <cell r="AL44">
            <v>3.19</v>
          </cell>
          <cell r="AM44">
            <v>0</v>
          </cell>
          <cell r="AN44">
            <v>0</v>
          </cell>
          <cell r="AO44" t="str">
            <v>R</v>
          </cell>
          <cell r="AP44" t="str">
            <v>Khá</v>
          </cell>
          <cell r="AQ44" t="str">
            <v>ĐỦ</v>
          </cell>
          <cell r="AT44" t="str">
            <v>CHÍNH QUY</v>
          </cell>
        </row>
        <row r="45">
          <cell r="B45">
            <v>2027218616</v>
          </cell>
          <cell r="C45" t="str">
            <v>Mai Hưng</v>
          </cell>
          <cell r="D45" t="str">
            <v>Trấn</v>
          </cell>
          <cell r="E45">
            <v>33480</v>
          </cell>
          <cell r="F45" t="str">
            <v>B20QTH</v>
          </cell>
          <cell r="H45" t="str">
            <v>Đà Nẵng</v>
          </cell>
          <cell r="I45" t="str">
            <v>Nam</v>
          </cell>
          <cell r="K45">
            <v>0</v>
          </cell>
          <cell r="L45">
            <v>3</v>
          </cell>
          <cell r="M45">
            <v>3</v>
          </cell>
          <cell r="N45">
            <v>3</v>
          </cell>
          <cell r="O45">
            <v>3.65</v>
          </cell>
          <cell r="P45">
            <v>2.33</v>
          </cell>
          <cell r="Q45">
            <v>3</v>
          </cell>
          <cell r="R45">
            <v>3</v>
          </cell>
          <cell r="S45">
            <v>3.33</v>
          </cell>
          <cell r="T45">
            <v>2.33</v>
          </cell>
          <cell r="U45">
            <v>0</v>
          </cell>
          <cell r="V45">
            <v>1.65</v>
          </cell>
          <cell r="W45">
            <v>0</v>
          </cell>
          <cell r="X45">
            <v>0</v>
          </cell>
          <cell r="Y45">
            <v>3</v>
          </cell>
          <cell r="Z45">
            <v>2.65</v>
          </cell>
          <cell r="AA45">
            <v>1.65</v>
          </cell>
          <cell r="AB45">
            <v>2</v>
          </cell>
          <cell r="AC45">
            <v>3.33</v>
          </cell>
          <cell r="AD45">
            <v>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1.72</v>
          </cell>
          <cell r="AL45">
            <v>1.6</v>
          </cell>
          <cell r="AM45">
            <v>10</v>
          </cell>
          <cell r="AN45">
            <v>29</v>
          </cell>
          <cell r="AO45">
            <v>0</v>
          </cell>
          <cell r="AP45" t="str">
            <v/>
          </cell>
          <cell r="AQ45" t="str">
            <v>KO ĐỦ</v>
          </cell>
          <cell r="AT45">
            <v>0</v>
          </cell>
        </row>
        <row r="46">
          <cell r="B46">
            <v>2026218618</v>
          </cell>
          <cell r="C46" t="str">
            <v>Nguyễn Lý Minh</v>
          </cell>
          <cell r="D46" t="str">
            <v>Trang</v>
          </cell>
          <cell r="E46">
            <v>34024</v>
          </cell>
          <cell r="F46" t="str">
            <v>B20QTH</v>
          </cell>
          <cell r="H46" t="str">
            <v>Đà Nẵng</v>
          </cell>
          <cell r="I46" t="str">
            <v>Nữ</v>
          </cell>
          <cell r="K46">
            <v>3.65</v>
          </cell>
          <cell r="L46">
            <v>2.65</v>
          </cell>
          <cell r="M46">
            <v>3.33</v>
          </cell>
          <cell r="N46">
            <v>3.65</v>
          </cell>
          <cell r="O46">
            <v>3.33</v>
          </cell>
          <cell r="P46">
            <v>2.33</v>
          </cell>
          <cell r="Q46">
            <v>4</v>
          </cell>
          <cell r="R46">
            <v>3.65</v>
          </cell>
          <cell r="S46">
            <v>4</v>
          </cell>
          <cell r="T46">
            <v>3.33</v>
          </cell>
          <cell r="U46">
            <v>4</v>
          </cell>
          <cell r="V46">
            <v>2.33</v>
          </cell>
          <cell r="W46">
            <v>3.33</v>
          </cell>
          <cell r="X46">
            <v>3</v>
          </cell>
          <cell r="Y46">
            <v>3.65</v>
          </cell>
          <cell r="Z46">
            <v>3.33</v>
          </cell>
          <cell r="AA46">
            <v>3.65</v>
          </cell>
          <cell r="AB46">
            <v>3.33</v>
          </cell>
          <cell r="AC46">
            <v>4</v>
          </cell>
          <cell r="AD46">
            <v>3.65</v>
          </cell>
          <cell r="AE46">
            <v>3.65</v>
          </cell>
          <cell r="AF46">
            <v>3.33</v>
          </cell>
          <cell r="AG46">
            <v>4</v>
          </cell>
          <cell r="AH46">
            <v>3.65</v>
          </cell>
          <cell r="AI46">
            <v>4</v>
          </cell>
          <cell r="AJ46">
            <v>3.33</v>
          </cell>
          <cell r="AK46">
            <v>3.47</v>
          </cell>
          <cell r="AL46">
            <v>3.46</v>
          </cell>
          <cell r="AM46">
            <v>0</v>
          </cell>
          <cell r="AN46">
            <v>0</v>
          </cell>
          <cell r="AO46" t="str">
            <v>R</v>
          </cell>
          <cell r="AP46" t="str">
            <v>Giỏi</v>
          </cell>
          <cell r="AQ46" t="str">
            <v>ĐỦ</v>
          </cell>
          <cell r="AT46" t="str">
            <v>CHÍNH QUY</v>
          </cell>
        </row>
        <row r="47">
          <cell r="B47">
            <v>2026218620</v>
          </cell>
          <cell r="C47" t="str">
            <v>Nguyễn Hoàng </v>
          </cell>
          <cell r="D47" t="str">
            <v>Trinh</v>
          </cell>
          <cell r="E47">
            <v>34303</v>
          </cell>
          <cell r="F47" t="str">
            <v>B20QTH</v>
          </cell>
          <cell r="H47" t="str">
            <v>Quảng Nam</v>
          </cell>
          <cell r="I47" t="str">
            <v>Nữ</v>
          </cell>
          <cell r="K47">
            <v>3.33</v>
          </cell>
          <cell r="L47">
            <v>3.33</v>
          </cell>
          <cell r="M47">
            <v>2.65</v>
          </cell>
          <cell r="N47">
            <v>2.65</v>
          </cell>
          <cell r="O47">
            <v>3</v>
          </cell>
          <cell r="P47">
            <v>2.65</v>
          </cell>
          <cell r="Q47">
            <v>3</v>
          </cell>
          <cell r="R47">
            <v>3.33</v>
          </cell>
          <cell r="S47">
            <v>3.33</v>
          </cell>
          <cell r="T47">
            <v>2</v>
          </cell>
          <cell r="U47">
            <v>2.33</v>
          </cell>
          <cell r="V47">
            <v>3.33</v>
          </cell>
          <cell r="W47">
            <v>3.65</v>
          </cell>
          <cell r="X47">
            <v>2</v>
          </cell>
          <cell r="Y47">
            <v>2.65</v>
          </cell>
          <cell r="Z47">
            <v>2</v>
          </cell>
          <cell r="AA47">
            <v>2.65</v>
          </cell>
          <cell r="AB47">
            <v>2.33</v>
          </cell>
          <cell r="AC47">
            <v>2.33</v>
          </cell>
          <cell r="AD47">
            <v>2.65</v>
          </cell>
          <cell r="AE47">
            <v>3.33</v>
          </cell>
          <cell r="AF47">
            <v>2</v>
          </cell>
          <cell r="AG47">
            <v>3.33</v>
          </cell>
          <cell r="AH47">
            <v>3</v>
          </cell>
          <cell r="AI47">
            <v>2.65</v>
          </cell>
          <cell r="AJ47">
            <v>0</v>
          </cell>
          <cell r="AK47">
            <v>2.76</v>
          </cell>
          <cell r="AL47">
            <v>2.57</v>
          </cell>
          <cell r="AM47">
            <v>1</v>
          </cell>
          <cell r="AN47">
            <v>5</v>
          </cell>
          <cell r="AO47" t="str">
            <v>R</v>
          </cell>
          <cell r="AP47" t="str">
            <v>Khá</v>
          </cell>
          <cell r="AQ47" t="str">
            <v>KO ĐỦ</v>
          </cell>
          <cell r="AT47" t="str">
            <v>CHÍNH QUY</v>
          </cell>
        </row>
        <row r="48">
          <cell r="B48">
            <v>2027218621</v>
          </cell>
          <cell r="C48" t="str">
            <v>Nguyễn Ngọc</v>
          </cell>
          <cell r="D48" t="str">
            <v>Trung</v>
          </cell>
          <cell r="E48">
            <v>31592</v>
          </cell>
          <cell r="F48" t="str">
            <v>B20QTH</v>
          </cell>
          <cell r="H48" t="str">
            <v>Đà Nẵng</v>
          </cell>
          <cell r="I48" t="str">
            <v>Nam</v>
          </cell>
          <cell r="K48">
            <v>3.65</v>
          </cell>
          <cell r="L48">
            <v>3.65</v>
          </cell>
          <cell r="M48">
            <v>3.65</v>
          </cell>
          <cell r="N48">
            <v>3.33</v>
          </cell>
          <cell r="O48">
            <v>3.33</v>
          </cell>
          <cell r="P48">
            <v>3.33</v>
          </cell>
          <cell r="Q48">
            <v>4</v>
          </cell>
          <cell r="R48">
            <v>4</v>
          </cell>
          <cell r="S48">
            <v>2.65</v>
          </cell>
          <cell r="T48">
            <v>4</v>
          </cell>
          <cell r="U48">
            <v>4</v>
          </cell>
          <cell r="V48">
            <v>0</v>
          </cell>
          <cell r="W48">
            <v>3.65</v>
          </cell>
          <cell r="X48">
            <v>3.65</v>
          </cell>
          <cell r="Y48">
            <v>4</v>
          </cell>
          <cell r="Z48">
            <v>3</v>
          </cell>
          <cell r="AA48">
            <v>3.33</v>
          </cell>
          <cell r="AB48">
            <v>4</v>
          </cell>
          <cell r="AC48">
            <v>3.33</v>
          </cell>
          <cell r="AD48">
            <v>4</v>
          </cell>
          <cell r="AE48">
            <v>3.65</v>
          </cell>
          <cell r="AF48">
            <v>3</v>
          </cell>
          <cell r="AG48">
            <v>3.65</v>
          </cell>
          <cell r="AH48">
            <v>3.65</v>
          </cell>
          <cell r="AI48">
            <v>4</v>
          </cell>
          <cell r="AJ48">
            <v>0</v>
          </cell>
          <cell r="AK48">
            <v>3.46</v>
          </cell>
          <cell r="AL48">
            <v>3.23</v>
          </cell>
          <cell r="AM48">
            <v>2</v>
          </cell>
          <cell r="AN48">
            <v>8</v>
          </cell>
          <cell r="AO48" t="str">
            <v>R</v>
          </cell>
          <cell r="AP48" t="str">
            <v>Giỏi</v>
          </cell>
          <cell r="AQ48" t="str">
            <v>KO ĐỦ</v>
          </cell>
          <cell r="AT48" t="str">
            <v>CHÍNH QUY</v>
          </cell>
        </row>
        <row r="49">
          <cell r="B49">
            <v>2027218622</v>
          </cell>
          <cell r="C49" t="str">
            <v>Phan Ngọc</v>
          </cell>
          <cell r="D49" t="str">
            <v>Trung</v>
          </cell>
          <cell r="E49">
            <v>32412</v>
          </cell>
          <cell r="F49" t="str">
            <v>B20QTH</v>
          </cell>
          <cell r="H49" t="str">
            <v>Đà Nẵng</v>
          </cell>
          <cell r="I49" t="str">
            <v>Nam</v>
          </cell>
          <cell r="K49">
            <v>3.65</v>
          </cell>
          <cell r="L49">
            <v>2.65</v>
          </cell>
          <cell r="M49">
            <v>3.65</v>
          </cell>
          <cell r="N49">
            <v>3.65</v>
          </cell>
          <cell r="O49">
            <v>3</v>
          </cell>
          <cell r="P49">
            <v>3.65</v>
          </cell>
          <cell r="Q49">
            <v>3.33</v>
          </cell>
          <cell r="R49">
            <v>2.65</v>
          </cell>
          <cell r="S49">
            <v>3</v>
          </cell>
          <cell r="T49">
            <v>2.65</v>
          </cell>
          <cell r="U49">
            <v>2</v>
          </cell>
          <cell r="V49">
            <v>2.33</v>
          </cell>
          <cell r="W49">
            <v>4</v>
          </cell>
          <cell r="X49">
            <v>3.33</v>
          </cell>
          <cell r="Y49">
            <v>2</v>
          </cell>
          <cell r="Z49">
            <v>2.65</v>
          </cell>
          <cell r="AA49">
            <v>3.33</v>
          </cell>
          <cell r="AB49">
            <v>1.65</v>
          </cell>
          <cell r="AC49">
            <v>3</v>
          </cell>
          <cell r="AD49">
            <v>3.33</v>
          </cell>
          <cell r="AE49">
            <v>3.65</v>
          </cell>
          <cell r="AF49">
            <v>3</v>
          </cell>
          <cell r="AG49">
            <v>4</v>
          </cell>
          <cell r="AH49">
            <v>2.65</v>
          </cell>
          <cell r="AI49">
            <v>3.33</v>
          </cell>
          <cell r="AJ49">
            <v>4</v>
          </cell>
          <cell r="AK49">
            <v>3.02</v>
          </cell>
          <cell r="AL49">
            <v>3.09</v>
          </cell>
          <cell r="AM49">
            <v>0</v>
          </cell>
          <cell r="AN49">
            <v>0</v>
          </cell>
          <cell r="AO49" t="str">
            <v>R</v>
          </cell>
          <cell r="AP49" t="str">
            <v>Khá</v>
          </cell>
          <cell r="AQ49" t="str">
            <v>ĐỦ</v>
          </cell>
          <cell r="AT49" t="str">
            <v>CHÍNH QUY</v>
          </cell>
        </row>
        <row r="50">
          <cell r="B50">
            <v>2027218624</v>
          </cell>
          <cell r="C50" t="str">
            <v>Phạm Anh</v>
          </cell>
          <cell r="D50" t="str">
            <v>Tuấn</v>
          </cell>
          <cell r="E50">
            <v>32394</v>
          </cell>
          <cell r="F50" t="str">
            <v>B20QTH</v>
          </cell>
          <cell r="H50" t="str">
            <v>Đà Nẵng</v>
          </cell>
          <cell r="I50" t="str">
            <v>Nam</v>
          </cell>
          <cell r="K50">
            <v>3.65</v>
          </cell>
          <cell r="L50">
            <v>3</v>
          </cell>
          <cell r="M50">
            <v>4</v>
          </cell>
          <cell r="N50">
            <v>3.33</v>
          </cell>
          <cell r="O50">
            <v>3</v>
          </cell>
          <cell r="P50">
            <v>3.65</v>
          </cell>
          <cell r="Q50">
            <v>3.33</v>
          </cell>
          <cell r="R50">
            <v>3</v>
          </cell>
          <cell r="S50">
            <v>4</v>
          </cell>
          <cell r="T50">
            <v>3.33</v>
          </cell>
          <cell r="U50">
            <v>3.65</v>
          </cell>
          <cell r="V50">
            <v>2.33</v>
          </cell>
          <cell r="W50">
            <v>4</v>
          </cell>
          <cell r="X50">
            <v>3</v>
          </cell>
          <cell r="Y50">
            <v>2.33</v>
          </cell>
          <cell r="Z50">
            <v>2.65</v>
          </cell>
          <cell r="AA50">
            <v>4</v>
          </cell>
          <cell r="AB50">
            <v>2.65</v>
          </cell>
          <cell r="AC50">
            <v>3</v>
          </cell>
          <cell r="AD50">
            <v>3.33</v>
          </cell>
          <cell r="AE50">
            <v>2.33</v>
          </cell>
          <cell r="AF50">
            <v>2.33</v>
          </cell>
          <cell r="AG50">
            <v>4</v>
          </cell>
          <cell r="AH50">
            <v>3</v>
          </cell>
          <cell r="AI50">
            <v>3</v>
          </cell>
          <cell r="AJ50">
            <v>3.65</v>
          </cell>
          <cell r="AK50">
            <v>3.16</v>
          </cell>
          <cell r="AL50">
            <v>3.2</v>
          </cell>
          <cell r="AM50">
            <v>0</v>
          </cell>
          <cell r="AN50">
            <v>0</v>
          </cell>
          <cell r="AO50" t="str">
            <v>R</v>
          </cell>
          <cell r="AP50" t="str">
            <v>Giỏi</v>
          </cell>
          <cell r="AQ50" t="str">
            <v>ĐỦ</v>
          </cell>
          <cell r="AT50" t="str">
            <v>CHÍNH QUY</v>
          </cell>
        </row>
        <row r="51">
          <cell r="B51">
            <v>2027218626</v>
          </cell>
          <cell r="C51" t="str">
            <v>Nguyễn Đức Hoàng </v>
          </cell>
          <cell r="D51" t="str">
            <v>Việt</v>
          </cell>
          <cell r="E51">
            <v>34314</v>
          </cell>
          <cell r="F51" t="str">
            <v>B20QTH</v>
          </cell>
          <cell r="H51" t="str">
            <v>Đà Nẵng</v>
          </cell>
          <cell r="I51" t="str">
            <v>Nam</v>
          </cell>
          <cell r="K51">
            <v>3</v>
          </cell>
          <cell r="L51">
            <v>2.65</v>
          </cell>
          <cell r="M51">
            <v>2.65</v>
          </cell>
          <cell r="N51">
            <v>3.33</v>
          </cell>
          <cell r="O51">
            <v>3</v>
          </cell>
          <cell r="P51">
            <v>1.65</v>
          </cell>
          <cell r="Q51">
            <v>1.65</v>
          </cell>
          <cell r="R51">
            <v>0</v>
          </cell>
          <cell r="S51">
            <v>3</v>
          </cell>
          <cell r="T51">
            <v>2.65</v>
          </cell>
          <cell r="U51">
            <v>3.33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1.02</v>
          </cell>
          <cell r="AL51">
            <v>0.95</v>
          </cell>
          <cell r="AM51">
            <v>16</v>
          </cell>
          <cell r="AN51">
            <v>47</v>
          </cell>
          <cell r="AO51">
            <v>0</v>
          </cell>
          <cell r="AP51" t="str">
            <v/>
          </cell>
          <cell r="AQ51" t="str">
            <v>KO ĐỦ</v>
          </cell>
          <cell r="AT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xSplit="4" topLeftCell="F1" activePane="topRight" state="frozen"/>
      <selection pane="topLeft" activeCell="A1" sqref="A1"/>
      <selection pane="topRight" activeCell="C23" sqref="A1:IV16384"/>
    </sheetView>
  </sheetViews>
  <sheetFormatPr defaultColWidth="9.140625" defaultRowHeight="15"/>
  <cols>
    <col min="1" max="1" width="5.421875" style="51" customWidth="1"/>
    <col min="2" max="2" width="11.421875" style="51" customWidth="1"/>
    <col min="3" max="3" width="19.140625" style="69" customWidth="1"/>
    <col min="4" max="4" width="9.140625" style="69" customWidth="1"/>
    <col min="5" max="5" width="10.7109375" style="51" customWidth="1"/>
    <col min="6" max="6" width="11.8515625" style="51" customWidth="1"/>
    <col min="7" max="7" width="6.57421875" style="51" customWidth="1"/>
    <col min="8" max="8" width="6.28125" style="51" customWidth="1"/>
    <col min="9" max="10" width="7.28125" style="51" customWidth="1"/>
    <col min="11" max="12" width="4.8515625" style="51" bestFit="1" customWidth="1"/>
    <col min="13" max="13" width="3.140625" style="51" customWidth="1"/>
    <col min="14" max="14" width="24.8515625" style="51" bestFit="1" customWidth="1"/>
    <col min="15" max="15" width="11.7109375" style="51" customWidth="1"/>
    <col min="16" max="16" width="9.140625" style="51" customWidth="1"/>
    <col min="17" max="17" width="11.57421875" style="51" customWidth="1"/>
    <col min="18" max="20" width="9.140625" style="51" customWidth="1"/>
    <col min="21" max="21" width="11.00390625" style="51" customWidth="1"/>
    <col min="22" max="22" width="18.421875" style="51" bestFit="1" customWidth="1"/>
    <col min="23" max="23" width="11.57421875" style="51" bestFit="1" customWidth="1"/>
    <col min="24" max="16384" width="9.140625" style="51" customWidth="1"/>
  </cols>
  <sheetData>
    <row r="1" spans="1:13" s="1" customFormat="1" ht="15.75">
      <c r="A1" s="169" t="s">
        <v>0</v>
      </c>
      <c r="B1" s="169"/>
      <c r="C1" s="169"/>
      <c r="E1" s="2"/>
      <c r="G1" s="3"/>
      <c r="H1" s="4"/>
      <c r="I1" s="5" t="s">
        <v>1</v>
      </c>
      <c r="J1" s="6"/>
      <c r="K1" s="3"/>
      <c r="L1" s="3"/>
      <c r="M1" s="3"/>
    </row>
    <row r="2" spans="1:13" s="1" customFormat="1" ht="15">
      <c r="A2" s="169" t="s">
        <v>3</v>
      </c>
      <c r="B2" s="169"/>
      <c r="C2" s="169"/>
      <c r="E2" s="7"/>
      <c r="G2" s="3"/>
      <c r="H2" s="4"/>
      <c r="I2" s="8" t="s">
        <v>42</v>
      </c>
      <c r="J2" s="6"/>
      <c r="K2" s="3"/>
      <c r="L2" s="3"/>
      <c r="M2" s="3"/>
    </row>
    <row r="3" spans="2:13" s="1" customFormat="1" ht="15">
      <c r="B3" s="9"/>
      <c r="E3" s="7"/>
      <c r="G3" s="3"/>
      <c r="H3" s="4"/>
      <c r="I3" s="8" t="s">
        <v>43</v>
      </c>
      <c r="J3" s="6"/>
      <c r="K3" s="3"/>
      <c r="L3" s="3"/>
      <c r="M3" s="3"/>
    </row>
    <row r="4" spans="1:10" s="11" customFormat="1" ht="18" customHeight="1">
      <c r="A4" s="10"/>
      <c r="B4" s="10"/>
      <c r="C4" s="10"/>
      <c r="D4" s="170"/>
      <c r="E4" s="170"/>
      <c r="F4" s="170"/>
      <c r="G4" s="170"/>
      <c r="H4" s="170"/>
      <c r="I4" s="170"/>
      <c r="J4" s="170"/>
    </row>
    <row r="5" spans="1:15" s="12" customFormat="1" ht="33" customHeight="1">
      <c r="A5" s="171" t="s">
        <v>5</v>
      </c>
      <c r="B5" s="174" t="s">
        <v>6</v>
      </c>
      <c r="C5" s="177" t="s">
        <v>7</v>
      </c>
      <c r="D5" s="178"/>
      <c r="E5" s="183" t="s">
        <v>8</v>
      </c>
      <c r="F5" s="171" t="s">
        <v>9</v>
      </c>
      <c r="G5" s="186" t="s">
        <v>10</v>
      </c>
      <c r="H5" s="189" t="s">
        <v>11</v>
      </c>
      <c r="I5" s="192" t="s">
        <v>12</v>
      </c>
      <c r="J5" s="193"/>
      <c r="K5" s="186" t="s">
        <v>13</v>
      </c>
      <c r="L5" s="186" t="s">
        <v>14</v>
      </c>
      <c r="M5" s="186" t="s">
        <v>15</v>
      </c>
      <c r="N5" s="171" t="s">
        <v>16</v>
      </c>
      <c r="O5" s="171" t="s">
        <v>17</v>
      </c>
    </row>
    <row r="6" spans="1:15" s="12" customFormat="1" ht="33" customHeight="1">
      <c r="A6" s="172"/>
      <c r="B6" s="175"/>
      <c r="C6" s="179"/>
      <c r="D6" s="180"/>
      <c r="E6" s="184"/>
      <c r="F6" s="172"/>
      <c r="G6" s="187"/>
      <c r="H6" s="190"/>
      <c r="I6" s="194"/>
      <c r="J6" s="195"/>
      <c r="K6" s="187"/>
      <c r="L6" s="187"/>
      <c r="M6" s="187"/>
      <c r="N6" s="172"/>
      <c r="O6" s="172"/>
    </row>
    <row r="7" spans="1:33" s="12" customFormat="1" ht="21.75" customHeight="1">
      <c r="A7" s="173"/>
      <c r="B7" s="176"/>
      <c r="C7" s="181"/>
      <c r="D7" s="182"/>
      <c r="E7" s="185"/>
      <c r="F7" s="173"/>
      <c r="G7" s="188"/>
      <c r="H7" s="191"/>
      <c r="I7" s="13" t="s">
        <v>18</v>
      </c>
      <c r="J7" s="13" t="s">
        <v>19</v>
      </c>
      <c r="K7" s="188"/>
      <c r="L7" s="188"/>
      <c r="M7" s="188"/>
      <c r="N7" s="173"/>
      <c r="O7" s="173"/>
      <c r="P7" s="14"/>
      <c r="Q7" s="14"/>
      <c r="R7" s="14"/>
      <c r="S7" s="14"/>
      <c r="U7" s="15" t="s">
        <v>20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27" s="25" customFormat="1" ht="21.75" customHeight="1">
      <c r="A8" s="39"/>
      <c r="B8" s="17" t="s">
        <v>21</v>
      </c>
      <c r="C8" s="18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3"/>
      <c r="P8" s="40"/>
      <c r="T8" s="31"/>
      <c r="U8" s="41"/>
      <c r="V8" s="30"/>
      <c r="X8" s="40"/>
      <c r="Y8" s="41"/>
      <c r="Z8" s="40"/>
      <c r="AA8" s="40"/>
    </row>
    <row r="9" spans="1:27" s="96" customFormat="1" ht="21.75" customHeight="1">
      <c r="A9" s="122">
        <v>1</v>
      </c>
      <c r="B9" s="98">
        <v>1927212707</v>
      </c>
      <c r="C9" s="99" t="s">
        <v>52</v>
      </c>
      <c r="D9" s="100" t="s">
        <v>53</v>
      </c>
      <c r="E9" s="101">
        <v>34064</v>
      </c>
      <c r="F9" s="101" t="s">
        <v>54</v>
      </c>
      <c r="G9" s="123">
        <v>6.1</v>
      </c>
      <c r="H9" s="123">
        <v>7.6</v>
      </c>
      <c r="I9" s="123">
        <v>6.21</v>
      </c>
      <c r="J9" s="123">
        <v>2.36</v>
      </c>
      <c r="K9" s="124"/>
      <c r="L9" s="124"/>
      <c r="M9" s="125" t="s">
        <v>235</v>
      </c>
      <c r="N9" s="126"/>
      <c r="O9" s="127" t="s">
        <v>4</v>
      </c>
      <c r="P9" s="95" t="s">
        <v>4</v>
      </c>
      <c r="Q9" s="148" t="s">
        <v>22</v>
      </c>
      <c r="R9" s="96">
        <v>0</v>
      </c>
      <c r="T9" s="97"/>
      <c r="U9" s="92">
        <v>0</v>
      </c>
      <c r="V9" s="92" t="s">
        <v>242</v>
      </c>
      <c r="W9" s="96" t="s">
        <v>237</v>
      </c>
      <c r="X9" s="95"/>
      <c r="Y9" s="97"/>
      <c r="Z9" s="95"/>
      <c r="AA9" s="95"/>
    </row>
    <row r="10" spans="1:27" s="96" customFormat="1" ht="21.75" customHeight="1">
      <c r="A10" s="130">
        <v>2</v>
      </c>
      <c r="B10" s="102">
        <v>1927212730</v>
      </c>
      <c r="C10" s="103" t="s">
        <v>55</v>
      </c>
      <c r="D10" s="104" t="s">
        <v>56</v>
      </c>
      <c r="E10" s="105">
        <v>31590</v>
      </c>
      <c r="F10" s="105" t="s">
        <v>57</v>
      </c>
      <c r="G10" s="131">
        <v>6.08</v>
      </c>
      <c r="H10" s="131">
        <v>7.6</v>
      </c>
      <c r="I10" s="131">
        <v>6.18</v>
      </c>
      <c r="J10" s="131">
        <v>2.34</v>
      </c>
      <c r="K10" s="132"/>
      <c r="L10" s="132"/>
      <c r="M10" s="133" t="s">
        <v>235</v>
      </c>
      <c r="N10" s="134"/>
      <c r="O10" s="135" t="s">
        <v>4</v>
      </c>
      <c r="P10" s="95" t="s">
        <v>4</v>
      </c>
      <c r="Q10" s="149" t="s">
        <v>4</v>
      </c>
      <c r="R10" s="96">
        <v>4</v>
      </c>
      <c r="T10" s="97"/>
      <c r="U10" s="92">
        <v>0</v>
      </c>
      <c r="V10" s="92" t="s">
        <v>241</v>
      </c>
      <c r="W10" s="96" t="s">
        <v>237</v>
      </c>
      <c r="X10" s="95"/>
      <c r="Y10" s="97"/>
      <c r="Z10" s="95"/>
      <c r="AA10" s="95"/>
    </row>
    <row r="11" spans="1:27" s="96" customFormat="1" ht="21.75" customHeight="1">
      <c r="A11" s="130">
        <v>3</v>
      </c>
      <c r="B11" s="102">
        <v>1927212771</v>
      </c>
      <c r="C11" s="103" t="s">
        <v>58</v>
      </c>
      <c r="D11" s="104" t="s">
        <v>59</v>
      </c>
      <c r="E11" s="105">
        <v>33717</v>
      </c>
      <c r="F11" s="105" t="s">
        <v>51</v>
      </c>
      <c r="G11" s="131">
        <v>6.53</v>
      </c>
      <c r="H11" s="131">
        <v>0</v>
      </c>
      <c r="I11" s="131">
        <v>6.09</v>
      </c>
      <c r="J11" s="131">
        <v>2.4</v>
      </c>
      <c r="K11" s="132"/>
      <c r="L11" s="132"/>
      <c r="M11" s="133" t="s">
        <v>235</v>
      </c>
      <c r="N11" s="134"/>
      <c r="O11" s="135" t="s">
        <v>2</v>
      </c>
      <c r="P11" s="95" t="s">
        <v>2</v>
      </c>
      <c r="Q11" s="149" t="s">
        <v>23</v>
      </c>
      <c r="R11" s="96">
        <v>0</v>
      </c>
      <c r="T11" s="97"/>
      <c r="U11" s="92">
        <v>1</v>
      </c>
      <c r="V11" s="92" t="s">
        <v>241</v>
      </c>
      <c r="W11" s="96" t="s">
        <v>238</v>
      </c>
      <c r="X11" s="95"/>
      <c r="Y11" s="97"/>
      <c r="Z11" s="95"/>
      <c r="AA11" s="95"/>
    </row>
    <row r="12" spans="1:27" s="96" customFormat="1" ht="21.75" customHeight="1">
      <c r="A12" s="130">
        <v>4</v>
      </c>
      <c r="B12" s="106">
        <v>1826243219</v>
      </c>
      <c r="C12" s="107" t="s">
        <v>60</v>
      </c>
      <c r="D12" s="108" t="s">
        <v>61</v>
      </c>
      <c r="E12" s="109">
        <v>33280</v>
      </c>
      <c r="F12" s="105" t="s">
        <v>51</v>
      </c>
      <c r="G12" s="131">
        <v>7.24</v>
      </c>
      <c r="H12" s="131">
        <v>8.1</v>
      </c>
      <c r="I12" s="131">
        <v>7.3</v>
      </c>
      <c r="J12" s="131">
        <v>3.04</v>
      </c>
      <c r="K12" s="132"/>
      <c r="L12" s="132"/>
      <c r="M12" s="133" t="s">
        <v>235</v>
      </c>
      <c r="N12" s="134"/>
      <c r="O12" s="135" t="s">
        <v>4</v>
      </c>
      <c r="P12" s="95" t="s">
        <v>4</v>
      </c>
      <c r="Q12" s="149" t="s">
        <v>2</v>
      </c>
      <c r="R12" s="96">
        <v>2</v>
      </c>
      <c r="T12" s="97"/>
      <c r="U12" s="92">
        <v>0</v>
      </c>
      <c r="V12" s="92" t="s">
        <v>242</v>
      </c>
      <c r="W12" s="96" t="s">
        <v>237</v>
      </c>
      <c r="X12" s="95"/>
      <c r="Y12" s="97"/>
      <c r="Z12" s="95"/>
      <c r="AA12" s="95"/>
    </row>
    <row r="13" spans="1:27" s="96" customFormat="1" ht="21.75" customHeight="1">
      <c r="A13" s="136">
        <v>5</v>
      </c>
      <c r="B13" s="110">
        <v>1927212816</v>
      </c>
      <c r="C13" s="111" t="s">
        <v>62</v>
      </c>
      <c r="D13" s="112" t="s">
        <v>63</v>
      </c>
      <c r="E13" s="113">
        <v>33826</v>
      </c>
      <c r="F13" s="113" t="s">
        <v>64</v>
      </c>
      <c r="G13" s="137">
        <v>6.69</v>
      </c>
      <c r="H13" s="137">
        <v>7.1</v>
      </c>
      <c r="I13" s="137">
        <v>6.72</v>
      </c>
      <c r="J13" s="137">
        <v>2.68</v>
      </c>
      <c r="K13" s="138"/>
      <c r="L13" s="138"/>
      <c r="M13" s="139" t="s">
        <v>235</v>
      </c>
      <c r="N13" s="140"/>
      <c r="O13" s="141" t="s">
        <v>4</v>
      </c>
      <c r="P13" s="95" t="s">
        <v>4</v>
      </c>
      <c r="Q13" s="25"/>
      <c r="T13" s="97"/>
      <c r="U13" s="92">
        <v>0</v>
      </c>
      <c r="V13" s="92" t="s">
        <v>241</v>
      </c>
      <c r="W13" s="96" t="s">
        <v>237</v>
      </c>
      <c r="X13" s="95"/>
      <c r="Y13" s="97"/>
      <c r="Z13" s="95"/>
      <c r="AA13" s="95"/>
    </row>
    <row r="14" spans="1:23" s="25" customFormat="1" ht="21.75" customHeight="1">
      <c r="A14" s="39"/>
      <c r="B14" s="17" t="s">
        <v>24</v>
      </c>
      <c r="C14" s="21"/>
      <c r="D14" s="19"/>
      <c r="E14" s="21"/>
      <c r="F14" s="17"/>
      <c r="G14" s="118"/>
      <c r="H14" s="118"/>
      <c r="I14" s="118"/>
      <c r="J14" s="118"/>
      <c r="K14" s="119"/>
      <c r="L14" s="119"/>
      <c r="M14" s="120"/>
      <c r="N14" s="17"/>
      <c r="O14" s="121"/>
      <c r="P14" s="30"/>
      <c r="S14" s="30"/>
      <c r="U14" s="42" t="e">
        <v>#N/A</v>
      </c>
      <c r="V14" s="42" t="e">
        <v>#N/A</v>
      </c>
      <c r="W14" s="32" t="e">
        <v>#N/A</v>
      </c>
    </row>
    <row r="15" spans="1:27" s="96" customFormat="1" ht="21.75" customHeight="1">
      <c r="A15" s="90">
        <v>1</v>
      </c>
      <c r="B15" s="114">
        <v>1927212808</v>
      </c>
      <c r="C15" s="115" t="s">
        <v>65</v>
      </c>
      <c r="D15" s="116" t="s">
        <v>66</v>
      </c>
      <c r="E15" s="89">
        <v>32218</v>
      </c>
      <c r="F15" s="89" t="s">
        <v>51</v>
      </c>
      <c r="G15" s="91">
        <v>6.36</v>
      </c>
      <c r="H15" s="91">
        <v>0</v>
      </c>
      <c r="I15" s="91">
        <v>5.93</v>
      </c>
      <c r="J15" s="91">
        <v>2.34</v>
      </c>
      <c r="K15" s="92"/>
      <c r="L15" s="92"/>
      <c r="M15" s="129" t="s">
        <v>235</v>
      </c>
      <c r="N15" s="93"/>
      <c r="O15" s="94" t="s">
        <v>2</v>
      </c>
      <c r="P15" s="95" t="s">
        <v>2</v>
      </c>
      <c r="Q15" s="25"/>
      <c r="T15" s="97"/>
      <c r="U15" s="92">
        <v>2</v>
      </c>
      <c r="V15" s="92" t="s">
        <v>241</v>
      </c>
      <c r="W15" s="96" t="s">
        <v>238</v>
      </c>
      <c r="X15" s="95"/>
      <c r="Y15" s="97"/>
      <c r="Z15" s="95"/>
      <c r="AA15" s="95"/>
    </row>
    <row r="18" spans="2:15" s="44" customFormat="1" ht="13.5">
      <c r="B18" s="45" t="s">
        <v>26</v>
      </c>
      <c r="C18" s="46" t="s">
        <v>27</v>
      </c>
      <c r="D18" s="47"/>
      <c r="E18" s="48"/>
      <c r="H18" s="49"/>
      <c r="I18" s="40"/>
      <c r="J18" s="50"/>
      <c r="K18" s="50"/>
      <c r="L18" s="50"/>
      <c r="M18" s="51"/>
      <c r="N18" s="50"/>
      <c r="O18" s="50"/>
    </row>
    <row r="19" spans="3:15" s="44" customFormat="1" ht="12.75">
      <c r="C19" s="46" t="s">
        <v>28</v>
      </c>
      <c r="D19" s="46"/>
      <c r="H19" s="48"/>
      <c r="I19" s="48"/>
      <c r="J19" s="50"/>
      <c r="K19" s="50"/>
      <c r="L19" s="50"/>
      <c r="M19" s="50"/>
      <c r="N19" s="50"/>
      <c r="O19" s="50"/>
    </row>
    <row r="20" spans="3:15" s="44" customFormat="1" ht="12.75">
      <c r="C20" s="46" t="s">
        <v>29</v>
      </c>
      <c r="D20" s="46"/>
      <c r="J20" s="50"/>
      <c r="K20" s="50"/>
      <c r="L20" s="50"/>
      <c r="M20" s="50"/>
      <c r="N20" s="50"/>
      <c r="O20" s="50"/>
    </row>
    <row r="21" spans="1:14" s="54" customFormat="1" ht="15">
      <c r="A21" s="1"/>
      <c r="B21" s="9"/>
      <c r="C21" s="1"/>
      <c r="D21" s="1"/>
      <c r="E21" s="52"/>
      <c r="F21" s="53"/>
      <c r="G21" s="6"/>
      <c r="H21" s="6"/>
      <c r="I21" s="4"/>
      <c r="J21" s="4"/>
      <c r="K21" s="4"/>
      <c r="N21" s="55" t="s">
        <v>48</v>
      </c>
    </row>
    <row r="22" spans="1:256" s="63" customFormat="1" ht="15">
      <c r="A22" s="8"/>
      <c r="B22" s="8" t="s">
        <v>30</v>
      </c>
      <c r="C22" s="8"/>
      <c r="D22" s="54"/>
      <c r="E22" s="8" t="s">
        <v>31</v>
      </c>
      <c r="F22" s="8"/>
      <c r="G22" s="56"/>
      <c r="H22" s="57"/>
      <c r="I22" s="57" t="s">
        <v>32</v>
      </c>
      <c r="J22" s="58"/>
      <c r="K22" s="59"/>
      <c r="L22" s="60"/>
      <c r="M22" s="56"/>
      <c r="N22" s="61" t="s">
        <v>33</v>
      </c>
      <c r="O22" s="56"/>
      <c r="P22" s="62"/>
      <c r="Q22" s="62"/>
      <c r="R22" s="62"/>
      <c r="S22" s="54"/>
      <c r="T22" s="62"/>
      <c r="U22" s="62"/>
      <c r="V22" s="54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13" s="54" customFormat="1" ht="16.5" customHeight="1">
      <c r="A23" s="8"/>
      <c r="B23" s="64"/>
      <c r="C23" s="8"/>
      <c r="E23" s="57"/>
      <c r="F23" s="8"/>
      <c r="H23" s="65"/>
      <c r="I23" s="8"/>
      <c r="J23" s="66"/>
      <c r="K23" s="66"/>
      <c r="L23" s="67"/>
      <c r="M23" s="8"/>
    </row>
    <row r="24" spans="1:13" s="54" customFormat="1" ht="16.5" customHeight="1">
      <c r="A24" s="8"/>
      <c r="B24" s="64"/>
      <c r="C24" s="8"/>
      <c r="E24" s="57"/>
      <c r="F24" s="8"/>
      <c r="H24" s="65"/>
      <c r="I24" s="8"/>
      <c r="J24" s="66"/>
      <c r="K24" s="66"/>
      <c r="L24" s="67"/>
      <c r="M24" s="8"/>
    </row>
    <row r="25" spans="1:13" s="1" customFormat="1" ht="16.5" customHeight="1">
      <c r="A25" s="8"/>
      <c r="B25" s="64"/>
      <c r="C25" s="8"/>
      <c r="E25" s="57"/>
      <c r="F25" s="8"/>
      <c r="H25" s="65"/>
      <c r="I25" s="8"/>
      <c r="J25" s="66"/>
      <c r="K25" s="66"/>
      <c r="L25" s="67"/>
      <c r="M25" s="8"/>
    </row>
    <row r="26" spans="5:12" s="8" customFormat="1" ht="16.5" customHeight="1">
      <c r="E26" s="57"/>
      <c r="H26" s="65"/>
      <c r="J26" s="66"/>
      <c r="K26" s="66"/>
      <c r="L26" s="67"/>
    </row>
    <row r="27" spans="1:13" s="8" customFormat="1" ht="15">
      <c r="A27" s="1"/>
      <c r="B27" s="8" t="s">
        <v>34</v>
      </c>
      <c r="C27" s="1"/>
      <c r="E27" s="8" t="s">
        <v>36</v>
      </c>
      <c r="F27" s="1"/>
      <c r="I27" s="8" t="s">
        <v>35</v>
      </c>
      <c r="J27" s="4"/>
      <c r="K27" s="4"/>
      <c r="L27" s="68"/>
      <c r="M27" s="1"/>
    </row>
  </sheetData>
  <sheetProtection/>
  <mergeCells count="16">
    <mergeCell ref="I5:J6"/>
    <mergeCell ref="K5:K7"/>
    <mergeCell ref="L5:L7"/>
    <mergeCell ref="M5:M7"/>
    <mergeCell ref="N5:N7"/>
    <mergeCell ref="O5:O7"/>
    <mergeCell ref="A1:C1"/>
    <mergeCell ref="A2:C2"/>
    <mergeCell ref="D4:J4"/>
    <mergeCell ref="A5:A7"/>
    <mergeCell ref="B5:B7"/>
    <mergeCell ref="C5:D7"/>
    <mergeCell ref="E5:E7"/>
    <mergeCell ref="F5:F7"/>
    <mergeCell ref="G5:G7"/>
    <mergeCell ref="H5:H7"/>
  </mergeCells>
  <conditionalFormatting sqref="O9:O13 O15">
    <cfRule type="cellIs" priority="24" dxfId="90" operator="notEqual">
      <formula>"CNTN"</formula>
    </cfRule>
  </conditionalFormatting>
  <conditionalFormatting sqref="K9:L13 K15:L15">
    <cfRule type="cellIs" priority="21" dxfId="90" operator="equal" stopIfTrue="1">
      <formula>"NỢ"</formula>
    </cfRule>
    <cfRule type="cellIs" priority="22" dxfId="91" operator="equal" stopIfTrue="1">
      <formula>0</formula>
    </cfRule>
  </conditionalFormatting>
  <conditionalFormatting sqref="T8:T15 U8">
    <cfRule type="cellIs" priority="20" dxfId="90" operator="greaterThan" stopIfTrue="1">
      <formula>0</formula>
    </cfRule>
  </conditionalFormatting>
  <conditionalFormatting sqref="V8">
    <cfRule type="cellIs" priority="17" dxfId="90" operator="notEqual" stopIfTrue="1">
      <formula>"chính quy"</formula>
    </cfRule>
  </conditionalFormatting>
  <conditionalFormatting sqref="X8:X15 AA8:AA15">
    <cfRule type="cellIs" priority="16" dxfId="90" operator="notEqual" stopIfTrue="1">
      <formula>"Đ"</formula>
    </cfRule>
  </conditionalFormatting>
  <conditionalFormatting sqref="Y8:Y15">
    <cfRule type="cellIs" priority="15" dxfId="0" operator="notEqual" stopIfTrue="1">
      <formula>"Đ"</formula>
    </cfRule>
  </conditionalFormatting>
  <conditionalFormatting sqref="K15:L15">
    <cfRule type="cellIs" priority="6" dxfId="82" operator="equal">
      <formula>"nợ"</formula>
    </cfRule>
  </conditionalFormatting>
  <conditionalFormatting sqref="H9:H13 H15">
    <cfRule type="cellIs" priority="3" dxfId="0" operator="lessThan" stopIfTrue="1">
      <formula>5.5</formula>
    </cfRule>
  </conditionalFormatting>
  <conditionalFormatting sqref="M9:M13 M15">
    <cfRule type="cellIs" priority="2" dxfId="0" operator="equal" stopIfTrue="1">
      <formula>0</formula>
    </cfRule>
  </conditionalFormatting>
  <conditionalFormatting sqref="Q9:Q12">
    <cfRule type="cellIs" priority="1" dxfId="90" operator="notEqual">
      <formula>"cntn"</formula>
    </cfRule>
  </conditionalFormatting>
  <printOptions/>
  <pageMargins left="0.17" right="0.17" top="0.39" bottom="0.38" header="0.18" footer="0.17"/>
  <pageSetup horizontalDpi="600" verticalDpi="600" orientation="landscape" paperSize="9" r:id="rId3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C16" sqref="A1:IV16384"/>
    </sheetView>
  </sheetViews>
  <sheetFormatPr defaultColWidth="9.140625" defaultRowHeight="15"/>
  <cols>
    <col min="1" max="1" width="5.421875" style="51" customWidth="1"/>
    <col min="2" max="2" width="11.421875" style="51" customWidth="1"/>
    <col min="3" max="3" width="19.140625" style="69" customWidth="1"/>
    <col min="4" max="4" width="9.140625" style="69" customWidth="1"/>
    <col min="5" max="5" width="10.7109375" style="51" customWidth="1"/>
    <col min="6" max="6" width="11.8515625" style="51" customWidth="1"/>
    <col min="7" max="7" width="6.57421875" style="51" customWidth="1"/>
    <col min="8" max="8" width="6.28125" style="51" customWidth="1"/>
    <col min="9" max="10" width="7.28125" style="51" customWidth="1"/>
    <col min="11" max="12" width="4.8515625" style="51" bestFit="1" customWidth="1"/>
    <col min="13" max="13" width="3.140625" style="51" customWidth="1"/>
    <col min="14" max="14" width="24.8515625" style="51" bestFit="1" customWidth="1"/>
    <col min="15" max="15" width="11.7109375" style="51" customWidth="1"/>
    <col min="16" max="16" width="9.140625" style="51" customWidth="1"/>
    <col min="17" max="17" width="11.57421875" style="51" customWidth="1"/>
    <col min="18" max="20" width="9.140625" style="51" customWidth="1"/>
    <col min="21" max="21" width="11.00390625" style="51" customWidth="1"/>
    <col min="22" max="22" width="18.421875" style="51" bestFit="1" customWidth="1"/>
    <col min="23" max="23" width="11.57421875" style="51" bestFit="1" customWidth="1"/>
    <col min="24" max="16384" width="9.140625" style="51" customWidth="1"/>
  </cols>
  <sheetData>
    <row r="1" spans="1:13" s="1" customFormat="1" ht="15.75">
      <c r="A1" s="169" t="s">
        <v>0</v>
      </c>
      <c r="B1" s="169"/>
      <c r="C1" s="169"/>
      <c r="E1" s="2"/>
      <c r="G1" s="3"/>
      <c r="H1" s="4"/>
      <c r="I1" s="5" t="s">
        <v>1</v>
      </c>
      <c r="J1" s="6"/>
      <c r="K1" s="3"/>
      <c r="L1" s="3"/>
      <c r="M1" s="3"/>
    </row>
    <row r="2" spans="1:13" s="1" customFormat="1" ht="15">
      <c r="A2" s="169" t="s">
        <v>3</v>
      </c>
      <c r="B2" s="169"/>
      <c r="C2" s="169"/>
      <c r="E2" s="7"/>
      <c r="G2" s="3"/>
      <c r="H2" s="4"/>
      <c r="I2" s="8" t="s">
        <v>42</v>
      </c>
      <c r="J2" s="6"/>
      <c r="K2" s="3"/>
      <c r="L2" s="3"/>
      <c r="M2" s="3"/>
    </row>
    <row r="3" spans="2:13" s="1" customFormat="1" ht="15">
      <c r="B3" s="9"/>
      <c r="E3" s="7"/>
      <c r="G3" s="3"/>
      <c r="H3" s="4"/>
      <c r="I3" s="8" t="s">
        <v>37</v>
      </c>
      <c r="J3" s="6"/>
      <c r="K3" s="3"/>
      <c r="L3" s="3"/>
      <c r="M3" s="3"/>
    </row>
    <row r="4" spans="1:10" s="11" customFormat="1" ht="18" customHeight="1">
      <c r="A4" s="10"/>
      <c r="B4" s="10"/>
      <c r="C4" s="10"/>
      <c r="D4" s="170"/>
      <c r="E4" s="170"/>
      <c r="F4" s="170"/>
      <c r="G4" s="170"/>
      <c r="H4" s="170"/>
      <c r="I4" s="170"/>
      <c r="J4" s="170"/>
    </row>
    <row r="5" spans="1:15" s="12" customFormat="1" ht="33" customHeight="1">
      <c r="A5" s="171" t="s">
        <v>5</v>
      </c>
      <c r="B5" s="174" t="s">
        <v>6</v>
      </c>
      <c r="C5" s="177" t="s">
        <v>7</v>
      </c>
      <c r="D5" s="178"/>
      <c r="E5" s="183" t="s">
        <v>8</v>
      </c>
      <c r="F5" s="171" t="s">
        <v>9</v>
      </c>
      <c r="G5" s="186" t="s">
        <v>10</v>
      </c>
      <c r="H5" s="189" t="s">
        <v>11</v>
      </c>
      <c r="I5" s="192" t="s">
        <v>12</v>
      </c>
      <c r="J5" s="193"/>
      <c r="K5" s="186" t="s">
        <v>13</v>
      </c>
      <c r="L5" s="186" t="s">
        <v>14</v>
      </c>
      <c r="M5" s="186" t="s">
        <v>15</v>
      </c>
      <c r="N5" s="171" t="s">
        <v>16</v>
      </c>
      <c r="O5" s="171" t="s">
        <v>17</v>
      </c>
    </row>
    <row r="6" spans="1:15" s="12" customFormat="1" ht="33" customHeight="1">
      <c r="A6" s="172"/>
      <c r="B6" s="175"/>
      <c r="C6" s="179"/>
      <c r="D6" s="180"/>
      <c r="E6" s="184"/>
      <c r="F6" s="172"/>
      <c r="G6" s="187"/>
      <c r="H6" s="190"/>
      <c r="I6" s="194"/>
      <c r="J6" s="195"/>
      <c r="K6" s="187"/>
      <c r="L6" s="187"/>
      <c r="M6" s="187"/>
      <c r="N6" s="172"/>
      <c r="O6" s="172"/>
    </row>
    <row r="7" spans="1:33" s="12" customFormat="1" ht="21.75" customHeight="1">
      <c r="A7" s="173"/>
      <c r="B7" s="176"/>
      <c r="C7" s="181"/>
      <c r="D7" s="182"/>
      <c r="E7" s="185"/>
      <c r="F7" s="173"/>
      <c r="G7" s="188"/>
      <c r="H7" s="191"/>
      <c r="I7" s="13" t="s">
        <v>18</v>
      </c>
      <c r="J7" s="13" t="s">
        <v>19</v>
      </c>
      <c r="K7" s="188"/>
      <c r="L7" s="188"/>
      <c r="M7" s="188"/>
      <c r="N7" s="173"/>
      <c r="O7" s="173"/>
      <c r="P7" s="14"/>
      <c r="Q7" s="14"/>
      <c r="R7" s="14"/>
      <c r="S7" s="14"/>
      <c r="T7" s="15" t="s">
        <v>20</v>
      </c>
      <c r="U7" s="15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27" s="25" customFormat="1" ht="21.75" customHeight="1">
      <c r="A8" s="39"/>
      <c r="B8" s="17" t="s">
        <v>24</v>
      </c>
      <c r="C8" s="18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3"/>
      <c r="P8" s="40"/>
      <c r="T8" s="31"/>
      <c r="U8" s="41"/>
      <c r="V8" s="30"/>
      <c r="X8" s="40" t="s">
        <v>25</v>
      </c>
      <c r="Y8" s="41"/>
      <c r="Z8" s="40"/>
      <c r="AA8" s="40"/>
    </row>
    <row r="9" spans="1:27" s="96" customFormat="1" ht="21.75" customHeight="1">
      <c r="A9" s="90">
        <v>1</v>
      </c>
      <c r="B9" s="85">
        <v>1826213238</v>
      </c>
      <c r="C9" s="86" t="s">
        <v>49</v>
      </c>
      <c r="D9" s="87" t="s">
        <v>50</v>
      </c>
      <c r="E9" s="88">
        <v>33390</v>
      </c>
      <c r="F9" s="89" t="s">
        <v>51</v>
      </c>
      <c r="G9" s="91">
        <v>7.07</v>
      </c>
      <c r="H9" s="91">
        <v>7.7</v>
      </c>
      <c r="I9" s="91">
        <v>7.11</v>
      </c>
      <c r="J9" s="91">
        <v>2.99</v>
      </c>
      <c r="K9" s="92"/>
      <c r="L9" s="92"/>
      <c r="M9" s="92" t="s">
        <v>235</v>
      </c>
      <c r="N9" s="93" t="s">
        <v>188</v>
      </c>
      <c r="O9" s="94" t="s">
        <v>23</v>
      </c>
      <c r="P9" s="95" t="s">
        <v>239</v>
      </c>
      <c r="Q9" s="25" t="s">
        <v>233</v>
      </c>
      <c r="R9" s="92" t="s">
        <v>238</v>
      </c>
      <c r="T9" s="92">
        <v>1</v>
      </c>
      <c r="U9" s="97"/>
      <c r="V9" s="95" t="s">
        <v>241</v>
      </c>
      <c r="X9" s="95"/>
      <c r="Y9" s="97"/>
      <c r="Z9" s="95"/>
      <c r="AA9" s="95"/>
    </row>
    <row r="12" spans="2:15" s="44" customFormat="1" ht="13.5">
      <c r="B12" s="45" t="s">
        <v>26</v>
      </c>
      <c r="C12" s="46" t="s">
        <v>27</v>
      </c>
      <c r="D12" s="47"/>
      <c r="E12" s="48"/>
      <c r="H12" s="49"/>
      <c r="I12" s="40"/>
      <c r="J12" s="50"/>
      <c r="K12" s="50"/>
      <c r="L12" s="50"/>
      <c r="M12" s="51"/>
      <c r="N12" s="50"/>
      <c r="O12" s="50"/>
    </row>
    <row r="13" spans="3:15" s="44" customFormat="1" ht="12.75">
      <c r="C13" s="46" t="s">
        <v>28</v>
      </c>
      <c r="D13" s="46"/>
      <c r="H13" s="48"/>
      <c r="I13" s="48"/>
      <c r="J13" s="50"/>
      <c r="K13" s="50"/>
      <c r="L13" s="50"/>
      <c r="M13" s="50"/>
      <c r="N13" s="50"/>
      <c r="O13" s="50"/>
    </row>
    <row r="14" spans="3:15" s="44" customFormat="1" ht="12.75">
      <c r="C14" s="46" t="s">
        <v>29</v>
      </c>
      <c r="D14" s="46"/>
      <c r="J14" s="50"/>
      <c r="K14" s="50"/>
      <c r="L14" s="50"/>
      <c r="M14" s="50"/>
      <c r="N14" s="50"/>
      <c r="O14" s="50"/>
    </row>
    <row r="15" spans="1:14" s="54" customFormat="1" ht="15">
      <c r="A15" s="1"/>
      <c r="B15" s="9"/>
      <c r="C15" s="1"/>
      <c r="D15" s="1"/>
      <c r="E15" s="52"/>
      <c r="F15" s="53"/>
      <c r="G15" s="6"/>
      <c r="H15" s="6"/>
      <c r="I15" s="4"/>
      <c r="J15" s="4"/>
      <c r="K15" s="4"/>
      <c r="N15" s="55" t="s">
        <v>48</v>
      </c>
    </row>
    <row r="16" spans="1:256" s="63" customFormat="1" ht="15">
      <c r="A16" s="8"/>
      <c r="B16" s="8" t="s">
        <v>30</v>
      </c>
      <c r="C16" s="8"/>
      <c r="D16" s="54"/>
      <c r="E16" s="8" t="s">
        <v>31</v>
      </c>
      <c r="F16" s="8"/>
      <c r="G16" s="56"/>
      <c r="H16" s="57"/>
      <c r="I16" s="57" t="s">
        <v>32</v>
      </c>
      <c r="J16" s="58"/>
      <c r="K16" s="59"/>
      <c r="L16" s="60"/>
      <c r="M16" s="56"/>
      <c r="N16" s="61" t="s">
        <v>33</v>
      </c>
      <c r="O16" s="56"/>
      <c r="P16" s="62"/>
      <c r="Q16" s="62"/>
      <c r="R16" s="62"/>
      <c r="S16" s="54"/>
      <c r="T16" s="62"/>
      <c r="U16" s="62"/>
      <c r="V16" s="54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13" s="54" customFormat="1" ht="16.5" customHeight="1">
      <c r="A17" s="8"/>
      <c r="B17" s="64"/>
      <c r="C17" s="8"/>
      <c r="E17" s="57"/>
      <c r="F17" s="8"/>
      <c r="H17" s="65"/>
      <c r="I17" s="8"/>
      <c r="J17" s="66"/>
      <c r="K17" s="66"/>
      <c r="L17" s="67"/>
      <c r="M17" s="8"/>
    </row>
    <row r="18" spans="1:13" s="54" customFormat="1" ht="16.5" customHeight="1">
      <c r="A18" s="8"/>
      <c r="B18" s="64"/>
      <c r="C18" s="8"/>
      <c r="E18" s="57"/>
      <c r="F18" s="8"/>
      <c r="H18" s="65"/>
      <c r="I18" s="8"/>
      <c r="J18" s="66"/>
      <c r="K18" s="66"/>
      <c r="L18" s="67"/>
      <c r="M18" s="8"/>
    </row>
    <row r="19" spans="1:13" s="1" customFormat="1" ht="16.5" customHeight="1">
      <c r="A19" s="8"/>
      <c r="B19" s="64"/>
      <c r="C19" s="8"/>
      <c r="E19" s="57"/>
      <c r="F19" s="8"/>
      <c r="H19" s="65"/>
      <c r="I19" s="8"/>
      <c r="J19" s="66"/>
      <c r="K19" s="66"/>
      <c r="L19" s="67"/>
      <c r="M19" s="8"/>
    </row>
    <row r="20" spans="5:12" s="8" customFormat="1" ht="16.5" customHeight="1">
      <c r="E20" s="57"/>
      <c r="H20" s="65"/>
      <c r="J20" s="66"/>
      <c r="K20" s="66"/>
      <c r="L20" s="67"/>
    </row>
    <row r="21" spans="1:13" s="8" customFormat="1" ht="15">
      <c r="A21" s="1"/>
      <c r="B21" s="8" t="s">
        <v>34</v>
      </c>
      <c r="C21" s="1"/>
      <c r="E21" s="8" t="s">
        <v>36</v>
      </c>
      <c r="F21" s="1"/>
      <c r="I21" s="8" t="s">
        <v>35</v>
      </c>
      <c r="J21" s="4"/>
      <c r="K21" s="4"/>
      <c r="L21" s="68"/>
      <c r="M21" s="1"/>
    </row>
  </sheetData>
  <sheetProtection/>
  <mergeCells count="16">
    <mergeCell ref="I5:J6"/>
    <mergeCell ref="K5:K7"/>
    <mergeCell ref="L5:L7"/>
    <mergeCell ref="M5:M7"/>
    <mergeCell ref="N5:N7"/>
    <mergeCell ref="O5:O7"/>
    <mergeCell ref="A1:C1"/>
    <mergeCell ref="A2:C2"/>
    <mergeCell ref="D4:J4"/>
    <mergeCell ref="A5:A7"/>
    <mergeCell ref="B5:B7"/>
    <mergeCell ref="C5:D7"/>
    <mergeCell ref="E5:E7"/>
    <mergeCell ref="F5:F7"/>
    <mergeCell ref="G5:G7"/>
    <mergeCell ref="H5:H7"/>
  </mergeCells>
  <conditionalFormatting sqref="H9">
    <cfRule type="cellIs" priority="21" dxfId="90" operator="lessThan">
      <formula>5.5</formula>
    </cfRule>
  </conditionalFormatting>
  <conditionalFormatting sqref="O9">
    <cfRule type="cellIs" priority="20" dxfId="90" operator="notEqual">
      <formula>"CNTN"</formula>
    </cfRule>
  </conditionalFormatting>
  <conditionalFormatting sqref="K9:L9">
    <cfRule type="cellIs" priority="17" dxfId="90" operator="equal" stopIfTrue="1">
      <formula>"NỢ"</formula>
    </cfRule>
    <cfRule type="cellIs" priority="18" dxfId="91" operator="equal" stopIfTrue="1">
      <formula>0</formula>
    </cfRule>
  </conditionalFormatting>
  <conditionalFormatting sqref="T8:T9 U8">
    <cfRule type="cellIs" priority="16" dxfId="90" operator="greaterThan" stopIfTrue="1">
      <formula>0</formula>
    </cfRule>
  </conditionalFormatting>
  <conditionalFormatting sqref="M9">
    <cfRule type="cellIs" priority="14" dxfId="7" operator="equal" stopIfTrue="1">
      <formula>"x"</formula>
    </cfRule>
    <cfRule type="cellIs" priority="15" dxfId="90" operator="notEqual" stopIfTrue="1">
      <formula>"r"</formula>
    </cfRule>
  </conditionalFormatting>
  <conditionalFormatting sqref="V8:V9">
    <cfRule type="cellIs" priority="13" dxfId="90" operator="notEqual" stopIfTrue="1">
      <formula>"chính quy"</formula>
    </cfRule>
  </conditionalFormatting>
  <conditionalFormatting sqref="X8:X9 AA8:AA9">
    <cfRule type="cellIs" priority="12" dxfId="90" operator="notEqual" stopIfTrue="1">
      <formula>"Đ"</formula>
    </cfRule>
  </conditionalFormatting>
  <conditionalFormatting sqref="Y8:Y9">
    <cfRule type="cellIs" priority="11" dxfId="0" operator="notEqual" stopIfTrue="1">
      <formula>"Đ"</formula>
    </cfRule>
  </conditionalFormatting>
  <conditionalFormatting sqref="R9">
    <cfRule type="cellIs" priority="3" dxfId="7" operator="equal" stopIfTrue="1">
      <formula>"x"</formula>
    </cfRule>
    <cfRule type="cellIs" priority="4" dxfId="90" operator="notEqual" stopIfTrue="1">
      <formula>"r"</formula>
    </cfRule>
  </conditionalFormatting>
  <conditionalFormatting sqref="T9">
    <cfRule type="cellIs" priority="1" dxfId="7" operator="equal" stopIfTrue="1">
      <formula>"x"</formula>
    </cfRule>
    <cfRule type="cellIs" priority="2" dxfId="90" operator="notEqual" stopIfTrue="1">
      <formula>"r"</formula>
    </cfRule>
  </conditionalFormatting>
  <printOptions/>
  <pageMargins left="0.17" right="0.17" top="0.39" bottom="0.38" header="0.18" footer="0.17"/>
  <pageSetup horizontalDpi="600" verticalDpi="600" orientation="landscape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0">
      <pane xSplit="4" topLeftCell="H1" activePane="topRight" state="frozen"/>
      <selection pane="topLeft" activeCell="A1" sqref="A1"/>
      <selection pane="topRight" activeCell="C34" sqref="C34"/>
    </sheetView>
  </sheetViews>
  <sheetFormatPr defaultColWidth="9.140625" defaultRowHeight="15"/>
  <cols>
    <col min="1" max="1" width="5.421875" style="51" customWidth="1"/>
    <col min="2" max="2" width="11.421875" style="51" customWidth="1"/>
    <col min="3" max="3" width="19.140625" style="69" customWidth="1"/>
    <col min="4" max="4" width="9.140625" style="69" customWidth="1"/>
    <col min="5" max="5" width="10.7109375" style="51" customWidth="1"/>
    <col min="6" max="6" width="11.8515625" style="51" customWidth="1"/>
    <col min="7" max="7" width="6.57421875" style="51" customWidth="1"/>
    <col min="8" max="8" width="6.28125" style="51" customWidth="1"/>
    <col min="9" max="10" width="7.28125" style="51" customWidth="1"/>
    <col min="11" max="12" width="4.8515625" style="51" bestFit="1" customWidth="1"/>
    <col min="13" max="13" width="3.140625" style="51" customWidth="1"/>
    <col min="14" max="14" width="24.8515625" style="51" bestFit="1" customWidth="1"/>
    <col min="15" max="15" width="11.7109375" style="51" customWidth="1"/>
    <col min="16" max="16" width="9.140625" style="51" customWidth="1"/>
    <col min="17" max="18" width="11.57421875" style="51" customWidth="1"/>
    <col min="19" max="21" width="9.140625" style="51" customWidth="1"/>
    <col min="22" max="22" width="10.7109375" style="51" bestFit="1" customWidth="1"/>
    <col min="23" max="28" width="11.57421875" style="51" bestFit="1" customWidth="1"/>
    <col min="29" max="16384" width="9.140625" style="51" customWidth="1"/>
  </cols>
  <sheetData>
    <row r="1" spans="1:13" s="1" customFormat="1" ht="15.75">
      <c r="A1" s="169" t="s">
        <v>0</v>
      </c>
      <c r="B1" s="169"/>
      <c r="C1" s="169"/>
      <c r="E1" s="2"/>
      <c r="G1" s="3"/>
      <c r="H1" s="4"/>
      <c r="I1" s="5" t="s">
        <v>1</v>
      </c>
      <c r="J1" s="6"/>
      <c r="K1" s="3"/>
      <c r="L1" s="3"/>
      <c r="M1" s="3"/>
    </row>
    <row r="2" spans="1:13" s="1" customFormat="1" ht="15">
      <c r="A2" s="169" t="s">
        <v>3</v>
      </c>
      <c r="B2" s="169"/>
      <c r="C2" s="169"/>
      <c r="E2" s="7"/>
      <c r="G2" s="3"/>
      <c r="H2" s="4"/>
      <c r="I2" s="8" t="s">
        <v>42</v>
      </c>
      <c r="J2" s="6"/>
      <c r="K2" s="3"/>
      <c r="L2" s="3"/>
      <c r="M2" s="3"/>
    </row>
    <row r="3" spans="2:13" s="1" customFormat="1" ht="15">
      <c r="B3" s="9"/>
      <c r="E3" s="7"/>
      <c r="G3" s="3"/>
      <c r="H3" s="4"/>
      <c r="I3" s="8" t="s">
        <v>44</v>
      </c>
      <c r="J3" s="6"/>
      <c r="K3" s="3"/>
      <c r="L3" s="3"/>
      <c r="M3" s="3"/>
    </row>
    <row r="4" spans="1:10" s="11" customFormat="1" ht="18" customHeight="1">
      <c r="A4" s="10"/>
      <c r="B4" s="10"/>
      <c r="C4" s="10"/>
      <c r="D4" s="170"/>
      <c r="E4" s="170"/>
      <c r="F4" s="170"/>
      <c r="G4" s="170"/>
      <c r="H4" s="170"/>
      <c r="I4" s="170"/>
      <c r="J4" s="170"/>
    </row>
    <row r="5" spans="1:15" s="12" customFormat="1" ht="33" customHeight="1">
      <c r="A5" s="171" t="s">
        <v>5</v>
      </c>
      <c r="B5" s="174" t="s">
        <v>6</v>
      </c>
      <c r="C5" s="177" t="s">
        <v>7</v>
      </c>
      <c r="D5" s="178"/>
      <c r="E5" s="183" t="s">
        <v>8</v>
      </c>
      <c r="F5" s="171" t="s">
        <v>9</v>
      </c>
      <c r="G5" s="186" t="s">
        <v>10</v>
      </c>
      <c r="H5" s="189" t="s">
        <v>11</v>
      </c>
      <c r="I5" s="192" t="s">
        <v>12</v>
      </c>
      <c r="J5" s="193"/>
      <c r="K5" s="186" t="s">
        <v>13</v>
      </c>
      <c r="L5" s="186" t="s">
        <v>14</v>
      </c>
      <c r="M5" s="186" t="s">
        <v>15</v>
      </c>
      <c r="N5" s="171" t="s">
        <v>16</v>
      </c>
      <c r="O5" s="171" t="s">
        <v>17</v>
      </c>
    </row>
    <row r="6" spans="1:15" s="12" customFormat="1" ht="33" customHeight="1">
      <c r="A6" s="172"/>
      <c r="B6" s="175"/>
      <c r="C6" s="179"/>
      <c r="D6" s="180"/>
      <c r="E6" s="184"/>
      <c r="F6" s="172"/>
      <c r="G6" s="187"/>
      <c r="H6" s="190"/>
      <c r="I6" s="194"/>
      <c r="J6" s="195"/>
      <c r="K6" s="187"/>
      <c r="L6" s="187"/>
      <c r="M6" s="187"/>
      <c r="N6" s="172"/>
      <c r="O6" s="172"/>
    </row>
    <row r="7" spans="1:34" s="12" customFormat="1" ht="21.75" customHeight="1">
      <c r="A7" s="173"/>
      <c r="B7" s="176"/>
      <c r="C7" s="181"/>
      <c r="D7" s="182"/>
      <c r="E7" s="185"/>
      <c r="F7" s="173"/>
      <c r="G7" s="188"/>
      <c r="H7" s="191"/>
      <c r="I7" s="13" t="s">
        <v>18</v>
      </c>
      <c r="J7" s="13" t="s">
        <v>19</v>
      </c>
      <c r="K7" s="188"/>
      <c r="L7" s="188"/>
      <c r="M7" s="188"/>
      <c r="N7" s="173"/>
      <c r="O7" s="173"/>
      <c r="P7" s="14"/>
      <c r="Q7" s="14"/>
      <c r="R7" s="14"/>
      <c r="S7" s="14"/>
      <c r="T7" s="14"/>
      <c r="U7" s="15" t="s">
        <v>20</v>
      </c>
      <c r="V7" s="15" t="s">
        <v>38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25" customFormat="1" ht="21.75" customHeight="1">
      <c r="A8" s="16"/>
      <c r="B8" s="17" t="s">
        <v>21</v>
      </c>
      <c r="C8" s="18"/>
      <c r="D8" s="19"/>
      <c r="E8" s="20"/>
      <c r="F8" s="21"/>
      <c r="G8" s="18"/>
      <c r="H8" s="18"/>
      <c r="I8" s="18"/>
      <c r="J8" s="22"/>
      <c r="K8" s="18"/>
      <c r="L8" s="18"/>
      <c r="M8" s="18"/>
      <c r="N8" s="21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96" customFormat="1" ht="22.5" customHeight="1">
      <c r="A9" s="122">
        <v>1</v>
      </c>
      <c r="B9" s="70">
        <v>2026258537</v>
      </c>
      <c r="C9" s="71" t="s">
        <v>67</v>
      </c>
      <c r="D9" s="72" t="s">
        <v>68</v>
      </c>
      <c r="E9" s="142">
        <v>34385</v>
      </c>
      <c r="F9" s="142" t="s">
        <v>69</v>
      </c>
      <c r="G9" s="123">
        <v>7.86</v>
      </c>
      <c r="H9" s="123">
        <v>8.5</v>
      </c>
      <c r="I9" s="123">
        <v>7.91</v>
      </c>
      <c r="J9" s="123">
        <v>3.45</v>
      </c>
      <c r="K9" s="124"/>
      <c r="L9" s="124"/>
      <c r="M9" s="124" t="s">
        <v>235</v>
      </c>
      <c r="N9" s="124"/>
      <c r="O9" s="127" t="s">
        <v>4</v>
      </c>
      <c r="P9" s="95" t="s">
        <v>4</v>
      </c>
      <c r="Q9" s="95"/>
      <c r="R9" s="95"/>
      <c r="S9" s="95"/>
      <c r="T9" s="95">
        <v>0</v>
      </c>
      <c r="U9" s="97">
        <v>0</v>
      </c>
      <c r="V9" s="97" t="s">
        <v>236</v>
      </c>
      <c r="W9" s="95" t="s">
        <v>237</v>
      </c>
      <c r="X9" s="95" t="s">
        <v>240</v>
      </c>
      <c r="Y9" s="95"/>
      <c r="Z9" s="95"/>
      <c r="AA9" s="95"/>
      <c r="AB9" s="95"/>
      <c r="AC9" s="95"/>
      <c r="AD9" s="95"/>
      <c r="AE9" s="95"/>
      <c r="AF9" s="95"/>
      <c r="AG9" s="95"/>
      <c r="AH9" s="95"/>
    </row>
    <row r="10" spans="1:24" s="96" customFormat="1" ht="22.5" customHeight="1">
      <c r="A10" s="130">
        <v>2</v>
      </c>
      <c r="B10" s="73">
        <v>2026258539</v>
      </c>
      <c r="C10" s="74" t="s">
        <v>70</v>
      </c>
      <c r="D10" s="75" t="s">
        <v>71</v>
      </c>
      <c r="E10" s="143">
        <v>32458</v>
      </c>
      <c r="F10" s="143" t="s">
        <v>72</v>
      </c>
      <c r="G10" s="131">
        <v>7.43</v>
      </c>
      <c r="H10" s="131">
        <v>8.6</v>
      </c>
      <c r="I10" s="131">
        <v>7.51</v>
      </c>
      <c r="J10" s="131">
        <v>3.19</v>
      </c>
      <c r="K10" s="132"/>
      <c r="L10" s="132"/>
      <c r="M10" s="132" t="s">
        <v>235</v>
      </c>
      <c r="N10" s="132"/>
      <c r="O10" s="135" t="s">
        <v>4</v>
      </c>
      <c r="P10" s="95" t="s">
        <v>4</v>
      </c>
      <c r="Q10" s="148" t="s">
        <v>22</v>
      </c>
      <c r="R10" s="96">
        <v>0</v>
      </c>
      <c r="S10" s="95"/>
      <c r="T10" s="95">
        <v>0</v>
      </c>
      <c r="U10" s="97">
        <v>0</v>
      </c>
      <c r="V10" s="97" t="s">
        <v>236</v>
      </c>
      <c r="W10" s="95" t="s">
        <v>237</v>
      </c>
      <c r="X10" s="95" t="s">
        <v>240</v>
      </c>
    </row>
    <row r="11" spans="1:28" s="96" customFormat="1" ht="22.5" customHeight="1">
      <c r="A11" s="130">
        <v>3</v>
      </c>
      <c r="B11" s="73">
        <v>2026258540</v>
      </c>
      <c r="C11" s="74" t="s">
        <v>73</v>
      </c>
      <c r="D11" s="75" t="s">
        <v>71</v>
      </c>
      <c r="E11" s="143">
        <v>34380</v>
      </c>
      <c r="F11" s="143" t="s">
        <v>64</v>
      </c>
      <c r="G11" s="131">
        <v>8.46</v>
      </c>
      <c r="H11" s="131">
        <v>8.6</v>
      </c>
      <c r="I11" s="131">
        <v>8.47</v>
      </c>
      <c r="J11" s="131">
        <v>3.76</v>
      </c>
      <c r="K11" s="132"/>
      <c r="L11" s="132"/>
      <c r="M11" s="132" t="s">
        <v>235</v>
      </c>
      <c r="N11" s="132"/>
      <c r="O11" s="135" t="s">
        <v>4</v>
      </c>
      <c r="P11" s="95" t="s">
        <v>4</v>
      </c>
      <c r="Q11" s="149" t="s">
        <v>4</v>
      </c>
      <c r="R11" s="96">
        <v>11</v>
      </c>
      <c r="S11" s="95"/>
      <c r="T11" s="95">
        <v>0</v>
      </c>
      <c r="U11" s="97">
        <v>0</v>
      </c>
      <c r="V11" s="97" t="s">
        <v>236</v>
      </c>
      <c r="W11" s="95" t="s">
        <v>237</v>
      </c>
      <c r="X11" s="95" t="s">
        <v>240</v>
      </c>
      <c r="Y11" s="95"/>
      <c r="Z11" s="95"/>
      <c r="AA11" s="95"/>
      <c r="AB11" s="95"/>
    </row>
    <row r="12" spans="1:28" s="96" customFormat="1" ht="22.5" customHeight="1">
      <c r="A12" s="130">
        <v>4</v>
      </c>
      <c r="B12" s="73">
        <v>2027258651</v>
      </c>
      <c r="C12" s="144" t="s">
        <v>74</v>
      </c>
      <c r="D12" s="145" t="s">
        <v>75</v>
      </c>
      <c r="E12" s="143">
        <v>26494</v>
      </c>
      <c r="F12" s="146" t="s">
        <v>51</v>
      </c>
      <c r="G12" s="131">
        <v>6.48</v>
      </c>
      <c r="H12" s="131">
        <v>9.2</v>
      </c>
      <c r="I12" s="131">
        <v>6.66</v>
      </c>
      <c r="J12" s="131">
        <v>2.62</v>
      </c>
      <c r="K12" s="132"/>
      <c r="L12" s="132"/>
      <c r="M12" s="132" t="s">
        <v>235</v>
      </c>
      <c r="N12" s="132"/>
      <c r="O12" s="135" t="s">
        <v>4</v>
      </c>
      <c r="P12" s="95" t="s">
        <v>4</v>
      </c>
      <c r="Q12" s="149" t="s">
        <v>23</v>
      </c>
      <c r="R12" s="96">
        <v>5</v>
      </c>
      <c r="S12" s="95"/>
      <c r="T12" s="95">
        <v>0</v>
      </c>
      <c r="U12" s="97">
        <v>0</v>
      </c>
      <c r="V12" s="97" t="s">
        <v>236</v>
      </c>
      <c r="W12" s="95" t="s">
        <v>237</v>
      </c>
      <c r="X12" s="95" t="s">
        <v>240</v>
      </c>
      <c r="Y12" s="95"/>
      <c r="Z12" s="95"/>
      <c r="AA12" s="95"/>
      <c r="AB12" s="95"/>
    </row>
    <row r="13" spans="1:24" s="96" customFormat="1" ht="22.5" customHeight="1">
      <c r="A13" s="130">
        <v>5</v>
      </c>
      <c r="B13" s="73">
        <v>2027258543</v>
      </c>
      <c r="C13" s="74" t="s">
        <v>76</v>
      </c>
      <c r="D13" s="75" t="s">
        <v>77</v>
      </c>
      <c r="E13" s="143">
        <v>33932</v>
      </c>
      <c r="F13" s="143" t="s">
        <v>69</v>
      </c>
      <c r="G13" s="131">
        <v>6.59</v>
      </c>
      <c r="H13" s="131">
        <v>7.7</v>
      </c>
      <c r="I13" s="131">
        <v>6.66</v>
      </c>
      <c r="J13" s="131">
        <v>2.63</v>
      </c>
      <c r="K13" s="132"/>
      <c r="L13" s="132"/>
      <c r="M13" s="132" t="s">
        <v>235</v>
      </c>
      <c r="N13" s="132"/>
      <c r="O13" s="135" t="s">
        <v>4</v>
      </c>
      <c r="P13" s="95" t="s">
        <v>4</v>
      </c>
      <c r="Q13" s="149" t="s">
        <v>2</v>
      </c>
      <c r="R13" s="96">
        <v>0</v>
      </c>
      <c r="S13" s="95"/>
      <c r="T13" s="95">
        <v>0</v>
      </c>
      <c r="U13" s="97">
        <v>0</v>
      </c>
      <c r="V13" s="97" t="s">
        <v>236</v>
      </c>
      <c r="W13" s="95" t="s">
        <v>237</v>
      </c>
      <c r="X13" s="95" t="s">
        <v>240</v>
      </c>
    </row>
    <row r="14" spans="1:24" s="96" customFormat="1" ht="22.5" customHeight="1">
      <c r="A14" s="130">
        <v>6</v>
      </c>
      <c r="B14" s="73">
        <v>2026258546</v>
      </c>
      <c r="C14" s="74" t="s">
        <v>78</v>
      </c>
      <c r="D14" s="75" t="s">
        <v>79</v>
      </c>
      <c r="E14" s="143">
        <v>34129</v>
      </c>
      <c r="F14" s="143" t="s">
        <v>51</v>
      </c>
      <c r="G14" s="131">
        <v>7.21</v>
      </c>
      <c r="H14" s="131">
        <v>7.9</v>
      </c>
      <c r="I14" s="131">
        <v>7.26</v>
      </c>
      <c r="J14" s="131">
        <v>3.04</v>
      </c>
      <c r="K14" s="132"/>
      <c r="L14" s="132"/>
      <c r="M14" s="132" t="s">
        <v>235</v>
      </c>
      <c r="N14" s="132"/>
      <c r="O14" s="135" t="s">
        <v>4</v>
      </c>
      <c r="P14" s="95" t="s">
        <v>4</v>
      </c>
      <c r="S14" s="95"/>
      <c r="T14" s="95">
        <v>0</v>
      </c>
      <c r="U14" s="97">
        <v>0</v>
      </c>
      <c r="V14" s="97" t="s">
        <v>236</v>
      </c>
      <c r="W14" s="95" t="s">
        <v>237</v>
      </c>
      <c r="X14" s="95" t="s">
        <v>240</v>
      </c>
    </row>
    <row r="15" spans="1:24" s="96" customFormat="1" ht="22.5" customHeight="1">
      <c r="A15" s="130">
        <v>7</v>
      </c>
      <c r="B15" s="73">
        <v>2026258550</v>
      </c>
      <c r="C15" s="74" t="s">
        <v>80</v>
      </c>
      <c r="D15" s="75" t="s">
        <v>81</v>
      </c>
      <c r="E15" s="143">
        <v>34356</v>
      </c>
      <c r="F15" s="143" t="s">
        <v>69</v>
      </c>
      <c r="G15" s="131">
        <v>6.72</v>
      </c>
      <c r="H15" s="131">
        <v>7.5</v>
      </c>
      <c r="I15" s="131">
        <v>6.77</v>
      </c>
      <c r="J15" s="131">
        <v>2.73</v>
      </c>
      <c r="K15" s="132"/>
      <c r="L15" s="132"/>
      <c r="M15" s="132" t="s">
        <v>235</v>
      </c>
      <c r="N15" s="132"/>
      <c r="O15" s="135" t="s">
        <v>4</v>
      </c>
      <c r="P15" s="95" t="s">
        <v>4</v>
      </c>
      <c r="S15" s="95"/>
      <c r="T15" s="95">
        <v>0</v>
      </c>
      <c r="U15" s="97">
        <v>0</v>
      </c>
      <c r="V15" s="97" t="s">
        <v>236</v>
      </c>
      <c r="W15" s="95" t="s">
        <v>237</v>
      </c>
      <c r="X15" s="95" t="s">
        <v>240</v>
      </c>
    </row>
    <row r="16" spans="1:24" s="96" customFormat="1" ht="22.5" customHeight="1">
      <c r="A16" s="130">
        <v>8</v>
      </c>
      <c r="B16" s="73">
        <v>2026258552</v>
      </c>
      <c r="C16" s="74" t="s">
        <v>82</v>
      </c>
      <c r="D16" s="75" t="s">
        <v>81</v>
      </c>
      <c r="E16" s="143">
        <v>33370</v>
      </c>
      <c r="F16" s="143" t="s">
        <v>69</v>
      </c>
      <c r="G16" s="131">
        <v>7.1</v>
      </c>
      <c r="H16" s="131">
        <v>7.7</v>
      </c>
      <c r="I16" s="131">
        <v>7.14</v>
      </c>
      <c r="J16" s="131">
        <v>2.96</v>
      </c>
      <c r="K16" s="132"/>
      <c r="L16" s="132"/>
      <c r="M16" s="132" t="s">
        <v>235</v>
      </c>
      <c r="N16" s="132"/>
      <c r="O16" s="135" t="s">
        <v>4</v>
      </c>
      <c r="P16" s="95" t="s">
        <v>4</v>
      </c>
      <c r="S16" s="95"/>
      <c r="T16" s="95">
        <v>0</v>
      </c>
      <c r="U16" s="97">
        <v>0</v>
      </c>
      <c r="V16" s="97" t="s">
        <v>236</v>
      </c>
      <c r="W16" s="95" t="s">
        <v>237</v>
      </c>
      <c r="X16" s="95" t="s">
        <v>240</v>
      </c>
    </row>
    <row r="17" spans="1:28" s="96" customFormat="1" ht="22.5" customHeight="1">
      <c r="A17" s="130">
        <v>9</v>
      </c>
      <c r="B17" s="73">
        <v>2026258554</v>
      </c>
      <c r="C17" s="74" t="s">
        <v>83</v>
      </c>
      <c r="D17" s="75" t="s">
        <v>84</v>
      </c>
      <c r="E17" s="143">
        <v>33627</v>
      </c>
      <c r="F17" s="143" t="s">
        <v>51</v>
      </c>
      <c r="G17" s="131">
        <v>6.55</v>
      </c>
      <c r="H17" s="131">
        <v>7.9</v>
      </c>
      <c r="I17" s="131">
        <v>6.64</v>
      </c>
      <c r="J17" s="131">
        <v>2.61</v>
      </c>
      <c r="K17" s="132"/>
      <c r="L17" s="132"/>
      <c r="M17" s="132">
        <v>0</v>
      </c>
      <c r="N17" s="132"/>
      <c r="O17" s="135" t="s">
        <v>23</v>
      </c>
      <c r="P17" s="95" t="s">
        <v>239</v>
      </c>
      <c r="S17" s="95"/>
      <c r="T17" s="95">
        <v>0</v>
      </c>
      <c r="U17" s="97">
        <v>0</v>
      </c>
      <c r="V17" s="97">
        <v>0</v>
      </c>
      <c r="W17" s="95" t="s">
        <v>238</v>
      </c>
      <c r="X17" s="95" t="s">
        <v>240</v>
      </c>
      <c r="Y17" s="95"/>
      <c r="Z17" s="95"/>
      <c r="AA17" s="95"/>
      <c r="AB17" s="95"/>
    </row>
    <row r="18" spans="1:24" s="96" customFormat="1" ht="22.5" customHeight="1">
      <c r="A18" s="130">
        <v>10</v>
      </c>
      <c r="B18" s="73">
        <v>2026258556</v>
      </c>
      <c r="C18" s="74" t="s">
        <v>85</v>
      </c>
      <c r="D18" s="75" t="s">
        <v>86</v>
      </c>
      <c r="E18" s="143">
        <v>33008</v>
      </c>
      <c r="F18" s="143" t="s">
        <v>69</v>
      </c>
      <c r="G18" s="131">
        <v>7.67</v>
      </c>
      <c r="H18" s="131">
        <v>8.3</v>
      </c>
      <c r="I18" s="131">
        <v>7.71</v>
      </c>
      <c r="J18" s="131">
        <v>3.32</v>
      </c>
      <c r="K18" s="132"/>
      <c r="L18" s="132"/>
      <c r="M18" s="132" t="s">
        <v>235</v>
      </c>
      <c r="N18" s="132"/>
      <c r="O18" s="135" t="s">
        <v>4</v>
      </c>
      <c r="P18" s="95" t="s">
        <v>4</v>
      </c>
      <c r="S18" s="95"/>
      <c r="T18" s="95">
        <v>0</v>
      </c>
      <c r="U18" s="97">
        <v>0</v>
      </c>
      <c r="V18" s="97" t="s">
        <v>236</v>
      </c>
      <c r="W18" s="95" t="s">
        <v>237</v>
      </c>
      <c r="X18" s="95" t="s">
        <v>240</v>
      </c>
    </row>
    <row r="19" spans="1:28" s="96" customFormat="1" ht="22.5" customHeight="1">
      <c r="A19" s="130">
        <v>11</v>
      </c>
      <c r="B19" s="73">
        <v>2026258559</v>
      </c>
      <c r="C19" s="74" t="s">
        <v>87</v>
      </c>
      <c r="D19" s="75" t="s">
        <v>88</v>
      </c>
      <c r="E19" s="143">
        <v>31372</v>
      </c>
      <c r="F19" s="143" t="s">
        <v>89</v>
      </c>
      <c r="G19" s="131">
        <v>7.27</v>
      </c>
      <c r="H19" s="131">
        <v>8.3</v>
      </c>
      <c r="I19" s="131">
        <v>7.34</v>
      </c>
      <c r="J19" s="131">
        <v>3.05</v>
      </c>
      <c r="K19" s="132"/>
      <c r="L19" s="132"/>
      <c r="M19" s="132" t="s">
        <v>235</v>
      </c>
      <c r="N19" s="132"/>
      <c r="O19" s="135" t="s">
        <v>4</v>
      </c>
      <c r="P19" s="95" t="s">
        <v>4</v>
      </c>
      <c r="S19" s="95"/>
      <c r="T19" s="95">
        <v>0</v>
      </c>
      <c r="U19" s="97">
        <v>0</v>
      </c>
      <c r="V19" s="97" t="s">
        <v>236</v>
      </c>
      <c r="W19" s="95" t="s">
        <v>237</v>
      </c>
      <c r="X19" s="95" t="s">
        <v>240</v>
      </c>
      <c r="Y19" s="95"/>
      <c r="Z19" s="95"/>
      <c r="AA19" s="95"/>
      <c r="AB19" s="95"/>
    </row>
    <row r="20" spans="1:28" s="96" customFormat="1" ht="22.5" customHeight="1">
      <c r="A20" s="130">
        <v>12</v>
      </c>
      <c r="B20" s="76">
        <v>2027258565</v>
      </c>
      <c r="C20" s="77" t="s">
        <v>90</v>
      </c>
      <c r="D20" s="78" t="s">
        <v>66</v>
      </c>
      <c r="E20" s="147">
        <v>33507</v>
      </c>
      <c r="F20" s="147" t="s">
        <v>69</v>
      </c>
      <c r="G20" s="137">
        <v>7.73</v>
      </c>
      <c r="H20" s="137">
        <v>8.3</v>
      </c>
      <c r="I20" s="137">
        <v>7.77</v>
      </c>
      <c r="J20" s="137">
        <v>3.35</v>
      </c>
      <c r="K20" s="138"/>
      <c r="L20" s="138"/>
      <c r="M20" s="138" t="s">
        <v>235</v>
      </c>
      <c r="N20" s="138"/>
      <c r="O20" s="135" t="s">
        <v>4</v>
      </c>
      <c r="P20" s="95" t="s">
        <v>4</v>
      </c>
      <c r="S20" s="95"/>
      <c r="T20" s="95">
        <v>0</v>
      </c>
      <c r="U20" s="97">
        <v>0</v>
      </c>
      <c r="V20" s="97" t="s">
        <v>236</v>
      </c>
      <c r="W20" s="95" t="s">
        <v>237</v>
      </c>
      <c r="X20" s="95" t="s">
        <v>240</v>
      </c>
      <c r="Y20" s="95"/>
      <c r="Z20" s="95"/>
      <c r="AA20" s="95"/>
      <c r="AB20" s="95"/>
    </row>
    <row r="21" spans="1:24" s="25" customFormat="1" ht="22.5" customHeight="1">
      <c r="A21" s="39"/>
      <c r="B21" s="17" t="s">
        <v>24</v>
      </c>
      <c r="C21" s="18"/>
      <c r="D21" s="19"/>
      <c r="E21" s="20"/>
      <c r="F21" s="20"/>
      <c r="G21" s="118"/>
      <c r="H21" s="118"/>
      <c r="I21" s="118"/>
      <c r="J21" s="118"/>
      <c r="K21" s="119"/>
      <c r="L21" s="119"/>
      <c r="M21" s="119"/>
      <c r="N21" s="20"/>
      <c r="O21" s="23"/>
      <c r="P21" s="40"/>
      <c r="S21" s="30"/>
      <c r="T21" s="95"/>
      <c r="U21" s="31"/>
      <c r="V21" s="31"/>
      <c r="W21" s="30"/>
      <c r="X21" s="95"/>
    </row>
    <row r="22" spans="1:24" s="96" customFormat="1" ht="22.5" customHeight="1">
      <c r="A22" s="128">
        <v>1</v>
      </c>
      <c r="B22" s="70">
        <v>2027258553</v>
      </c>
      <c r="C22" s="71" t="s">
        <v>91</v>
      </c>
      <c r="D22" s="72" t="s">
        <v>92</v>
      </c>
      <c r="E22" s="142">
        <v>32601</v>
      </c>
      <c r="F22" s="142" t="s">
        <v>51</v>
      </c>
      <c r="G22" s="123">
        <v>7.32</v>
      </c>
      <c r="H22" s="123">
        <v>8.2</v>
      </c>
      <c r="I22" s="123">
        <v>7.38</v>
      </c>
      <c r="J22" s="123">
        <v>3.16</v>
      </c>
      <c r="K22" s="124"/>
      <c r="L22" s="124"/>
      <c r="M22" s="124" t="s">
        <v>235</v>
      </c>
      <c r="N22" s="126" t="s">
        <v>188</v>
      </c>
      <c r="O22" s="127" t="s">
        <v>23</v>
      </c>
      <c r="P22" s="95" t="s">
        <v>239</v>
      </c>
      <c r="Q22" s="25"/>
      <c r="R22" s="25" t="s">
        <v>230</v>
      </c>
      <c r="S22" s="95"/>
      <c r="T22" s="95">
        <v>3</v>
      </c>
      <c r="U22" s="97">
        <v>1</v>
      </c>
      <c r="V22" s="97" t="s">
        <v>236</v>
      </c>
      <c r="W22" s="95" t="s">
        <v>238</v>
      </c>
      <c r="X22" s="95" t="s">
        <v>240</v>
      </c>
    </row>
    <row r="23" spans="1:24" s="96" customFormat="1" ht="22.5" customHeight="1">
      <c r="A23" s="128">
        <v>2</v>
      </c>
      <c r="B23" s="73">
        <v>2027258560</v>
      </c>
      <c r="C23" s="74" t="s">
        <v>93</v>
      </c>
      <c r="D23" s="75" t="s">
        <v>94</v>
      </c>
      <c r="E23" s="143">
        <v>29628</v>
      </c>
      <c r="F23" s="143" t="s">
        <v>51</v>
      </c>
      <c r="G23" s="131">
        <v>6.04</v>
      </c>
      <c r="H23" s="131">
        <v>9</v>
      </c>
      <c r="I23" s="131">
        <v>6.24</v>
      </c>
      <c r="J23" s="131">
        <v>2.37</v>
      </c>
      <c r="K23" s="132"/>
      <c r="L23" s="132"/>
      <c r="M23" s="132">
        <v>0</v>
      </c>
      <c r="N23" s="134" t="s">
        <v>188</v>
      </c>
      <c r="O23" s="135" t="s">
        <v>23</v>
      </c>
      <c r="P23" s="95" t="s">
        <v>239</v>
      </c>
      <c r="Q23" s="25"/>
      <c r="R23" s="25" t="s">
        <v>231</v>
      </c>
      <c r="S23" s="95"/>
      <c r="T23" s="95">
        <v>3</v>
      </c>
      <c r="U23" s="97">
        <v>1</v>
      </c>
      <c r="V23" s="97">
        <v>0</v>
      </c>
      <c r="W23" s="95" t="s">
        <v>238</v>
      </c>
      <c r="X23" s="95" t="s">
        <v>240</v>
      </c>
    </row>
    <row r="24" spans="1:24" s="96" customFormat="1" ht="22.5" customHeight="1">
      <c r="A24" s="128">
        <v>3</v>
      </c>
      <c r="B24" s="73">
        <v>2027258563</v>
      </c>
      <c r="C24" s="74" t="s">
        <v>95</v>
      </c>
      <c r="D24" s="75" t="s">
        <v>96</v>
      </c>
      <c r="E24" s="143">
        <v>30946</v>
      </c>
      <c r="F24" s="143" t="s">
        <v>69</v>
      </c>
      <c r="G24" s="131">
        <v>6.76</v>
      </c>
      <c r="H24" s="131">
        <v>8.4</v>
      </c>
      <c r="I24" s="131">
        <v>6.87</v>
      </c>
      <c r="J24" s="131">
        <v>2.71</v>
      </c>
      <c r="K24" s="132"/>
      <c r="L24" s="132"/>
      <c r="M24" s="132" t="s">
        <v>235</v>
      </c>
      <c r="N24" s="134" t="s">
        <v>188</v>
      </c>
      <c r="O24" s="135" t="s">
        <v>23</v>
      </c>
      <c r="P24" s="95" t="s">
        <v>239</v>
      </c>
      <c r="Q24" s="25"/>
      <c r="R24" s="25" t="s">
        <v>232</v>
      </c>
      <c r="S24" s="95"/>
      <c r="T24" s="95">
        <v>3</v>
      </c>
      <c r="U24" s="97">
        <v>1</v>
      </c>
      <c r="V24" s="97" t="s">
        <v>236</v>
      </c>
      <c r="W24" s="95" t="s">
        <v>238</v>
      </c>
      <c r="X24" s="95" t="s">
        <v>240</v>
      </c>
    </row>
    <row r="25" spans="1:24" s="96" customFormat="1" ht="22.5" customHeight="1">
      <c r="A25" s="136">
        <v>4</v>
      </c>
      <c r="B25" s="76">
        <v>2027258564</v>
      </c>
      <c r="C25" s="77" t="s">
        <v>97</v>
      </c>
      <c r="D25" s="78" t="s">
        <v>98</v>
      </c>
      <c r="E25" s="147">
        <v>32098</v>
      </c>
      <c r="F25" s="147" t="s">
        <v>69</v>
      </c>
      <c r="G25" s="137">
        <v>6.14</v>
      </c>
      <c r="H25" s="137">
        <v>8.5</v>
      </c>
      <c r="I25" s="137">
        <v>6.3</v>
      </c>
      <c r="J25" s="137">
        <v>2.38</v>
      </c>
      <c r="K25" s="138"/>
      <c r="L25" s="138"/>
      <c r="M25" s="138" t="s">
        <v>244</v>
      </c>
      <c r="N25" s="140" t="s">
        <v>188</v>
      </c>
      <c r="O25" s="141" t="s">
        <v>23</v>
      </c>
      <c r="P25" s="95" t="s">
        <v>239</v>
      </c>
      <c r="Q25" s="25"/>
      <c r="R25" s="25" t="s">
        <v>232</v>
      </c>
      <c r="S25" s="95"/>
      <c r="T25" s="95">
        <v>3</v>
      </c>
      <c r="U25" s="97">
        <v>1</v>
      </c>
      <c r="V25" s="97" t="s">
        <v>236</v>
      </c>
      <c r="W25" s="95" t="s">
        <v>238</v>
      </c>
      <c r="X25" s="95" t="s">
        <v>240</v>
      </c>
    </row>
    <row r="26" ht="12.75">
      <c r="V26" s="31"/>
    </row>
    <row r="28" spans="2:15" s="44" customFormat="1" ht="13.5">
      <c r="B28" s="45" t="s">
        <v>26</v>
      </c>
      <c r="C28" s="46" t="s">
        <v>27</v>
      </c>
      <c r="D28" s="47"/>
      <c r="E28" s="48"/>
      <c r="H28" s="49"/>
      <c r="I28" s="40"/>
      <c r="J28" s="50"/>
      <c r="K28" s="50"/>
      <c r="L28" s="50"/>
      <c r="M28" s="51"/>
      <c r="N28" s="50"/>
      <c r="O28" s="50"/>
    </row>
    <row r="29" spans="3:15" s="44" customFormat="1" ht="12.75">
      <c r="C29" s="46" t="s">
        <v>28</v>
      </c>
      <c r="D29" s="46"/>
      <c r="H29" s="48"/>
      <c r="I29" s="48"/>
      <c r="J29" s="50"/>
      <c r="K29" s="50"/>
      <c r="L29" s="50"/>
      <c r="M29" s="50"/>
      <c r="N29" s="50"/>
      <c r="O29" s="50"/>
    </row>
    <row r="30" spans="3:15" s="44" customFormat="1" ht="12.75">
      <c r="C30" s="46" t="s">
        <v>29</v>
      </c>
      <c r="D30" s="46"/>
      <c r="J30" s="50"/>
      <c r="K30" s="50"/>
      <c r="L30" s="50"/>
      <c r="M30" s="50"/>
      <c r="N30" s="50"/>
      <c r="O30" s="50"/>
    </row>
    <row r="31" spans="1:14" s="54" customFormat="1" ht="15">
      <c r="A31" s="1"/>
      <c r="B31" s="9"/>
      <c r="C31" s="1"/>
      <c r="D31" s="1"/>
      <c r="E31" s="52"/>
      <c r="F31" s="53"/>
      <c r="G31" s="6"/>
      <c r="H31" s="6"/>
      <c r="I31" s="4"/>
      <c r="J31" s="4"/>
      <c r="K31" s="4"/>
      <c r="N31" s="55" t="s">
        <v>48</v>
      </c>
    </row>
    <row r="32" spans="1:256" s="63" customFormat="1" ht="15">
      <c r="A32" s="8"/>
      <c r="B32" s="8" t="s">
        <v>30</v>
      </c>
      <c r="C32" s="8"/>
      <c r="D32" s="54"/>
      <c r="E32" s="8" t="s">
        <v>31</v>
      </c>
      <c r="F32" s="8"/>
      <c r="G32" s="56"/>
      <c r="H32" s="57"/>
      <c r="I32" s="57" t="s">
        <v>32</v>
      </c>
      <c r="J32" s="58"/>
      <c r="K32" s="59"/>
      <c r="L32" s="60"/>
      <c r="M32" s="56"/>
      <c r="N32" s="61" t="s">
        <v>33</v>
      </c>
      <c r="O32" s="56"/>
      <c r="P32" s="62"/>
      <c r="Q32" s="62"/>
      <c r="R32" s="62"/>
      <c r="S32" s="62"/>
      <c r="T32" s="54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13" s="54" customFormat="1" ht="16.5" customHeight="1">
      <c r="A33" s="8"/>
      <c r="B33" s="64"/>
      <c r="C33" s="8"/>
      <c r="E33" s="57"/>
      <c r="F33" s="8"/>
      <c r="H33" s="65"/>
      <c r="I33" s="8"/>
      <c r="J33" s="66"/>
      <c r="K33" s="66"/>
      <c r="L33" s="67"/>
      <c r="M33" s="8"/>
    </row>
    <row r="34" spans="1:13" s="54" customFormat="1" ht="16.5" customHeight="1">
      <c r="A34" s="8"/>
      <c r="B34" s="64"/>
      <c r="C34" s="8"/>
      <c r="E34" s="57"/>
      <c r="F34" s="8"/>
      <c r="H34" s="65"/>
      <c r="I34" s="8"/>
      <c r="J34" s="66"/>
      <c r="K34" s="66"/>
      <c r="L34" s="67"/>
      <c r="M34" s="8"/>
    </row>
    <row r="35" spans="1:13" s="1" customFormat="1" ht="16.5" customHeight="1">
      <c r="A35" s="8"/>
      <c r="B35" s="64"/>
      <c r="C35" s="8"/>
      <c r="E35" s="57"/>
      <c r="F35" s="8"/>
      <c r="H35" s="65"/>
      <c r="I35" s="8"/>
      <c r="J35" s="66"/>
      <c r="K35" s="66"/>
      <c r="L35" s="67"/>
      <c r="M35" s="8"/>
    </row>
    <row r="36" spans="5:12" s="8" customFormat="1" ht="16.5" customHeight="1">
      <c r="E36" s="57"/>
      <c r="H36" s="65"/>
      <c r="J36" s="66"/>
      <c r="K36" s="66"/>
      <c r="L36" s="67"/>
    </row>
    <row r="37" spans="1:13" s="8" customFormat="1" ht="15">
      <c r="A37" s="1"/>
      <c r="B37" s="8" t="s">
        <v>34</v>
      </c>
      <c r="C37" s="1"/>
      <c r="E37" s="8" t="s">
        <v>36</v>
      </c>
      <c r="F37" s="1"/>
      <c r="I37" s="8" t="s">
        <v>35</v>
      </c>
      <c r="J37" s="4"/>
      <c r="K37" s="4"/>
      <c r="L37" s="68"/>
      <c r="M37" s="1"/>
    </row>
  </sheetData>
  <sheetProtection/>
  <mergeCells count="16">
    <mergeCell ref="A1:C1"/>
    <mergeCell ref="A2:C2"/>
    <mergeCell ref="D4:J4"/>
    <mergeCell ref="A5:A7"/>
    <mergeCell ref="B5:B7"/>
    <mergeCell ref="C5:D7"/>
    <mergeCell ref="E5:E7"/>
    <mergeCell ref="F5:F7"/>
    <mergeCell ref="G5:G7"/>
    <mergeCell ref="H5:H7"/>
    <mergeCell ref="I5:J6"/>
    <mergeCell ref="K5:K7"/>
    <mergeCell ref="L5:L7"/>
    <mergeCell ref="M5:M7"/>
    <mergeCell ref="N5:N7"/>
    <mergeCell ref="O5:O7"/>
  </mergeCells>
  <conditionalFormatting sqref="H9:H20 H22:H25">
    <cfRule type="cellIs" priority="15" dxfId="90" operator="lessThan">
      <formula>5.5</formula>
    </cfRule>
  </conditionalFormatting>
  <conditionalFormatting sqref="O24:O25 O9:O20">
    <cfRule type="cellIs" priority="14" dxfId="90" operator="notEqual">
      <formula>"CNTN"</formula>
    </cfRule>
  </conditionalFormatting>
  <conditionalFormatting sqref="Q10:Q13">
    <cfRule type="cellIs" priority="13" dxfId="90" operator="notEqual">
      <formula>"cntn"</formula>
    </cfRule>
  </conditionalFormatting>
  <conditionalFormatting sqref="K9:L25">
    <cfRule type="cellIs" priority="11" dxfId="90" operator="equal" stopIfTrue="1">
      <formula>"NỢ"</formula>
    </cfRule>
    <cfRule type="cellIs" priority="12" dxfId="91" operator="equal" stopIfTrue="1">
      <formula>0</formula>
    </cfRule>
  </conditionalFormatting>
  <conditionalFormatting sqref="U9:U25">
    <cfRule type="cellIs" priority="10" dxfId="90" operator="greaterThan" stopIfTrue="1">
      <formula>0</formula>
    </cfRule>
  </conditionalFormatting>
  <conditionalFormatting sqref="M9:M20 M22:M25">
    <cfRule type="cellIs" priority="8" dxfId="7" operator="equal" stopIfTrue="1">
      <formula>"x"</formula>
    </cfRule>
    <cfRule type="cellIs" priority="9" dxfId="90" operator="notEqual" stopIfTrue="1">
      <formula>"r"</formula>
    </cfRule>
  </conditionalFormatting>
  <conditionalFormatting sqref="W9:W25">
    <cfRule type="cellIs" priority="7" dxfId="0" operator="notEqual" stopIfTrue="1">
      <formula>"ĐỦ"</formula>
    </cfRule>
  </conditionalFormatting>
  <conditionalFormatting sqref="X9:X25">
    <cfRule type="cellIs" priority="6" dxfId="90" operator="equal" stopIfTrue="1">
      <formula>"S"</formula>
    </cfRule>
  </conditionalFormatting>
  <conditionalFormatting sqref="O22:O25">
    <cfRule type="cellIs" priority="5" dxfId="90" operator="notEqual">
      <formula>"CNTN"</formula>
    </cfRule>
  </conditionalFormatting>
  <conditionalFormatting sqref="K22:L23">
    <cfRule type="cellIs" priority="3" dxfId="90" operator="equal" stopIfTrue="1">
      <formula>"NỢ"</formula>
    </cfRule>
    <cfRule type="cellIs" priority="4" dxfId="91" operator="equal" stopIfTrue="1">
      <formula>0</formula>
    </cfRule>
  </conditionalFormatting>
  <conditionalFormatting sqref="M22:M23">
    <cfRule type="cellIs" priority="1" dxfId="7" operator="equal" stopIfTrue="1">
      <formula>"x"</formula>
    </cfRule>
    <cfRule type="cellIs" priority="2" dxfId="90" operator="notEqual" stopIfTrue="1">
      <formula>"r"</formula>
    </cfRule>
  </conditionalFormatting>
  <printOptions/>
  <pageMargins left="0.17" right="0.17" top="0.39" bottom="0.38" header="0.18" footer="0.17"/>
  <pageSetup horizontalDpi="600" verticalDpi="600" orientation="landscape" paperSize="9" r:id="rId3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PageLayoutView="0" workbookViewId="0" topLeftCell="A4">
      <pane xSplit="4" topLeftCell="E1" activePane="topRight" state="frozen"/>
      <selection pane="topLeft" activeCell="A1" sqref="A1"/>
      <selection pane="topRight" activeCell="G26" sqref="G26"/>
    </sheetView>
  </sheetViews>
  <sheetFormatPr defaultColWidth="9.140625" defaultRowHeight="15"/>
  <cols>
    <col min="1" max="1" width="5.421875" style="51" customWidth="1"/>
    <col min="2" max="2" width="11.421875" style="51" customWidth="1"/>
    <col min="3" max="3" width="19.140625" style="69" customWidth="1"/>
    <col min="4" max="4" width="9.140625" style="69" customWidth="1"/>
    <col min="5" max="5" width="10.7109375" style="51" customWidth="1"/>
    <col min="6" max="6" width="11.8515625" style="51" customWidth="1"/>
    <col min="7" max="7" width="6.57421875" style="51" customWidth="1"/>
    <col min="8" max="8" width="6.28125" style="51" customWidth="1"/>
    <col min="9" max="10" width="7.28125" style="51" customWidth="1"/>
    <col min="11" max="12" width="4.8515625" style="51" bestFit="1" customWidth="1"/>
    <col min="13" max="13" width="2.8515625" style="51" customWidth="1"/>
    <col min="14" max="14" width="24.8515625" style="51" bestFit="1" customWidth="1"/>
    <col min="15" max="15" width="11.7109375" style="51" customWidth="1"/>
    <col min="16" max="16" width="9.140625" style="51" customWidth="1"/>
    <col min="17" max="18" width="11.57421875" style="51" customWidth="1"/>
    <col min="19" max="22" width="9.140625" style="51" customWidth="1"/>
    <col min="23" max="23" width="18.421875" style="51" bestFit="1" customWidth="1"/>
    <col min="24" max="24" width="11.57421875" style="51" bestFit="1" customWidth="1"/>
    <col min="25" max="16384" width="9.140625" style="51" customWidth="1"/>
  </cols>
  <sheetData>
    <row r="1" spans="1:13" s="1" customFormat="1" ht="15.75">
      <c r="A1" s="169" t="s">
        <v>0</v>
      </c>
      <c r="B1" s="169"/>
      <c r="C1" s="169"/>
      <c r="E1" s="2"/>
      <c r="G1" s="3"/>
      <c r="H1" s="4"/>
      <c r="I1" s="5" t="s">
        <v>1</v>
      </c>
      <c r="J1" s="6"/>
      <c r="K1" s="3"/>
      <c r="L1" s="3"/>
      <c r="M1" s="3"/>
    </row>
    <row r="2" spans="1:13" s="1" customFormat="1" ht="15">
      <c r="A2" s="169" t="s">
        <v>3</v>
      </c>
      <c r="B2" s="169"/>
      <c r="C2" s="169"/>
      <c r="E2" s="7"/>
      <c r="G2" s="3"/>
      <c r="H2" s="4"/>
      <c r="I2" s="8" t="s">
        <v>42</v>
      </c>
      <c r="J2" s="6"/>
      <c r="K2" s="3"/>
      <c r="L2" s="3"/>
      <c r="M2" s="3"/>
    </row>
    <row r="3" spans="2:13" s="1" customFormat="1" ht="15">
      <c r="B3" s="9"/>
      <c r="E3" s="7"/>
      <c r="G3" s="3"/>
      <c r="H3" s="4"/>
      <c r="I3" s="8" t="s">
        <v>45</v>
      </c>
      <c r="J3" s="6"/>
      <c r="K3" s="3"/>
      <c r="L3" s="3"/>
      <c r="M3" s="3"/>
    </row>
    <row r="4" spans="1:10" s="11" customFormat="1" ht="18" customHeight="1">
      <c r="A4" s="10"/>
      <c r="B4" s="10"/>
      <c r="C4" s="10"/>
      <c r="D4" s="170"/>
      <c r="E4" s="170"/>
      <c r="F4" s="170"/>
      <c r="G4" s="170"/>
      <c r="H4" s="170"/>
      <c r="I4" s="170"/>
      <c r="J4" s="170"/>
    </row>
    <row r="5" spans="1:15" s="12" customFormat="1" ht="33" customHeight="1">
      <c r="A5" s="171" t="s">
        <v>5</v>
      </c>
      <c r="B5" s="174" t="s">
        <v>6</v>
      </c>
      <c r="C5" s="177" t="s">
        <v>7</v>
      </c>
      <c r="D5" s="178"/>
      <c r="E5" s="183" t="s">
        <v>8</v>
      </c>
      <c r="F5" s="171" t="s">
        <v>9</v>
      </c>
      <c r="G5" s="186" t="s">
        <v>10</v>
      </c>
      <c r="H5" s="189" t="s">
        <v>11</v>
      </c>
      <c r="I5" s="192" t="s">
        <v>12</v>
      </c>
      <c r="J5" s="193"/>
      <c r="K5" s="186" t="s">
        <v>13</v>
      </c>
      <c r="L5" s="186" t="s">
        <v>14</v>
      </c>
      <c r="M5" s="186" t="s">
        <v>15</v>
      </c>
      <c r="N5" s="171" t="s">
        <v>16</v>
      </c>
      <c r="O5" s="171" t="s">
        <v>17</v>
      </c>
    </row>
    <row r="6" spans="1:15" s="12" customFormat="1" ht="33" customHeight="1">
      <c r="A6" s="172"/>
      <c r="B6" s="175"/>
      <c r="C6" s="179"/>
      <c r="D6" s="180"/>
      <c r="E6" s="184"/>
      <c r="F6" s="172"/>
      <c r="G6" s="187"/>
      <c r="H6" s="190"/>
      <c r="I6" s="194"/>
      <c r="J6" s="195"/>
      <c r="K6" s="187"/>
      <c r="L6" s="187"/>
      <c r="M6" s="187"/>
      <c r="N6" s="172"/>
      <c r="O6" s="172"/>
    </row>
    <row r="7" spans="1:34" s="12" customFormat="1" ht="21.75" customHeight="1">
      <c r="A7" s="173"/>
      <c r="B7" s="176"/>
      <c r="C7" s="181"/>
      <c r="D7" s="182"/>
      <c r="E7" s="185"/>
      <c r="F7" s="173"/>
      <c r="G7" s="188"/>
      <c r="H7" s="191"/>
      <c r="I7" s="13" t="s">
        <v>18</v>
      </c>
      <c r="J7" s="13" t="s">
        <v>19</v>
      </c>
      <c r="K7" s="188"/>
      <c r="L7" s="188"/>
      <c r="M7" s="188"/>
      <c r="N7" s="173"/>
      <c r="O7" s="173"/>
      <c r="P7" s="14"/>
      <c r="Q7" s="14"/>
      <c r="R7" s="14"/>
      <c r="S7" s="14"/>
      <c r="T7" s="14"/>
      <c r="U7" s="15" t="s">
        <v>20</v>
      </c>
      <c r="V7" s="15" t="s">
        <v>38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25" customFormat="1" ht="21.75" customHeight="1">
      <c r="A8" s="16"/>
      <c r="B8" s="17" t="s">
        <v>21</v>
      </c>
      <c r="C8" s="18"/>
      <c r="D8" s="19"/>
      <c r="E8" s="20"/>
      <c r="F8" s="21"/>
      <c r="G8" s="18"/>
      <c r="H8" s="18"/>
      <c r="I8" s="18"/>
      <c r="J8" s="22"/>
      <c r="K8" s="18"/>
      <c r="L8" s="18"/>
      <c r="M8" s="18"/>
      <c r="N8" s="21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96" customFormat="1" ht="22.5" customHeight="1">
      <c r="A9" s="122">
        <v>1</v>
      </c>
      <c r="B9" s="70">
        <v>2026268508</v>
      </c>
      <c r="C9" s="71" t="s">
        <v>99</v>
      </c>
      <c r="D9" s="72" t="s">
        <v>56</v>
      </c>
      <c r="E9" s="142">
        <v>33561</v>
      </c>
      <c r="F9" s="142" t="s">
        <v>89</v>
      </c>
      <c r="G9" s="123">
        <v>7.85</v>
      </c>
      <c r="H9" s="123">
        <v>8.5</v>
      </c>
      <c r="I9" s="123">
        <v>7.89</v>
      </c>
      <c r="J9" s="123">
        <v>3.43</v>
      </c>
      <c r="K9" s="124"/>
      <c r="L9" s="124"/>
      <c r="M9" s="125" t="s">
        <v>235</v>
      </c>
      <c r="N9" s="124"/>
      <c r="O9" s="127" t="s">
        <v>4</v>
      </c>
      <c r="P9" s="95" t="s">
        <v>4</v>
      </c>
      <c r="Q9" s="95"/>
      <c r="R9" s="95"/>
      <c r="S9" s="95"/>
      <c r="T9" s="95"/>
      <c r="U9" s="97">
        <v>0</v>
      </c>
      <c r="V9" s="97" t="s">
        <v>236</v>
      </c>
      <c r="W9" s="95" t="s">
        <v>237</v>
      </c>
      <c r="X9" s="95" t="s">
        <v>240</v>
      </c>
      <c r="Y9" s="95"/>
      <c r="Z9" s="95"/>
      <c r="AA9" s="95"/>
      <c r="AB9" s="95"/>
      <c r="AC9" s="95"/>
      <c r="AD9" s="95"/>
      <c r="AE9" s="95"/>
      <c r="AF9" s="95"/>
      <c r="AG9" s="95"/>
      <c r="AH9" s="95"/>
    </row>
    <row r="10" spans="1:28" s="96" customFormat="1" ht="22.5" customHeight="1">
      <c r="A10" s="130">
        <v>2</v>
      </c>
      <c r="B10" s="73">
        <v>2026268509</v>
      </c>
      <c r="C10" s="74" t="s">
        <v>100</v>
      </c>
      <c r="D10" s="75" t="s">
        <v>56</v>
      </c>
      <c r="E10" s="143">
        <v>32919</v>
      </c>
      <c r="F10" s="143" t="s">
        <v>69</v>
      </c>
      <c r="G10" s="131">
        <v>7.5</v>
      </c>
      <c r="H10" s="131">
        <v>8.2</v>
      </c>
      <c r="I10" s="131">
        <v>7.54</v>
      </c>
      <c r="J10" s="131">
        <v>3.19</v>
      </c>
      <c r="K10" s="132"/>
      <c r="L10" s="132"/>
      <c r="M10" s="133" t="s">
        <v>235</v>
      </c>
      <c r="N10" s="132"/>
      <c r="O10" s="135" t="s">
        <v>4</v>
      </c>
      <c r="P10" s="95" t="s">
        <v>4</v>
      </c>
      <c r="Q10" s="148" t="s">
        <v>22</v>
      </c>
      <c r="R10" s="152">
        <v>0</v>
      </c>
      <c r="S10" s="95"/>
      <c r="U10" s="97">
        <v>0</v>
      </c>
      <c r="V10" s="97" t="s">
        <v>236</v>
      </c>
      <c r="W10" s="95" t="s">
        <v>237</v>
      </c>
      <c r="X10" s="95" t="s">
        <v>240</v>
      </c>
      <c r="Y10" s="95"/>
      <c r="Z10" s="95"/>
      <c r="AA10" s="95"/>
      <c r="AB10" s="95"/>
    </row>
    <row r="11" spans="1:28" s="96" customFormat="1" ht="22.5" customHeight="1">
      <c r="A11" s="130">
        <v>3</v>
      </c>
      <c r="B11" s="106">
        <v>2026258548</v>
      </c>
      <c r="C11" s="144" t="s">
        <v>101</v>
      </c>
      <c r="D11" s="145" t="s">
        <v>102</v>
      </c>
      <c r="E11" s="146">
        <v>32992</v>
      </c>
      <c r="F11" s="146" t="s">
        <v>51</v>
      </c>
      <c r="G11" s="131">
        <v>7.77</v>
      </c>
      <c r="H11" s="131">
        <v>7.5</v>
      </c>
      <c r="I11" s="131">
        <v>7.75</v>
      </c>
      <c r="J11" s="131">
        <v>3.33</v>
      </c>
      <c r="K11" s="132"/>
      <c r="L11" s="132"/>
      <c r="M11" s="133" t="s">
        <v>235</v>
      </c>
      <c r="N11" s="132"/>
      <c r="O11" s="135" t="s">
        <v>4</v>
      </c>
      <c r="P11" s="95" t="s">
        <v>4</v>
      </c>
      <c r="Q11" s="149" t="s">
        <v>4</v>
      </c>
      <c r="R11" s="152">
        <v>14</v>
      </c>
      <c r="S11" s="95"/>
      <c r="U11" s="97">
        <v>0</v>
      </c>
      <c r="V11" s="97" t="s">
        <v>236</v>
      </c>
      <c r="W11" s="95" t="s">
        <v>237</v>
      </c>
      <c r="X11" s="95" t="s">
        <v>240</v>
      </c>
      <c r="Y11" s="95"/>
      <c r="Z11" s="95"/>
      <c r="AA11" s="95"/>
      <c r="AB11" s="95"/>
    </row>
    <row r="12" spans="1:28" s="96" customFormat="1" ht="22.5" customHeight="1">
      <c r="A12" s="130">
        <v>4</v>
      </c>
      <c r="B12" s="106">
        <v>1926262928</v>
      </c>
      <c r="C12" s="144" t="s">
        <v>103</v>
      </c>
      <c r="D12" s="145" t="s">
        <v>104</v>
      </c>
      <c r="E12" s="146">
        <v>32732</v>
      </c>
      <c r="F12" s="146" t="s">
        <v>51</v>
      </c>
      <c r="G12" s="131">
        <v>9</v>
      </c>
      <c r="H12" s="131">
        <v>8.8</v>
      </c>
      <c r="I12" s="131">
        <v>8.98</v>
      </c>
      <c r="J12" s="131">
        <v>3.87</v>
      </c>
      <c r="K12" s="132"/>
      <c r="L12" s="132"/>
      <c r="M12" s="133" t="s">
        <v>235</v>
      </c>
      <c r="N12" s="132"/>
      <c r="O12" s="135" t="s">
        <v>4</v>
      </c>
      <c r="P12" s="95" t="s">
        <v>4</v>
      </c>
      <c r="Q12" s="149" t="s">
        <v>23</v>
      </c>
      <c r="R12" s="152">
        <v>2</v>
      </c>
      <c r="S12" s="95"/>
      <c r="U12" s="97">
        <v>0</v>
      </c>
      <c r="V12" s="97" t="s">
        <v>236</v>
      </c>
      <c r="W12" s="95" t="s">
        <v>237</v>
      </c>
      <c r="X12" s="95" t="s">
        <v>240</v>
      </c>
      <c r="Y12" s="95"/>
      <c r="Z12" s="95"/>
      <c r="AA12" s="95"/>
      <c r="AB12" s="95"/>
    </row>
    <row r="13" spans="1:28" s="96" customFormat="1" ht="22.5" customHeight="1">
      <c r="A13" s="130">
        <v>5</v>
      </c>
      <c r="B13" s="73">
        <v>2026268513</v>
      </c>
      <c r="C13" s="74" t="s">
        <v>105</v>
      </c>
      <c r="D13" s="75" t="s">
        <v>106</v>
      </c>
      <c r="E13" s="143">
        <v>32448</v>
      </c>
      <c r="F13" s="143" t="s">
        <v>69</v>
      </c>
      <c r="G13" s="131">
        <v>7.52</v>
      </c>
      <c r="H13" s="131">
        <v>8.5</v>
      </c>
      <c r="I13" s="131">
        <v>7.59</v>
      </c>
      <c r="J13" s="131">
        <v>3.22</v>
      </c>
      <c r="K13" s="132"/>
      <c r="L13" s="132"/>
      <c r="M13" s="133" t="s">
        <v>235</v>
      </c>
      <c r="N13" s="132"/>
      <c r="O13" s="135" t="s">
        <v>4</v>
      </c>
      <c r="P13" s="95" t="s">
        <v>4</v>
      </c>
      <c r="Q13" s="149" t="s">
        <v>2</v>
      </c>
      <c r="R13" s="152">
        <v>0</v>
      </c>
      <c r="S13" s="95"/>
      <c r="U13" s="97">
        <v>0</v>
      </c>
      <c r="V13" s="97" t="s">
        <v>236</v>
      </c>
      <c r="W13" s="95" t="s">
        <v>237</v>
      </c>
      <c r="X13" s="95" t="s">
        <v>240</v>
      </c>
      <c r="Y13" s="95"/>
      <c r="Z13" s="95"/>
      <c r="AA13" s="95"/>
      <c r="AB13" s="95"/>
    </row>
    <row r="14" spans="1:28" s="96" customFormat="1" ht="22.5" customHeight="1">
      <c r="A14" s="130">
        <v>6</v>
      </c>
      <c r="B14" s="73">
        <v>2026268516</v>
      </c>
      <c r="C14" s="74" t="s">
        <v>107</v>
      </c>
      <c r="D14" s="75" t="s">
        <v>108</v>
      </c>
      <c r="E14" s="143">
        <v>30083</v>
      </c>
      <c r="F14" s="143" t="s">
        <v>51</v>
      </c>
      <c r="G14" s="131">
        <v>8.96</v>
      </c>
      <c r="H14" s="131">
        <v>8.7</v>
      </c>
      <c r="I14" s="131">
        <v>8.95</v>
      </c>
      <c r="J14" s="131">
        <v>3.89</v>
      </c>
      <c r="K14" s="132"/>
      <c r="L14" s="132"/>
      <c r="M14" s="133" t="s">
        <v>235</v>
      </c>
      <c r="N14" s="132"/>
      <c r="O14" s="135" t="s">
        <v>4</v>
      </c>
      <c r="P14" s="95" t="s">
        <v>4</v>
      </c>
      <c r="S14" s="95"/>
      <c r="U14" s="97">
        <v>0</v>
      </c>
      <c r="V14" s="97" t="s">
        <v>236</v>
      </c>
      <c r="W14" s="95" t="s">
        <v>237</v>
      </c>
      <c r="X14" s="95" t="s">
        <v>240</v>
      </c>
      <c r="Y14" s="95"/>
      <c r="Z14" s="95"/>
      <c r="AA14" s="95"/>
      <c r="AB14" s="95"/>
    </row>
    <row r="15" spans="1:28" s="96" customFormat="1" ht="22.5" customHeight="1">
      <c r="A15" s="130">
        <v>7</v>
      </c>
      <c r="B15" s="73">
        <v>2026268518</v>
      </c>
      <c r="C15" s="74" t="s">
        <v>109</v>
      </c>
      <c r="D15" s="75" t="s">
        <v>110</v>
      </c>
      <c r="E15" s="143">
        <v>29605</v>
      </c>
      <c r="F15" s="143" t="s">
        <v>51</v>
      </c>
      <c r="G15" s="131">
        <v>8.45</v>
      </c>
      <c r="H15" s="131">
        <v>8.7</v>
      </c>
      <c r="I15" s="131">
        <v>8.47</v>
      </c>
      <c r="J15" s="131">
        <v>3.76</v>
      </c>
      <c r="K15" s="132"/>
      <c r="L15" s="132"/>
      <c r="M15" s="133" t="s">
        <v>235</v>
      </c>
      <c r="N15" s="132"/>
      <c r="O15" s="135" t="s">
        <v>4</v>
      </c>
      <c r="P15" s="95" t="s">
        <v>4</v>
      </c>
      <c r="S15" s="95"/>
      <c r="U15" s="97">
        <v>0</v>
      </c>
      <c r="V15" s="97" t="s">
        <v>236</v>
      </c>
      <c r="W15" s="95" t="s">
        <v>237</v>
      </c>
      <c r="X15" s="95" t="s">
        <v>240</v>
      </c>
      <c r="Y15" s="95"/>
      <c r="Z15" s="95"/>
      <c r="AA15" s="95"/>
      <c r="AB15" s="95"/>
    </row>
    <row r="16" spans="1:28" s="96" customFormat="1" ht="22.5" customHeight="1">
      <c r="A16" s="130">
        <v>8</v>
      </c>
      <c r="B16" s="73">
        <v>2026268522</v>
      </c>
      <c r="C16" s="74" t="s">
        <v>111</v>
      </c>
      <c r="D16" s="75" t="s">
        <v>92</v>
      </c>
      <c r="E16" s="143">
        <v>33644</v>
      </c>
      <c r="F16" s="143" t="s">
        <v>51</v>
      </c>
      <c r="G16" s="131">
        <v>8.13</v>
      </c>
      <c r="H16" s="131">
        <v>8.2</v>
      </c>
      <c r="I16" s="131">
        <v>8.14</v>
      </c>
      <c r="J16" s="131">
        <v>3.54</v>
      </c>
      <c r="K16" s="132"/>
      <c r="L16" s="132"/>
      <c r="M16" s="133" t="s">
        <v>235</v>
      </c>
      <c r="N16" s="132"/>
      <c r="O16" s="135" t="s">
        <v>4</v>
      </c>
      <c r="P16" s="95" t="s">
        <v>4</v>
      </c>
      <c r="S16" s="95"/>
      <c r="U16" s="97">
        <v>0</v>
      </c>
      <c r="V16" s="97" t="s">
        <v>236</v>
      </c>
      <c r="W16" s="95" t="s">
        <v>237</v>
      </c>
      <c r="X16" s="95" t="s">
        <v>240</v>
      </c>
      <c r="Y16" s="95"/>
      <c r="Z16" s="95"/>
      <c r="AA16" s="95"/>
      <c r="AB16" s="95"/>
    </row>
    <row r="17" spans="1:28" s="96" customFormat="1" ht="22.5" customHeight="1">
      <c r="A17" s="130">
        <v>9</v>
      </c>
      <c r="B17" s="73">
        <v>2026268525</v>
      </c>
      <c r="C17" s="74" t="s">
        <v>112</v>
      </c>
      <c r="D17" s="75" t="s">
        <v>84</v>
      </c>
      <c r="E17" s="143">
        <v>34491</v>
      </c>
      <c r="F17" s="143" t="s">
        <v>51</v>
      </c>
      <c r="G17" s="131">
        <v>7.93</v>
      </c>
      <c r="H17" s="131">
        <v>8.4</v>
      </c>
      <c r="I17" s="131">
        <v>7.96</v>
      </c>
      <c r="J17" s="131">
        <v>3.5</v>
      </c>
      <c r="K17" s="132"/>
      <c r="L17" s="132"/>
      <c r="M17" s="133">
        <v>0</v>
      </c>
      <c r="N17" s="132"/>
      <c r="O17" s="135" t="s">
        <v>23</v>
      </c>
      <c r="P17" s="95" t="s">
        <v>239</v>
      </c>
      <c r="S17" s="95"/>
      <c r="U17" s="97">
        <v>0</v>
      </c>
      <c r="V17" s="97">
        <v>0</v>
      </c>
      <c r="W17" s="95" t="s">
        <v>238</v>
      </c>
      <c r="X17" s="95" t="s">
        <v>240</v>
      </c>
      <c r="Y17" s="95"/>
      <c r="Z17" s="95"/>
      <c r="AA17" s="95"/>
      <c r="AB17" s="95"/>
    </row>
    <row r="18" spans="1:28" s="96" customFormat="1" ht="22.5" customHeight="1">
      <c r="A18" s="130">
        <v>10</v>
      </c>
      <c r="B18" s="73">
        <v>2026268528</v>
      </c>
      <c r="C18" s="74" t="s">
        <v>113</v>
      </c>
      <c r="D18" s="75" t="s">
        <v>114</v>
      </c>
      <c r="E18" s="143">
        <v>33385</v>
      </c>
      <c r="F18" s="143" t="s">
        <v>69</v>
      </c>
      <c r="G18" s="131">
        <v>8.39</v>
      </c>
      <c r="H18" s="131">
        <v>8.5</v>
      </c>
      <c r="I18" s="131">
        <v>8.4</v>
      </c>
      <c r="J18" s="131">
        <v>3.7</v>
      </c>
      <c r="K18" s="132"/>
      <c r="L18" s="132"/>
      <c r="M18" s="133" t="s">
        <v>235</v>
      </c>
      <c r="N18" s="132"/>
      <c r="O18" s="135" t="s">
        <v>4</v>
      </c>
      <c r="P18" s="95" t="s">
        <v>4</v>
      </c>
      <c r="S18" s="95"/>
      <c r="U18" s="97">
        <v>0</v>
      </c>
      <c r="V18" s="97" t="s">
        <v>236</v>
      </c>
      <c r="W18" s="95" t="s">
        <v>237</v>
      </c>
      <c r="X18" s="95" t="s">
        <v>240</v>
      </c>
      <c r="Y18" s="95"/>
      <c r="Z18" s="95"/>
      <c r="AA18" s="95"/>
      <c r="AB18" s="95"/>
    </row>
    <row r="19" spans="1:28" s="96" customFormat="1" ht="22.5" customHeight="1">
      <c r="A19" s="130">
        <v>11</v>
      </c>
      <c r="B19" s="73">
        <v>2026268531</v>
      </c>
      <c r="C19" s="74" t="s">
        <v>115</v>
      </c>
      <c r="D19" s="75" t="s">
        <v>116</v>
      </c>
      <c r="E19" s="143">
        <v>33553</v>
      </c>
      <c r="F19" s="143" t="s">
        <v>117</v>
      </c>
      <c r="G19" s="131">
        <v>8.6</v>
      </c>
      <c r="H19" s="131">
        <v>8.6</v>
      </c>
      <c r="I19" s="131">
        <v>8.6</v>
      </c>
      <c r="J19" s="131">
        <v>3.79</v>
      </c>
      <c r="K19" s="132"/>
      <c r="L19" s="132"/>
      <c r="M19" s="133" t="s">
        <v>235</v>
      </c>
      <c r="N19" s="132"/>
      <c r="O19" s="135" t="s">
        <v>4</v>
      </c>
      <c r="P19" s="95" t="s">
        <v>4</v>
      </c>
      <c r="S19" s="95"/>
      <c r="U19" s="97">
        <v>0</v>
      </c>
      <c r="V19" s="97" t="s">
        <v>236</v>
      </c>
      <c r="W19" s="95" t="s">
        <v>237</v>
      </c>
      <c r="X19" s="95" t="s">
        <v>240</v>
      </c>
      <c r="Y19" s="95"/>
      <c r="Z19" s="95"/>
      <c r="AA19" s="95"/>
      <c r="AB19" s="95"/>
    </row>
    <row r="20" spans="1:28" s="96" customFormat="1" ht="22.5" customHeight="1">
      <c r="A20" s="130">
        <v>12</v>
      </c>
      <c r="B20" s="73">
        <v>2026268532</v>
      </c>
      <c r="C20" s="74" t="s">
        <v>118</v>
      </c>
      <c r="D20" s="75" t="s">
        <v>119</v>
      </c>
      <c r="E20" s="143">
        <v>33976</v>
      </c>
      <c r="F20" s="143" t="s">
        <v>117</v>
      </c>
      <c r="G20" s="131">
        <v>7.71</v>
      </c>
      <c r="H20" s="131">
        <v>8</v>
      </c>
      <c r="I20" s="131">
        <v>7.73</v>
      </c>
      <c r="J20" s="131">
        <v>3.36</v>
      </c>
      <c r="K20" s="132"/>
      <c r="L20" s="132"/>
      <c r="M20" s="133" t="s">
        <v>235</v>
      </c>
      <c r="N20" s="132"/>
      <c r="O20" s="135" t="s">
        <v>4</v>
      </c>
      <c r="P20" s="95" t="s">
        <v>4</v>
      </c>
      <c r="S20" s="95"/>
      <c r="U20" s="97">
        <v>0</v>
      </c>
      <c r="V20" s="97" t="s">
        <v>236</v>
      </c>
      <c r="W20" s="95" t="s">
        <v>237</v>
      </c>
      <c r="X20" s="95" t="s">
        <v>240</v>
      </c>
      <c r="Y20" s="95"/>
      <c r="Z20" s="95"/>
      <c r="AA20" s="95"/>
      <c r="AB20" s="95"/>
    </row>
    <row r="21" spans="1:28" s="96" customFormat="1" ht="22.5" customHeight="1">
      <c r="A21" s="130">
        <v>13</v>
      </c>
      <c r="B21" s="76">
        <v>2026268536</v>
      </c>
      <c r="C21" s="77" t="s">
        <v>120</v>
      </c>
      <c r="D21" s="78" t="s">
        <v>121</v>
      </c>
      <c r="E21" s="147">
        <v>32656</v>
      </c>
      <c r="F21" s="147" t="s">
        <v>69</v>
      </c>
      <c r="G21" s="137">
        <v>7.75</v>
      </c>
      <c r="H21" s="137">
        <v>8.4</v>
      </c>
      <c r="I21" s="137">
        <v>7.8</v>
      </c>
      <c r="J21" s="137">
        <v>3.34</v>
      </c>
      <c r="K21" s="138"/>
      <c r="L21" s="138"/>
      <c r="M21" s="139" t="s">
        <v>235</v>
      </c>
      <c r="N21" s="138"/>
      <c r="O21" s="141" t="s">
        <v>4</v>
      </c>
      <c r="P21" s="95" t="s">
        <v>4</v>
      </c>
      <c r="S21" s="95"/>
      <c r="U21" s="97">
        <v>0</v>
      </c>
      <c r="V21" s="97" t="s">
        <v>236</v>
      </c>
      <c r="W21" s="95" t="s">
        <v>237</v>
      </c>
      <c r="X21" s="95" t="s">
        <v>240</v>
      </c>
      <c r="Y21" s="95"/>
      <c r="Z21" s="95"/>
      <c r="AA21" s="95"/>
      <c r="AB21" s="95"/>
    </row>
    <row r="22" spans="1:28" s="25" customFormat="1" ht="22.5" customHeight="1">
      <c r="A22" s="39"/>
      <c r="B22" s="17" t="s">
        <v>24</v>
      </c>
      <c r="C22" s="18"/>
      <c r="D22" s="19"/>
      <c r="E22" s="20"/>
      <c r="F22" s="19"/>
      <c r="G22" s="154"/>
      <c r="H22" s="154"/>
      <c r="I22" s="154"/>
      <c r="J22" s="154"/>
      <c r="K22" s="155"/>
      <c r="L22" s="155"/>
      <c r="M22" s="156"/>
      <c r="N22" s="19"/>
      <c r="O22" s="23"/>
      <c r="P22" s="40"/>
      <c r="S22" s="30"/>
      <c r="U22" s="97" t="e">
        <v>#N/A</v>
      </c>
      <c r="V22" s="97" t="e">
        <v>#N/A</v>
      </c>
      <c r="W22" s="95" t="e">
        <v>#N/A</v>
      </c>
      <c r="X22" s="30" t="s">
        <v>240</v>
      </c>
      <c r="Y22" s="40"/>
      <c r="Z22" s="40"/>
      <c r="AA22" s="40"/>
      <c r="AB22" s="40"/>
    </row>
    <row r="23" spans="1:28" s="96" customFormat="1" ht="22.5" customHeight="1">
      <c r="A23" s="128">
        <v>1</v>
      </c>
      <c r="B23" s="70">
        <v>2026268506</v>
      </c>
      <c r="C23" s="71" t="s">
        <v>122</v>
      </c>
      <c r="D23" s="72" t="s">
        <v>123</v>
      </c>
      <c r="E23" s="142" t="s">
        <v>51</v>
      </c>
      <c r="F23" s="142" t="s">
        <v>124</v>
      </c>
      <c r="G23" s="123">
        <v>7.65</v>
      </c>
      <c r="H23" s="123">
        <v>8.1</v>
      </c>
      <c r="I23" s="123">
        <v>7.68</v>
      </c>
      <c r="J23" s="123">
        <v>3.33</v>
      </c>
      <c r="K23" s="124"/>
      <c r="L23" s="124"/>
      <c r="M23" s="125" t="s">
        <v>235</v>
      </c>
      <c r="N23" s="153" t="s">
        <v>129</v>
      </c>
      <c r="O23" s="127" t="s">
        <v>4</v>
      </c>
      <c r="P23" s="95" t="s">
        <v>4</v>
      </c>
      <c r="Q23" s="25"/>
      <c r="R23" s="25"/>
      <c r="S23" s="95"/>
      <c r="U23" s="97">
        <v>0</v>
      </c>
      <c r="V23" s="97" t="s">
        <v>236</v>
      </c>
      <c r="W23" s="95" t="s">
        <v>237</v>
      </c>
      <c r="X23" s="95" t="s">
        <v>240</v>
      </c>
      <c r="Y23" s="95"/>
      <c r="Z23" s="95"/>
      <c r="AA23" s="95"/>
      <c r="AB23" s="95"/>
    </row>
    <row r="24" spans="1:28" s="96" customFormat="1" ht="22.5" customHeight="1">
      <c r="A24" s="130">
        <v>2</v>
      </c>
      <c r="B24" s="73">
        <v>2027268511</v>
      </c>
      <c r="C24" s="74" t="s">
        <v>125</v>
      </c>
      <c r="D24" s="75" t="s">
        <v>126</v>
      </c>
      <c r="E24" s="143" t="s">
        <v>69</v>
      </c>
      <c r="F24" s="143" t="s">
        <v>127</v>
      </c>
      <c r="G24" s="131">
        <v>6.31</v>
      </c>
      <c r="H24" s="131">
        <v>7.9</v>
      </c>
      <c r="I24" s="131">
        <v>6.41</v>
      </c>
      <c r="J24" s="131">
        <v>2.52</v>
      </c>
      <c r="K24" s="132"/>
      <c r="L24" s="132"/>
      <c r="M24" s="133" t="s">
        <v>235</v>
      </c>
      <c r="N24" s="150" t="s">
        <v>130</v>
      </c>
      <c r="O24" s="135" t="s">
        <v>4</v>
      </c>
      <c r="P24" s="95" t="s">
        <v>4</v>
      </c>
      <c r="Q24" s="25"/>
      <c r="R24" s="25"/>
      <c r="S24" s="95"/>
      <c r="U24" s="97">
        <v>0</v>
      </c>
      <c r="V24" s="97" t="s">
        <v>236</v>
      </c>
      <c r="W24" s="95" t="s">
        <v>237</v>
      </c>
      <c r="X24" s="95" t="s">
        <v>240</v>
      </c>
      <c r="Y24" s="95"/>
      <c r="Z24" s="95"/>
      <c r="AA24" s="95"/>
      <c r="AB24" s="95"/>
    </row>
    <row r="25" spans="1:28" s="96" customFormat="1" ht="22.5" customHeight="1">
      <c r="A25" s="136">
        <v>3</v>
      </c>
      <c r="B25" s="76">
        <v>2027268521</v>
      </c>
      <c r="C25" s="77" t="s">
        <v>128</v>
      </c>
      <c r="D25" s="78" t="s">
        <v>59</v>
      </c>
      <c r="E25" s="147" t="s">
        <v>51</v>
      </c>
      <c r="F25" s="147" t="s">
        <v>127</v>
      </c>
      <c r="G25" s="137">
        <v>6.73</v>
      </c>
      <c r="H25" s="137">
        <v>7.6</v>
      </c>
      <c r="I25" s="137">
        <v>6.79</v>
      </c>
      <c r="J25" s="137">
        <v>2.77</v>
      </c>
      <c r="K25" s="138"/>
      <c r="L25" s="138"/>
      <c r="M25" s="139" t="s">
        <v>235</v>
      </c>
      <c r="N25" s="151" t="s">
        <v>243</v>
      </c>
      <c r="O25" s="141" t="s">
        <v>4</v>
      </c>
      <c r="P25" s="95" t="s">
        <v>4</v>
      </c>
      <c r="Q25" s="25"/>
      <c r="R25" s="25"/>
      <c r="S25" s="95"/>
      <c r="U25" s="97">
        <v>1</v>
      </c>
      <c r="V25" s="97" t="s">
        <v>236</v>
      </c>
      <c r="W25" s="95" t="s">
        <v>238</v>
      </c>
      <c r="X25" s="95" t="s">
        <v>240</v>
      </c>
      <c r="Y25" s="95"/>
      <c r="Z25" s="95"/>
      <c r="AA25" s="95"/>
      <c r="AB25" s="95"/>
    </row>
    <row r="28" spans="2:15" s="44" customFormat="1" ht="13.5">
      <c r="B28" s="45" t="s">
        <v>26</v>
      </c>
      <c r="C28" s="46" t="s">
        <v>27</v>
      </c>
      <c r="D28" s="47"/>
      <c r="E28" s="48"/>
      <c r="H28" s="49"/>
      <c r="I28" s="40"/>
      <c r="J28" s="50"/>
      <c r="K28" s="50"/>
      <c r="L28" s="50"/>
      <c r="M28" s="51"/>
      <c r="N28" s="50"/>
      <c r="O28" s="50"/>
    </row>
    <row r="29" spans="3:15" s="44" customFormat="1" ht="12.75">
      <c r="C29" s="46" t="s">
        <v>28</v>
      </c>
      <c r="D29" s="46"/>
      <c r="H29" s="48"/>
      <c r="I29" s="48"/>
      <c r="J29" s="50"/>
      <c r="K29" s="50"/>
      <c r="L29" s="50"/>
      <c r="M29" s="50"/>
      <c r="N29" s="50"/>
      <c r="O29" s="50"/>
    </row>
    <row r="30" spans="3:15" s="44" customFormat="1" ht="12.75">
      <c r="C30" s="46" t="s">
        <v>41</v>
      </c>
      <c r="D30" s="46"/>
      <c r="J30" s="50"/>
      <c r="K30" s="50"/>
      <c r="L30" s="50"/>
      <c r="M30" s="50"/>
      <c r="N30" s="50"/>
      <c r="O30" s="50"/>
    </row>
    <row r="31" spans="1:14" s="54" customFormat="1" ht="15">
      <c r="A31" s="1"/>
      <c r="B31" s="9"/>
      <c r="C31" s="1"/>
      <c r="D31" s="1"/>
      <c r="E31" s="52"/>
      <c r="F31" s="53"/>
      <c r="G31" s="6"/>
      <c r="H31" s="6"/>
      <c r="I31" s="4"/>
      <c r="J31" s="4"/>
      <c r="K31" s="4"/>
      <c r="N31" s="55" t="s">
        <v>48</v>
      </c>
    </row>
    <row r="32" spans="1:256" s="63" customFormat="1" ht="15">
      <c r="A32" s="8"/>
      <c r="B32" s="8" t="s">
        <v>30</v>
      </c>
      <c r="C32" s="8"/>
      <c r="D32" s="54"/>
      <c r="E32" s="8" t="s">
        <v>31</v>
      </c>
      <c r="F32" s="8"/>
      <c r="G32" s="56"/>
      <c r="H32" s="57"/>
      <c r="I32" s="57" t="s">
        <v>32</v>
      </c>
      <c r="J32" s="58"/>
      <c r="K32" s="59"/>
      <c r="L32" s="60"/>
      <c r="M32" s="56"/>
      <c r="N32" s="61" t="s">
        <v>33</v>
      </c>
      <c r="O32" s="56"/>
      <c r="P32" s="62"/>
      <c r="Q32" s="62"/>
      <c r="R32" s="62"/>
      <c r="S32" s="62"/>
      <c r="T32" s="54"/>
      <c r="U32" s="62"/>
      <c r="V32" s="62"/>
      <c r="W32" s="54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13" s="54" customFormat="1" ht="16.5" customHeight="1">
      <c r="A33" s="8"/>
      <c r="B33" s="64"/>
      <c r="C33" s="8"/>
      <c r="E33" s="57"/>
      <c r="F33" s="8"/>
      <c r="H33" s="65"/>
      <c r="I33" s="8"/>
      <c r="J33" s="66"/>
      <c r="K33" s="66"/>
      <c r="L33" s="67"/>
      <c r="M33" s="8"/>
    </row>
    <row r="34" spans="1:13" s="54" customFormat="1" ht="16.5" customHeight="1">
      <c r="A34" s="8"/>
      <c r="B34" s="64"/>
      <c r="C34" s="8"/>
      <c r="E34" s="57"/>
      <c r="F34" s="8"/>
      <c r="H34" s="65"/>
      <c r="I34" s="8"/>
      <c r="J34" s="66"/>
      <c r="K34" s="66"/>
      <c r="L34" s="67"/>
      <c r="M34" s="8"/>
    </row>
    <row r="35" spans="1:13" s="1" customFormat="1" ht="16.5" customHeight="1">
      <c r="A35" s="8"/>
      <c r="B35" s="64"/>
      <c r="C35" s="8"/>
      <c r="E35" s="57"/>
      <c r="F35" s="8"/>
      <c r="H35" s="65"/>
      <c r="I35" s="8"/>
      <c r="J35" s="66"/>
      <c r="K35" s="66"/>
      <c r="L35" s="67"/>
      <c r="M35" s="8"/>
    </row>
    <row r="36" spans="5:12" s="8" customFormat="1" ht="16.5" customHeight="1">
      <c r="E36" s="57"/>
      <c r="H36" s="65"/>
      <c r="J36" s="66"/>
      <c r="K36" s="66"/>
      <c r="L36" s="67"/>
    </row>
    <row r="37" spans="1:13" s="8" customFormat="1" ht="15">
      <c r="A37" s="1"/>
      <c r="B37" s="8" t="s">
        <v>34</v>
      </c>
      <c r="C37" s="1"/>
      <c r="E37" s="8" t="s">
        <v>36</v>
      </c>
      <c r="F37" s="1"/>
      <c r="I37" s="8" t="s">
        <v>35</v>
      </c>
      <c r="J37" s="4"/>
      <c r="K37" s="4"/>
      <c r="L37" s="68"/>
      <c r="M37" s="1"/>
    </row>
  </sheetData>
  <sheetProtection/>
  <mergeCells count="16">
    <mergeCell ref="I5:J6"/>
    <mergeCell ref="K5:K7"/>
    <mergeCell ref="L5:L7"/>
    <mergeCell ref="M5:M7"/>
    <mergeCell ref="N5:N7"/>
    <mergeCell ref="O5:O7"/>
    <mergeCell ref="A1:C1"/>
    <mergeCell ref="A2:C2"/>
    <mergeCell ref="D4:J4"/>
    <mergeCell ref="A5:A7"/>
    <mergeCell ref="B5:B7"/>
    <mergeCell ref="C5:D7"/>
    <mergeCell ref="E5:E7"/>
    <mergeCell ref="F5:F7"/>
    <mergeCell ref="G5:G7"/>
    <mergeCell ref="H5:H7"/>
  </mergeCells>
  <conditionalFormatting sqref="H9:H21 H23:H25">
    <cfRule type="cellIs" priority="22" dxfId="90" operator="lessThan">
      <formula>5.5</formula>
    </cfRule>
  </conditionalFormatting>
  <conditionalFormatting sqref="O23:O25 O9:O21">
    <cfRule type="cellIs" priority="21" dxfId="90" operator="notEqual">
      <formula>"CNTN"</formula>
    </cfRule>
  </conditionalFormatting>
  <conditionalFormatting sqref="Q10:Q13">
    <cfRule type="cellIs" priority="20" dxfId="90" operator="notEqual">
      <formula>"cntn"</formula>
    </cfRule>
  </conditionalFormatting>
  <conditionalFormatting sqref="K9:L21 K23:L25">
    <cfRule type="cellIs" priority="18" dxfId="90" operator="equal" stopIfTrue="1">
      <formula>"NỢ"</formula>
    </cfRule>
    <cfRule type="cellIs" priority="19" dxfId="91" operator="equal" stopIfTrue="1">
      <formula>0</formula>
    </cfRule>
  </conditionalFormatting>
  <conditionalFormatting sqref="U9:U25">
    <cfRule type="cellIs" priority="17" dxfId="90" operator="greaterThan" stopIfTrue="1">
      <formula>0</formula>
    </cfRule>
  </conditionalFormatting>
  <conditionalFormatting sqref="M23:M25 M10:M21">
    <cfRule type="cellIs" priority="15" dxfId="7" operator="equal" stopIfTrue="1">
      <formula>"x"</formula>
    </cfRule>
    <cfRule type="cellIs" priority="16" dxfId="90" operator="notEqual" stopIfTrue="1">
      <formula>"r"</formula>
    </cfRule>
  </conditionalFormatting>
  <conditionalFormatting sqref="W9:W25">
    <cfRule type="cellIs" priority="5" dxfId="90" operator="notEqual" stopIfTrue="1">
      <formula>"ĐỦ"</formula>
    </cfRule>
  </conditionalFormatting>
  <conditionalFormatting sqref="X9:X25">
    <cfRule type="cellIs" priority="4" dxfId="90" operator="equal" stopIfTrue="1">
      <formula>"S"</formula>
    </cfRule>
  </conditionalFormatting>
  <conditionalFormatting sqref="M9">
    <cfRule type="cellIs" priority="2" dxfId="7" operator="equal" stopIfTrue="1">
      <formula>"x"</formula>
    </cfRule>
    <cfRule type="cellIs" priority="3" dxfId="90" operator="notEqual" stopIfTrue="1">
      <formula>"r"</formula>
    </cfRule>
  </conditionalFormatting>
  <conditionalFormatting sqref="V9:V25">
    <cfRule type="cellIs" priority="1" dxfId="90" operator="greaterThan" stopIfTrue="1">
      <formula>0</formula>
    </cfRule>
  </conditionalFormatting>
  <printOptions/>
  <pageMargins left="0.17" right="0.17" top="0.51" bottom="0.38" header="0.18" footer="0.17"/>
  <pageSetup horizontalDpi="600" verticalDpi="600" orientation="landscape" paperSize="9" r:id="rId3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9">
      <pane xSplit="4" topLeftCell="E1" activePane="topRight" state="frozen"/>
      <selection pane="topLeft" activeCell="A1" sqref="A1"/>
      <selection pane="topRight" activeCell="P43" sqref="P43"/>
    </sheetView>
  </sheetViews>
  <sheetFormatPr defaultColWidth="9.140625" defaultRowHeight="15"/>
  <cols>
    <col min="1" max="1" width="5.421875" style="51" customWidth="1"/>
    <col min="2" max="2" width="11.421875" style="51" customWidth="1"/>
    <col min="3" max="3" width="19.140625" style="69" customWidth="1"/>
    <col min="4" max="4" width="9.140625" style="69" customWidth="1"/>
    <col min="5" max="5" width="10.7109375" style="51" customWidth="1"/>
    <col min="6" max="6" width="11.8515625" style="51" customWidth="1"/>
    <col min="7" max="7" width="6.57421875" style="51" customWidth="1"/>
    <col min="8" max="8" width="6.28125" style="51" customWidth="1"/>
    <col min="9" max="10" width="7.28125" style="51" customWidth="1"/>
    <col min="11" max="12" width="4.8515625" style="51" bestFit="1" customWidth="1"/>
    <col min="13" max="13" width="3.140625" style="51" customWidth="1"/>
    <col min="14" max="14" width="24.8515625" style="51" bestFit="1" customWidth="1"/>
    <col min="15" max="15" width="11.7109375" style="51" customWidth="1"/>
    <col min="16" max="16" width="9.140625" style="51" customWidth="1"/>
    <col min="17" max="18" width="11.57421875" style="51" customWidth="1"/>
    <col min="19" max="22" width="9.140625" style="51" customWidth="1"/>
    <col min="23" max="28" width="11.57421875" style="51" bestFit="1" customWidth="1"/>
    <col min="29" max="16384" width="9.140625" style="51" customWidth="1"/>
  </cols>
  <sheetData>
    <row r="1" spans="1:13" s="1" customFormat="1" ht="15.75">
      <c r="A1" s="169" t="s">
        <v>0</v>
      </c>
      <c r="B1" s="169"/>
      <c r="C1" s="169"/>
      <c r="E1" s="2"/>
      <c r="G1" s="3"/>
      <c r="H1" s="4"/>
      <c r="I1" s="5" t="s">
        <v>1</v>
      </c>
      <c r="J1" s="6"/>
      <c r="K1" s="3"/>
      <c r="L1" s="3"/>
      <c r="M1" s="3"/>
    </row>
    <row r="2" spans="1:13" s="1" customFormat="1" ht="15">
      <c r="A2" s="169" t="s">
        <v>3</v>
      </c>
      <c r="B2" s="169"/>
      <c r="C2" s="169"/>
      <c r="E2" s="7"/>
      <c r="G2" s="3"/>
      <c r="H2" s="4"/>
      <c r="I2" s="8" t="s">
        <v>42</v>
      </c>
      <c r="J2" s="6"/>
      <c r="K2" s="3"/>
      <c r="L2" s="3"/>
      <c r="M2" s="3"/>
    </row>
    <row r="3" spans="2:13" s="1" customFormat="1" ht="15">
      <c r="B3" s="9"/>
      <c r="E3" s="7"/>
      <c r="G3" s="3"/>
      <c r="H3" s="4"/>
      <c r="I3" s="8" t="s">
        <v>46</v>
      </c>
      <c r="J3" s="6"/>
      <c r="K3" s="3"/>
      <c r="L3" s="3"/>
      <c r="M3" s="3"/>
    </row>
    <row r="4" spans="1:10" s="11" customFormat="1" ht="18" customHeight="1">
      <c r="A4" s="10"/>
      <c r="B4" s="10"/>
      <c r="C4" s="10"/>
      <c r="D4" s="170"/>
      <c r="E4" s="170"/>
      <c r="F4" s="170"/>
      <c r="G4" s="170"/>
      <c r="H4" s="170"/>
      <c r="I4" s="170"/>
      <c r="J4" s="170"/>
    </row>
    <row r="5" spans="1:15" s="12" customFormat="1" ht="33" customHeight="1">
      <c r="A5" s="171" t="s">
        <v>5</v>
      </c>
      <c r="B5" s="174" t="s">
        <v>6</v>
      </c>
      <c r="C5" s="177" t="s">
        <v>7</v>
      </c>
      <c r="D5" s="178"/>
      <c r="E5" s="183" t="s">
        <v>8</v>
      </c>
      <c r="F5" s="171" t="s">
        <v>9</v>
      </c>
      <c r="G5" s="186" t="s">
        <v>10</v>
      </c>
      <c r="H5" s="189" t="s">
        <v>11</v>
      </c>
      <c r="I5" s="192" t="s">
        <v>12</v>
      </c>
      <c r="J5" s="193"/>
      <c r="K5" s="186" t="s">
        <v>13</v>
      </c>
      <c r="L5" s="186" t="s">
        <v>14</v>
      </c>
      <c r="M5" s="186" t="s">
        <v>15</v>
      </c>
      <c r="N5" s="171" t="s">
        <v>16</v>
      </c>
      <c r="O5" s="171" t="s">
        <v>17</v>
      </c>
    </row>
    <row r="6" spans="1:15" s="12" customFormat="1" ht="33" customHeight="1">
      <c r="A6" s="172"/>
      <c r="B6" s="175"/>
      <c r="C6" s="179"/>
      <c r="D6" s="180"/>
      <c r="E6" s="184"/>
      <c r="F6" s="172"/>
      <c r="G6" s="187"/>
      <c r="H6" s="190"/>
      <c r="I6" s="194"/>
      <c r="J6" s="195"/>
      <c r="K6" s="187"/>
      <c r="L6" s="187"/>
      <c r="M6" s="187"/>
      <c r="N6" s="172"/>
      <c r="O6" s="172"/>
    </row>
    <row r="7" spans="1:34" s="12" customFormat="1" ht="21.75" customHeight="1">
      <c r="A7" s="173"/>
      <c r="B7" s="176"/>
      <c r="C7" s="181"/>
      <c r="D7" s="182"/>
      <c r="E7" s="185"/>
      <c r="F7" s="173"/>
      <c r="G7" s="188"/>
      <c r="H7" s="191"/>
      <c r="I7" s="13" t="s">
        <v>18</v>
      </c>
      <c r="J7" s="13" t="s">
        <v>19</v>
      </c>
      <c r="K7" s="188"/>
      <c r="L7" s="188"/>
      <c r="M7" s="188"/>
      <c r="N7" s="173"/>
      <c r="O7" s="173"/>
      <c r="P7" s="14"/>
      <c r="Q7" s="14"/>
      <c r="R7" s="14"/>
      <c r="S7" s="14"/>
      <c r="T7" s="14"/>
      <c r="U7" s="15" t="s">
        <v>20</v>
      </c>
      <c r="V7" s="15" t="s">
        <v>38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25" customFormat="1" ht="21.75" customHeight="1">
      <c r="A8" s="16"/>
      <c r="B8" s="17" t="s">
        <v>21</v>
      </c>
      <c r="C8" s="18"/>
      <c r="D8" s="19"/>
      <c r="E8" s="20"/>
      <c r="F8" s="21"/>
      <c r="G8" s="18"/>
      <c r="H8" s="18"/>
      <c r="I8" s="18"/>
      <c r="J8" s="22"/>
      <c r="K8" s="18"/>
      <c r="L8" s="18"/>
      <c r="M8" s="18"/>
      <c r="N8" s="21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32" customFormat="1" ht="21.75" customHeight="1">
      <c r="A9" s="122">
        <v>1</v>
      </c>
      <c r="B9" s="70">
        <v>2026218572</v>
      </c>
      <c r="C9" s="71" t="s">
        <v>132</v>
      </c>
      <c r="D9" s="72" t="s">
        <v>133</v>
      </c>
      <c r="E9" s="142">
        <v>34096</v>
      </c>
      <c r="F9" s="142" t="s">
        <v>51</v>
      </c>
      <c r="G9" s="123">
        <v>7.62</v>
      </c>
      <c r="H9" s="123">
        <v>7.8</v>
      </c>
      <c r="I9" s="123">
        <v>7.64</v>
      </c>
      <c r="J9" s="123">
        <v>3.26</v>
      </c>
      <c r="K9" s="124"/>
      <c r="L9" s="124"/>
      <c r="M9" s="125" t="s">
        <v>235</v>
      </c>
      <c r="N9" s="124"/>
      <c r="O9" s="127" t="s">
        <v>4</v>
      </c>
      <c r="P9" s="30" t="s">
        <v>4</v>
      </c>
      <c r="Q9" s="30"/>
      <c r="R9" s="30"/>
      <c r="S9" s="30"/>
      <c r="T9" s="30"/>
      <c r="U9" s="31">
        <f>VLOOKUP($B9,'[1]QUY DOI'!$B$16:$AT$51,38,0)</f>
        <v>0</v>
      </c>
      <c r="V9" s="31" t="str">
        <f>VLOOKUP($B9,'[1]QUY DOI'!$B$16:$AT$51,45,0)</f>
        <v>CHÍNH QUY</v>
      </c>
      <c r="W9" s="30" t="str">
        <f>VLOOKUP($B9,'[1]QUY DOI'!$B$16:$AQ$51,42,0)</f>
        <v>ĐỦ</v>
      </c>
      <c r="X9" s="30" t="str">
        <f>IF(O9=P9,"Đ","S")</f>
        <v>Đ</v>
      </c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24" s="32" customFormat="1" ht="21.75" customHeight="1">
      <c r="A10" s="130">
        <v>2</v>
      </c>
      <c r="B10" s="73">
        <v>2027218574</v>
      </c>
      <c r="C10" s="74" t="s">
        <v>134</v>
      </c>
      <c r="D10" s="75" t="s">
        <v>135</v>
      </c>
      <c r="E10" s="143">
        <v>32091</v>
      </c>
      <c r="F10" s="143" t="s">
        <v>69</v>
      </c>
      <c r="G10" s="131">
        <v>7.05</v>
      </c>
      <c r="H10" s="131">
        <v>8</v>
      </c>
      <c r="I10" s="131">
        <v>7.11</v>
      </c>
      <c r="J10" s="131">
        <v>2.95</v>
      </c>
      <c r="K10" s="132"/>
      <c r="L10" s="132"/>
      <c r="M10" s="133" t="s">
        <v>235</v>
      </c>
      <c r="N10" s="132"/>
      <c r="O10" s="135" t="s">
        <v>4</v>
      </c>
      <c r="P10" s="30" t="s">
        <v>4</v>
      </c>
      <c r="Q10" s="36" t="s">
        <v>22</v>
      </c>
      <c r="R10" s="50">
        <v>0</v>
      </c>
      <c r="S10" s="30"/>
      <c r="U10" s="31">
        <f>VLOOKUP($B10,'[1]QUY DOI'!$B$16:$AT$51,38,0)</f>
        <v>0</v>
      </c>
      <c r="V10" s="31" t="str">
        <f>VLOOKUP($B10,'[1]QUY DOI'!$B$16:$AT$51,45,0)</f>
        <v>CHÍNH QUY</v>
      </c>
      <c r="W10" s="30" t="str">
        <f>VLOOKUP($B10,'[1]QUY DOI'!$B$16:$AQ$51,42,0)</f>
        <v>ĐỦ</v>
      </c>
      <c r="X10" s="30" t="str">
        <f aca="true" t="shared" si="0" ref="X10:X38">IF(O10=P10,"Đ","S")</f>
        <v>Đ</v>
      </c>
    </row>
    <row r="11" spans="1:28" s="32" customFormat="1" ht="21.75" customHeight="1">
      <c r="A11" s="130">
        <v>3</v>
      </c>
      <c r="B11" s="73">
        <v>2026218576</v>
      </c>
      <c r="C11" s="74" t="s">
        <v>136</v>
      </c>
      <c r="D11" s="75" t="s">
        <v>137</v>
      </c>
      <c r="E11" s="143">
        <v>34032</v>
      </c>
      <c r="F11" s="143" t="s">
        <v>51</v>
      </c>
      <c r="G11" s="131">
        <v>6.81</v>
      </c>
      <c r="H11" s="131">
        <v>7.7</v>
      </c>
      <c r="I11" s="131">
        <v>6.88</v>
      </c>
      <c r="J11" s="131">
        <v>2.79</v>
      </c>
      <c r="K11" s="132"/>
      <c r="L11" s="132"/>
      <c r="M11" s="133" t="s">
        <v>235</v>
      </c>
      <c r="N11" s="132"/>
      <c r="O11" s="135" t="s">
        <v>4</v>
      </c>
      <c r="P11" s="30" t="s">
        <v>4</v>
      </c>
      <c r="Q11" s="37" t="s">
        <v>4</v>
      </c>
      <c r="R11" s="50">
        <v>22</v>
      </c>
      <c r="S11" s="30"/>
      <c r="U11" s="31">
        <f>VLOOKUP($B11,'[1]QUY DOI'!$B$16:$AT$51,38,0)</f>
        <v>0</v>
      </c>
      <c r="V11" s="31" t="str">
        <f>VLOOKUP($B11,'[1]QUY DOI'!$B$16:$AT$51,45,0)</f>
        <v>CHÍNH QUY</v>
      </c>
      <c r="W11" s="30" t="str">
        <f>VLOOKUP($B11,'[1]QUY DOI'!$B$16:$AQ$51,42,0)</f>
        <v>ĐỦ</v>
      </c>
      <c r="X11" s="30" t="str">
        <f t="shared" si="0"/>
        <v>Đ</v>
      </c>
      <c r="Y11" s="30"/>
      <c r="Z11" s="30"/>
      <c r="AA11" s="30"/>
      <c r="AB11" s="30"/>
    </row>
    <row r="12" spans="1:28" s="32" customFormat="1" ht="21.75" customHeight="1">
      <c r="A12" s="130">
        <v>4</v>
      </c>
      <c r="B12" s="73">
        <v>2027218578</v>
      </c>
      <c r="C12" s="74" t="s">
        <v>138</v>
      </c>
      <c r="D12" s="75" t="s">
        <v>139</v>
      </c>
      <c r="E12" s="143">
        <v>34335</v>
      </c>
      <c r="F12" s="143" t="s">
        <v>51</v>
      </c>
      <c r="G12" s="131">
        <v>7.09</v>
      </c>
      <c r="H12" s="131">
        <v>7.5</v>
      </c>
      <c r="I12" s="131">
        <v>7.12</v>
      </c>
      <c r="J12" s="131">
        <v>2.99</v>
      </c>
      <c r="K12" s="132"/>
      <c r="L12" s="132"/>
      <c r="M12" s="133">
        <v>0</v>
      </c>
      <c r="N12" s="132"/>
      <c r="O12" s="135" t="s">
        <v>23</v>
      </c>
      <c r="P12" s="30" t="s">
        <v>239</v>
      </c>
      <c r="Q12" s="37" t="s">
        <v>23</v>
      </c>
      <c r="R12" s="50">
        <v>4</v>
      </c>
      <c r="S12" s="30"/>
      <c r="U12" s="31">
        <f>VLOOKUP($B12,'[1]QUY DOI'!$B$16:$AT$51,38,0)</f>
        <v>0</v>
      </c>
      <c r="V12" s="31">
        <f>VLOOKUP($B12,'[1]QUY DOI'!$B$16:$AT$51,45,0)</f>
        <v>0</v>
      </c>
      <c r="W12" s="30" t="str">
        <f>VLOOKUP($B12,'[1]QUY DOI'!$B$16:$AQ$51,42,0)</f>
        <v>KO ĐỦ</v>
      </c>
      <c r="X12" s="30" t="str">
        <f t="shared" si="0"/>
        <v>Đ</v>
      </c>
      <c r="Y12" s="30"/>
      <c r="Z12" s="30"/>
      <c r="AA12" s="30"/>
      <c r="AB12" s="30"/>
    </row>
    <row r="13" spans="1:24" s="32" customFormat="1" ht="21.75" customHeight="1">
      <c r="A13" s="130">
        <v>5</v>
      </c>
      <c r="B13" s="73">
        <v>2027218579</v>
      </c>
      <c r="C13" s="74" t="s">
        <v>140</v>
      </c>
      <c r="D13" s="75" t="s">
        <v>141</v>
      </c>
      <c r="E13" s="143">
        <v>34497</v>
      </c>
      <c r="F13" s="143" t="s">
        <v>89</v>
      </c>
      <c r="G13" s="131">
        <v>7.02</v>
      </c>
      <c r="H13" s="131">
        <v>7.8</v>
      </c>
      <c r="I13" s="131">
        <v>7.07</v>
      </c>
      <c r="J13" s="131">
        <v>2.88</v>
      </c>
      <c r="K13" s="132"/>
      <c r="L13" s="132"/>
      <c r="M13" s="133" t="s">
        <v>235</v>
      </c>
      <c r="N13" s="132"/>
      <c r="O13" s="135" t="s">
        <v>4</v>
      </c>
      <c r="P13" s="30" t="s">
        <v>4</v>
      </c>
      <c r="Q13" s="37" t="s">
        <v>2</v>
      </c>
      <c r="R13" s="50">
        <v>3</v>
      </c>
      <c r="S13" s="30"/>
      <c r="U13" s="31">
        <f>VLOOKUP($B13,'[1]QUY DOI'!$B$16:$AT$51,38,0)</f>
        <v>0</v>
      </c>
      <c r="V13" s="31" t="str">
        <f>VLOOKUP($B13,'[1]QUY DOI'!$B$16:$AT$51,45,0)</f>
        <v>CHÍNH QUY</v>
      </c>
      <c r="W13" s="30" t="str">
        <f>VLOOKUP($B13,'[1]QUY DOI'!$B$16:$AQ$51,42,0)</f>
        <v>ĐỦ</v>
      </c>
      <c r="X13" s="30" t="str">
        <f t="shared" si="0"/>
        <v>Đ</v>
      </c>
    </row>
    <row r="14" spans="1:24" s="32" customFormat="1" ht="21.75" customHeight="1">
      <c r="A14" s="130">
        <v>6</v>
      </c>
      <c r="B14" s="73">
        <v>2027218580</v>
      </c>
      <c r="C14" s="74" t="s">
        <v>142</v>
      </c>
      <c r="D14" s="75" t="s">
        <v>143</v>
      </c>
      <c r="E14" s="143">
        <v>29412</v>
      </c>
      <c r="F14" s="143" t="s">
        <v>144</v>
      </c>
      <c r="G14" s="131">
        <v>7.94</v>
      </c>
      <c r="H14" s="131">
        <v>8.7</v>
      </c>
      <c r="I14" s="131">
        <v>7.99</v>
      </c>
      <c r="J14" s="131">
        <v>3.51</v>
      </c>
      <c r="K14" s="132"/>
      <c r="L14" s="132"/>
      <c r="M14" s="133" t="s">
        <v>235</v>
      </c>
      <c r="N14" s="132"/>
      <c r="O14" s="135" t="s">
        <v>4</v>
      </c>
      <c r="P14" s="30" t="s">
        <v>4</v>
      </c>
      <c r="S14" s="30"/>
      <c r="U14" s="31">
        <f>VLOOKUP($B14,'[1]QUY DOI'!$B$16:$AT$51,38,0)</f>
        <v>0</v>
      </c>
      <c r="V14" s="31" t="str">
        <f>VLOOKUP($B14,'[1]QUY DOI'!$B$16:$AT$51,45,0)</f>
        <v>CHÍNH QUY</v>
      </c>
      <c r="W14" s="30" t="str">
        <f>VLOOKUP($B14,'[1]QUY DOI'!$B$16:$AQ$51,42,0)</f>
        <v>ĐỦ</v>
      </c>
      <c r="X14" s="30" t="str">
        <f t="shared" si="0"/>
        <v>Đ</v>
      </c>
    </row>
    <row r="15" spans="1:24" s="32" customFormat="1" ht="21.75" customHeight="1">
      <c r="A15" s="130">
        <v>7</v>
      </c>
      <c r="B15" s="73">
        <v>2026218581</v>
      </c>
      <c r="C15" s="74" t="s">
        <v>145</v>
      </c>
      <c r="D15" s="75" t="s">
        <v>146</v>
      </c>
      <c r="E15" s="143">
        <v>34523</v>
      </c>
      <c r="F15" s="143" t="s">
        <v>57</v>
      </c>
      <c r="G15" s="131">
        <v>7.08</v>
      </c>
      <c r="H15" s="131">
        <v>7.1</v>
      </c>
      <c r="I15" s="131">
        <v>7.08</v>
      </c>
      <c r="J15" s="131">
        <v>2.88</v>
      </c>
      <c r="K15" s="132"/>
      <c r="L15" s="132"/>
      <c r="M15" s="133" t="s">
        <v>235</v>
      </c>
      <c r="N15" s="132"/>
      <c r="O15" s="135" t="s">
        <v>4</v>
      </c>
      <c r="P15" s="30" t="s">
        <v>4</v>
      </c>
      <c r="S15" s="30"/>
      <c r="U15" s="31">
        <f>VLOOKUP($B15,'[1]QUY DOI'!$B$16:$AT$51,38,0)</f>
        <v>0</v>
      </c>
      <c r="V15" s="31" t="str">
        <f>VLOOKUP($B15,'[1]QUY DOI'!$B$16:$AT$51,45,0)</f>
        <v>CHÍNH QUY</v>
      </c>
      <c r="W15" s="30" t="str">
        <f>VLOOKUP($B15,'[1]QUY DOI'!$B$16:$AQ$51,42,0)</f>
        <v>ĐỦ</v>
      </c>
      <c r="X15" s="30" t="str">
        <f t="shared" si="0"/>
        <v>Đ</v>
      </c>
    </row>
    <row r="16" spans="1:24" s="32" customFormat="1" ht="21.75" customHeight="1">
      <c r="A16" s="130">
        <v>8</v>
      </c>
      <c r="B16" s="73">
        <v>2027218586</v>
      </c>
      <c r="C16" s="74" t="s">
        <v>147</v>
      </c>
      <c r="D16" s="75" t="s">
        <v>148</v>
      </c>
      <c r="E16" s="143">
        <v>33539</v>
      </c>
      <c r="F16" s="143" t="s">
        <v>64</v>
      </c>
      <c r="G16" s="131">
        <v>8.64</v>
      </c>
      <c r="H16" s="131">
        <v>8</v>
      </c>
      <c r="I16" s="131">
        <v>8.59</v>
      </c>
      <c r="J16" s="131">
        <v>3.75</v>
      </c>
      <c r="K16" s="132"/>
      <c r="L16" s="132"/>
      <c r="M16" s="133" t="s">
        <v>235</v>
      </c>
      <c r="N16" s="132"/>
      <c r="O16" s="135" t="s">
        <v>4</v>
      </c>
      <c r="P16" s="30" t="s">
        <v>4</v>
      </c>
      <c r="S16" s="30"/>
      <c r="U16" s="31">
        <f>VLOOKUP($B16,'[1]QUY DOI'!$B$16:$AT$51,38,0)</f>
        <v>0</v>
      </c>
      <c r="V16" s="31" t="str">
        <f>VLOOKUP($B16,'[1]QUY DOI'!$B$16:$AT$51,45,0)</f>
        <v>CHÍNH QUY</v>
      </c>
      <c r="W16" s="30" t="str">
        <f>VLOOKUP($B16,'[1]QUY DOI'!$B$16:$AQ$51,42,0)</f>
        <v>ĐỦ</v>
      </c>
      <c r="X16" s="30" t="str">
        <f t="shared" si="0"/>
        <v>Đ</v>
      </c>
    </row>
    <row r="17" spans="1:28" s="32" customFormat="1" ht="21.75" customHeight="1">
      <c r="A17" s="130">
        <v>9</v>
      </c>
      <c r="B17" s="73">
        <v>2027218587</v>
      </c>
      <c r="C17" s="74" t="s">
        <v>149</v>
      </c>
      <c r="D17" s="75" t="s">
        <v>148</v>
      </c>
      <c r="E17" s="143">
        <v>31172</v>
      </c>
      <c r="F17" s="143" t="s">
        <v>51</v>
      </c>
      <c r="G17" s="131">
        <v>8.23</v>
      </c>
      <c r="H17" s="131">
        <v>8.7</v>
      </c>
      <c r="I17" s="131">
        <v>8.26</v>
      </c>
      <c r="J17" s="131">
        <v>3.61</v>
      </c>
      <c r="K17" s="132"/>
      <c r="L17" s="132"/>
      <c r="M17" s="133" t="s">
        <v>235</v>
      </c>
      <c r="N17" s="132"/>
      <c r="O17" s="135" t="s">
        <v>4</v>
      </c>
      <c r="P17" s="30" t="s">
        <v>4</v>
      </c>
      <c r="S17" s="30"/>
      <c r="U17" s="31">
        <f>VLOOKUP($B17,'[1]QUY DOI'!$B$16:$AT$51,38,0)</f>
        <v>0</v>
      </c>
      <c r="V17" s="31" t="str">
        <f>VLOOKUP($B17,'[1]QUY DOI'!$B$16:$AT$51,45,0)</f>
        <v>CHÍNH QUY</v>
      </c>
      <c r="W17" s="30" t="str">
        <f>VLOOKUP($B17,'[1]QUY DOI'!$B$16:$AQ$51,42,0)</f>
        <v>ĐỦ</v>
      </c>
      <c r="X17" s="30" t="str">
        <f t="shared" si="0"/>
        <v>Đ</v>
      </c>
      <c r="Y17" s="30"/>
      <c r="Z17" s="30"/>
      <c r="AA17" s="30"/>
      <c r="AB17" s="30"/>
    </row>
    <row r="18" spans="1:24" s="32" customFormat="1" ht="21.75" customHeight="1">
      <c r="A18" s="130">
        <v>10</v>
      </c>
      <c r="B18" s="73">
        <v>2027218589</v>
      </c>
      <c r="C18" s="74" t="s">
        <v>150</v>
      </c>
      <c r="D18" s="75" t="s">
        <v>151</v>
      </c>
      <c r="E18" s="143">
        <v>32507</v>
      </c>
      <c r="F18" s="143" t="s">
        <v>51</v>
      </c>
      <c r="G18" s="131">
        <v>7.52</v>
      </c>
      <c r="H18" s="131">
        <v>0</v>
      </c>
      <c r="I18" s="131">
        <v>7</v>
      </c>
      <c r="J18" s="131">
        <v>2.98</v>
      </c>
      <c r="K18" s="132"/>
      <c r="L18" s="132"/>
      <c r="M18" s="133">
        <v>0</v>
      </c>
      <c r="N18" s="132"/>
      <c r="O18" s="135" t="s">
        <v>2</v>
      </c>
      <c r="P18" s="30" t="s">
        <v>2</v>
      </c>
      <c r="S18" s="30"/>
      <c r="U18" s="31">
        <f>VLOOKUP($B18,'[1]QUY DOI'!$B$16:$AT$51,38,0)</f>
        <v>1</v>
      </c>
      <c r="V18" s="31">
        <f>VLOOKUP($B18,'[1]QUY DOI'!$B$16:$AT$51,45,0)</f>
        <v>0</v>
      </c>
      <c r="W18" s="30" t="str">
        <f>VLOOKUP($B18,'[1]QUY DOI'!$B$16:$AQ$51,42,0)</f>
        <v>KO ĐỦ</v>
      </c>
      <c r="X18" s="30" t="str">
        <f t="shared" si="0"/>
        <v>Đ</v>
      </c>
    </row>
    <row r="19" spans="1:28" s="32" customFormat="1" ht="21.75" customHeight="1">
      <c r="A19" s="130">
        <v>11</v>
      </c>
      <c r="B19" s="73">
        <v>2027218590</v>
      </c>
      <c r="C19" s="74" t="s">
        <v>152</v>
      </c>
      <c r="D19" s="157" t="s">
        <v>151</v>
      </c>
      <c r="E19" s="143">
        <v>33671</v>
      </c>
      <c r="F19" s="143" t="s">
        <v>69</v>
      </c>
      <c r="G19" s="131">
        <v>8.13</v>
      </c>
      <c r="H19" s="131">
        <v>8.2</v>
      </c>
      <c r="I19" s="131">
        <v>8.13</v>
      </c>
      <c r="J19" s="131">
        <v>3.55</v>
      </c>
      <c r="K19" s="132"/>
      <c r="L19" s="132"/>
      <c r="M19" s="133" t="s">
        <v>235</v>
      </c>
      <c r="N19" s="132"/>
      <c r="O19" s="135" t="s">
        <v>4</v>
      </c>
      <c r="P19" s="30" t="s">
        <v>4</v>
      </c>
      <c r="S19" s="30"/>
      <c r="U19" s="31">
        <f>VLOOKUP($B19,'[1]QUY DOI'!$B$16:$AT$51,38,0)</f>
        <v>0</v>
      </c>
      <c r="V19" s="31" t="str">
        <f>VLOOKUP($B19,'[1]QUY DOI'!$B$16:$AT$51,45,0)</f>
        <v>CHÍNH QUY</v>
      </c>
      <c r="W19" s="30" t="str">
        <f>VLOOKUP($B19,'[1]QUY DOI'!$B$16:$AQ$51,42,0)</f>
        <v>ĐỦ</v>
      </c>
      <c r="X19" s="30" t="str">
        <f t="shared" si="0"/>
        <v>Đ</v>
      </c>
      <c r="Y19" s="30"/>
      <c r="Z19" s="30"/>
      <c r="AA19" s="30"/>
      <c r="AB19" s="30"/>
    </row>
    <row r="20" spans="1:28" s="32" customFormat="1" ht="21.75" customHeight="1">
      <c r="A20" s="130">
        <v>12</v>
      </c>
      <c r="B20" s="73">
        <v>2027218591</v>
      </c>
      <c r="C20" s="74" t="s">
        <v>153</v>
      </c>
      <c r="D20" s="75" t="s">
        <v>154</v>
      </c>
      <c r="E20" s="143">
        <v>31448</v>
      </c>
      <c r="F20" s="143" t="s">
        <v>64</v>
      </c>
      <c r="G20" s="131">
        <v>7.72</v>
      </c>
      <c r="H20" s="131">
        <v>8</v>
      </c>
      <c r="I20" s="131">
        <v>7.74</v>
      </c>
      <c r="J20" s="131">
        <v>3.37</v>
      </c>
      <c r="K20" s="132"/>
      <c r="L20" s="132"/>
      <c r="M20" s="133" t="s">
        <v>235</v>
      </c>
      <c r="N20" s="132"/>
      <c r="O20" s="135" t="s">
        <v>4</v>
      </c>
      <c r="P20" s="30" t="s">
        <v>4</v>
      </c>
      <c r="S20" s="30"/>
      <c r="U20" s="31">
        <f>VLOOKUP($B20,'[1]QUY DOI'!$B$16:$AT$51,38,0)</f>
        <v>0</v>
      </c>
      <c r="V20" s="31" t="str">
        <f>VLOOKUP($B20,'[1]QUY DOI'!$B$16:$AT$51,45,0)</f>
        <v>CHÍNH QUY</v>
      </c>
      <c r="W20" s="30" t="str">
        <f>VLOOKUP($B20,'[1]QUY DOI'!$B$16:$AQ$51,42,0)</f>
        <v>ĐỦ</v>
      </c>
      <c r="X20" s="30" t="str">
        <f t="shared" si="0"/>
        <v>Đ</v>
      </c>
      <c r="Y20" s="30"/>
      <c r="Z20" s="30"/>
      <c r="AA20" s="30"/>
      <c r="AB20" s="30"/>
    </row>
    <row r="21" spans="1:28" s="32" customFormat="1" ht="21.75" customHeight="1">
      <c r="A21" s="130">
        <v>13</v>
      </c>
      <c r="B21" s="73">
        <v>2026218595</v>
      </c>
      <c r="C21" s="144" t="s">
        <v>155</v>
      </c>
      <c r="D21" s="75" t="s">
        <v>156</v>
      </c>
      <c r="E21" s="143">
        <v>34698</v>
      </c>
      <c r="F21" s="143" t="s">
        <v>69</v>
      </c>
      <c r="G21" s="131">
        <v>8.15</v>
      </c>
      <c r="H21" s="131">
        <v>8.6</v>
      </c>
      <c r="I21" s="131">
        <v>8.18</v>
      </c>
      <c r="J21" s="131">
        <v>3.57</v>
      </c>
      <c r="K21" s="132"/>
      <c r="L21" s="132"/>
      <c r="M21" s="133" t="s">
        <v>235</v>
      </c>
      <c r="N21" s="132"/>
      <c r="O21" s="135" t="s">
        <v>4</v>
      </c>
      <c r="P21" s="30" t="s">
        <v>4</v>
      </c>
      <c r="S21" s="30"/>
      <c r="U21" s="31">
        <f>VLOOKUP($B21,'[1]QUY DOI'!$B$16:$AT$51,38,0)</f>
        <v>0</v>
      </c>
      <c r="V21" s="31" t="str">
        <f>VLOOKUP($B21,'[1]QUY DOI'!$B$16:$AT$51,45,0)</f>
        <v>CHÍNH QUY</v>
      </c>
      <c r="W21" s="30" t="str">
        <f>VLOOKUP($B21,'[1]QUY DOI'!$B$16:$AQ$51,42,0)</f>
        <v>ĐỦ</v>
      </c>
      <c r="X21" s="30" t="str">
        <f t="shared" si="0"/>
        <v>Đ</v>
      </c>
      <c r="Y21" s="30"/>
      <c r="Z21" s="30"/>
      <c r="AA21" s="30"/>
      <c r="AB21" s="30"/>
    </row>
    <row r="22" spans="1:24" s="32" customFormat="1" ht="21.75" customHeight="1">
      <c r="A22" s="130">
        <v>14</v>
      </c>
      <c r="B22" s="73">
        <v>2026218596</v>
      </c>
      <c r="C22" s="74" t="s">
        <v>157</v>
      </c>
      <c r="D22" s="75" t="s">
        <v>108</v>
      </c>
      <c r="E22" s="143">
        <v>33817</v>
      </c>
      <c r="F22" s="143" t="s">
        <v>158</v>
      </c>
      <c r="G22" s="131">
        <v>6.95</v>
      </c>
      <c r="H22" s="131">
        <v>8.6</v>
      </c>
      <c r="I22" s="131">
        <v>7.06</v>
      </c>
      <c r="J22" s="131">
        <v>2.9</v>
      </c>
      <c r="K22" s="132"/>
      <c r="L22" s="132"/>
      <c r="M22" s="133" t="s">
        <v>235</v>
      </c>
      <c r="N22" s="132"/>
      <c r="O22" s="135" t="s">
        <v>4</v>
      </c>
      <c r="P22" s="30" t="s">
        <v>4</v>
      </c>
      <c r="S22" s="30"/>
      <c r="U22" s="31">
        <f>VLOOKUP($B22,'[1]QUY DOI'!$B$16:$AT$51,38,0)</f>
        <v>0</v>
      </c>
      <c r="V22" s="31" t="str">
        <f>VLOOKUP($B22,'[1]QUY DOI'!$B$16:$AT$51,45,0)</f>
        <v>CHÍNH QUY</v>
      </c>
      <c r="W22" s="30" t="str">
        <f>VLOOKUP($B22,'[1]QUY DOI'!$B$16:$AQ$51,42,0)</f>
        <v>ĐỦ</v>
      </c>
      <c r="X22" s="30" t="str">
        <f t="shared" si="0"/>
        <v>Đ</v>
      </c>
    </row>
    <row r="23" spans="1:28" s="32" customFormat="1" ht="21.75" customHeight="1">
      <c r="A23" s="130">
        <v>15</v>
      </c>
      <c r="B23" s="73">
        <v>2027218597</v>
      </c>
      <c r="C23" s="74" t="s">
        <v>159</v>
      </c>
      <c r="D23" s="75" t="s">
        <v>127</v>
      </c>
      <c r="E23" s="143">
        <v>29169</v>
      </c>
      <c r="F23" s="143" t="s">
        <v>69</v>
      </c>
      <c r="G23" s="131">
        <v>7.07</v>
      </c>
      <c r="H23" s="131">
        <v>8</v>
      </c>
      <c r="I23" s="131">
        <v>7.14</v>
      </c>
      <c r="J23" s="131">
        <v>2.96</v>
      </c>
      <c r="K23" s="132"/>
      <c r="L23" s="132"/>
      <c r="M23" s="133" t="s">
        <v>235</v>
      </c>
      <c r="N23" s="132"/>
      <c r="O23" s="135" t="s">
        <v>4</v>
      </c>
      <c r="P23" s="30" t="s">
        <v>4</v>
      </c>
      <c r="S23" s="30"/>
      <c r="U23" s="31">
        <f>VLOOKUP($B23,'[1]QUY DOI'!$B$16:$AT$51,38,0)</f>
        <v>0</v>
      </c>
      <c r="V23" s="31" t="str">
        <f>VLOOKUP($B23,'[1]QUY DOI'!$B$16:$AT$51,45,0)</f>
        <v>CHÍNH QUY</v>
      </c>
      <c r="W23" s="30" t="str">
        <f>VLOOKUP($B23,'[1]QUY DOI'!$B$16:$AQ$51,42,0)</f>
        <v>ĐỦ</v>
      </c>
      <c r="X23" s="30" t="str">
        <f t="shared" si="0"/>
        <v>Đ</v>
      </c>
      <c r="Y23" s="30"/>
      <c r="Z23" s="30"/>
      <c r="AA23" s="30"/>
      <c r="AB23" s="30"/>
    </row>
    <row r="24" spans="1:28" s="32" customFormat="1" ht="21.75" customHeight="1">
      <c r="A24" s="130">
        <v>16</v>
      </c>
      <c r="B24" s="73">
        <v>2026218601</v>
      </c>
      <c r="C24" s="74" t="s">
        <v>160</v>
      </c>
      <c r="D24" s="75" t="s">
        <v>161</v>
      </c>
      <c r="E24" s="143">
        <v>34516</v>
      </c>
      <c r="F24" s="143" t="s">
        <v>69</v>
      </c>
      <c r="G24" s="131">
        <v>8.28</v>
      </c>
      <c r="H24" s="131">
        <v>7.7</v>
      </c>
      <c r="I24" s="131">
        <v>8.24</v>
      </c>
      <c r="J24" s="131">
        <v>3.64</v>
      </c>
      <c r="K24" s="132"/>
      <c r="L24" s="132"/>
      <c r="M24" s="133" t="s">
        <v>235</v>
      </c>
      <c r="N24" s="132"/>
      <c r="O24" s="135" t="s">
        <v>4</v>
      </c>
      <c r="P24" s="30" t="s">
        <v>4</v>
      </c>
      <c r="S24" s="30"/>
      <c r="U24" s="31">
        <f>VLOOKUP($B24,'[1]QUY DOI'!$B$16:$AT$51,38,0)</f>
        <v>0</v>
      </c>
      <c r="V24" s="31" t="str">
        <f>VLOOKUP($B24,'[1]QUY DOI'!$B$16:$AT$51,45,0)</f>
        <v>CHÍNH QUY</v>
      </c>
      <c r="W24" s="30" t="str">
        <f>VLOOKUP($B24,'[1]QUY DOI'!$B$16:$AQ$51,42,0)</f>
        <v>ĐỦ</v>
      </c>
      <c r="X24" s="30" t="str">
        <f t="shared" si="0"/>
        <v>Đ</v>
      </c>
      <c r="Y24" s="30"/>
      <c r="Z24" s="30"/>
      <c r="AA24" s="30"/>
      <c r="AB24" s="30"/>
    </row>
    <row r="25" spans="1:24" s="32" customFormat="1" ht="21.75" customHeight="1">
      <c r="A25" s="130">
        <v>17</v>
      </c>
      <c r="B25" s="73">
        <v>2026218602</v>
      </c>
      <c r="C25" s="74" t="s">
        <v>162</v>
      </c>
      <c r="D25" s="75" t="s">
        <v>163</v>
      </c>
      <c r="E25" s="143">
        <v>32163</v>
      </c>
      <c r="F25" s="143" t="s">
        <v>117</v>
      </c>
      <c r="G25" s="131">
        <v>8.3</v>
      </c>
      <c r="H25" s="131">
        <v>8.7</v>
      </c>
      <c r="I25" s="131">
        <v>8.33</v>
      </c>
      <c r="J25" s="131">
        <v>3.71</v>
      </c>
      <c r="K25" s="132"/>
      <c r="L25" s="132"/>
      <c r="M25" s="133" t="s">
        <v>235</v>
      </c>
      <c r="N25" s="132"/>
      <c r="O25" s="135" t="s">
        <v>4</v>
      </c>
      <c r="P25" s="30" t="s">
        <v>239</v>
      </c>
      <c r="S25" s="30"/>
      <c r="U25" s="31">
        <f>VLOOKUP($B25,'[1]QUY DOI'!$B$16:$AT$51,38,0)</f>
        <v>0</v>
      </c>
      <c r="V25" s="31" t="str">
        <f>VLOOKUP($B25,'[1]QUY DOI'!$B$16:$AT$51,45,0)</f>
        <v>CHÍNH QUY-LT</v>
      </c>
      <c r="W25" s="30" t="str">
        <f>VLOOKUP($B25,'[1]QUY DOI'!$B$16:$AQ$51,42,0)</f>
        <v>ĐỦ</v>
      </c>
      <c r="X25" s="30" t="str">
        <f t="shared" si="0"/>
        <v>S</v>
      </c>
    </row>
    <row r="26" spans="1:28" s="32" customFormat="1" ht="21.75" customHeight="1">
      <c r="A26" s="130">
        <v>18</v>
      </c>
      <c r="B26" s="73">
        <v>2027218609</v>
      </c>
      <c r="C26" s="74" t="s">
        <v>164</v>
      </c>
      <c r="D26" s="75" t="s">
        <v>165</v>
      </c>
      <c r="E26" s="143">
        <v>32357</v>
      </c>
      <c r="F26" s="143" t="s">
        <v>69</v>
      </c>
      <c r="G26" s="131">
        <v>6.73</v>
      </c>
      <c r="H26" s="131">
        <v>7.3</v>
      </c>
      <c r="I26" s="131">
        <v>6.77</v>
      </c>
      <c r="J26" s="131">
        <v>2.71</v>
      </c>
      <c r="K26" s="132"/>
      <c r="L26" s="132"/>
      <c r="M26" s="133" t="s">
        <v>235</v>
      </c>
      <c r="N26" s="132"/>
      <c r="O26" s="135" t="s">
        <v>4</v>
      </c>
      <c r="P26" s="30" t="s">
        <v>4</v>
      </c>
      <c r="S26" s="30"/>
      <c r="U26" s="31">
        <f>VLOOKUP($B26,'[1]QUY DOI'!$B$16:$AT$51,38,0)</f>
        <v>0</v>
      </c>
      <c r="V26" s="31" t="str">
        <f>VLOOKUP($B26,'[1]QUY DOI'!$B$16:$AT$51,45,0)</f>
        <v>CHÍNH QUY</v>
      </c>
      <c r="W26" s="30" t="str">
        <f>VLOOKUP($B26,'[1]QUY DOI'!$B$16:$AQ$51,42,0)</f>
        <v>ĐỦ</v>
      </c>
      <c r="X26" s="30" t="str">
        <f t="shared" si="0"/>
        <v>Đ</v>
      </c>
      <c r="Y26" s="30"/>
      <c r="Z26" s="30"/>
      <c r="AA26" s="30"/>
      <c r="AB26" s="30"/>
    </row>
    <row r="27" spans="1:28" s="32" customFormat="1" ht="21.75" customHeight="1">
      <c r="A27" s="130">
        <v>19</v>
      </c>
      <c r="B27" s="73">
        <v>2026218611</v>
      </c>
      <c r="C27" s="74" t="s">
        <v>166</v>
      </c>
      <c r="D27" s="75" t="s">
        <v>167</v>
      </c>
      <c r="E27" s="143">
        <v>32507</v>
      </c>
      <c r="F27" s="143" t="s">
        <v>51</v>
      </c>
      <c r="G27" s="131">
        <v>8.43</v>
      </c>
      <c r="H27" s="131">
        <v>8.3</v>
      </c>
      <c r="I27" s="131">
        <v>8.42</v>
      </c>
      <c r="J27" s="131">
        <v>3.68</v>
      </c>
      <c r="K27" s="132"/>
      <c r="L27" s="132"/>
      <c r="M27" s="133" t="s">
        <v>235</v>
      </c>
      <c r="N27" s="132"/>
      <c r="O27" s="135" t="s">
        <v>4</v>
      </c>
      <c r="P27" s="30" t="s">
        <v>4</v>
      </c>
      <c r="S27" s="30"/>
      <c r="U27" s="31">
        <f>VLOOKUP($B27,'[1]QUY DOI'!$B$16:$AT$51,38,0)</f>
        <v>0</v>
      </c>
      <c r="V27" s="31" t="str">
        <f>VLOOKUP($B27,'[1]QUY DOI'!$B$16:$AT$51,45,0)</f>
        <v>CHÍNH QUY</v>
      </c>
      <c r="W27" s="30" t="str">
        <f>VLOOKUP($B27,'[1]QUY DOI'!$B$16:$AQ$51,42,0)</f>
        <v>ĐỦ</v>
      </c>
      <c r="X27" s="30" t="str">
        <f t="shared" si="0"/>
        <v>Đ</v>
      </c>
      <c r="Y27" s="30"/>
      <c r="Z27" s="30"/>
      <c r="AA27" s="30"/>
      <c r="AB27" s="30"/>
    </row>
    <row r="28" spans="1:24" s="32" customFormat="1" ht="21.75" customHeight="1">
      <c r="A28" s="130">
        <v>20</v>
      </c>
      <c r="B28" s="73">
        <v>2027218655</v>
      </c>
      <c r="C28" s="74" t="s">
        <v>168</v>
      </c>
      <c r="D28" s="75" t="s">
        <v>169</v>
      </c>
      <c r="E28" s="143">
        <v>33569</v>
      </c>
      <c r="F28" s="143" t="s">
        <v>51</v>
      </c>
      <c r="G28" s="131">
        <v>7.48</v>
      </c>
      <c r="H28" s="131">
        <v>7.9</v>
      </c>
      <c r="I28" s="131">
        <v>7.51</v>
      </c>
      <c r="J28" s="131">
        <v>3.19</v>
      </c>
      <c r="K28" s="132"/>
      <c r="L28" s="132"/>
      <c r="M28" s="133" t="s">
        <v>235</v>
      </c>
      <c r="N28" s="132"/>
      <c r="O28" s="135" t="s">
        <v>4</v>
      </c>
      <c r="P28" s="30" t="s">
        <v>4</v>
      </c>
      <c r="S28" s="30"/>
      <c r="U28" s="31">
        <f>VLOOKUP($B28,'[1]QUY DOI'!$B$16:$AT$51,38,0)</f>
        <v>0</v>
      </c>
      <c r="V28" s="31" t="str">
        <f>VLOOKUP($B28,'[1]QUY DOI'!$B$16:$AT$51,45,0)</f>
        <v>CHÍNH QUY</v>
      </c>
      <c r="W28" s="30" t="str">
        <f>VLOOKUP($B28,'[1]QUY DOI'!$B$16:$AQ$51,42,0)</f>
        <v>ĐỦ</v>
      </c>
      <c r="X28" s="30" t="str">
        <f t="shared" si="0"/>
        <v>Đ</v>
      </c>
    </row>
    <row r="29" spans="1:28" s="32" customFormat="1" ht="21.75" customHeight="1">
      <c r="A29" s="130">
        <v>21</v>
      </c>
      <c r="B29" s="73">
        <v>2026218618</v>
      </c>
      <c r="C29" s="74" t="s">
        <v>170</v>
      </c>
      <c r="D29" s="75" t="s">
        <v>119</v>
      </c>
      <c r="E29" s="143">
        <v>34024</v>
      </c>
      <c r="F29" s="143" t="s">
        <v>51</v>
      </c>
      <c r="G29" s="131">
        <v>8</v>
      </c>
      <c r="H29" s="131">
        <v>7.5</v>
      </c>
      <c r="I29" s="131">
        <v>7.97</v>
      </c>
      <c r="J29" s="131">
        <v>3.46</v>
      </c>
      <c r="K29" s="132"/>
      <c r="L29" s="132"/>
      <c r="M29" s="133" t="s">
        <v>235</v>
      </c>
      <c r="N29" s="132"/>
      <c r="O29" s="135" t="s">
        <v>4</v>
      </c>
      <c r="P29" s="30" t="s">
        <v>4</v>
      </c>
      <c r="S29" s="30"/>
      <c r="U29" s="31">
        <f>VLOOKUP($B29,'[1]QUY DOI'!$B$16:$AT$51,38,0)</f>
        <v>0</v>
      </c>
      <c r="V29" s="31" t="str">
        <f>VLOOKUP($B29,'[1]QUY DOI'!$B$16:$AT$51,45,0)</f>
        <v>CHÍNH QUY</v>
      </c>
      <c r="W29" s="30" t="str">
        <f>VLOOKUP($B29,'[1]QUY DOI'!$B$16:$AQ$51,42,0)</f>
        <v>ĐỦ</v>
      </c>
      <c r="X29" s="30" t="str">
        <f t="shared" si="0"/>
        <v>Đ</v>
      </c>
      <c r="Y29" s="30"/>
      <c r="Z29" s="30"/>
      <c r="AA29" s="30"/>
      <c r="AB29" s="30"/>
    </row>
    <row r="30" spans="1:28" s="32" customFormat="1" ht="21.75" customHeight="1">
      <c r="A30" s="130">
        <v>22</v>
      </c>
      <c r="B30" s="73">
        <v>2026218620</v>
      </c>
      <c r="C30" s="74" t="s">
        <v>171</v>
      </c>
      <c r="D30" s="75" t="s">
        <v>172</v>
      </c>
      <c r="E30" s="143">
        <v>34303</v>
      </c>
      <c r="F30" s="143" t="s">
        <v>69</v>
      </c>
      <c r="G30" s="131">
        <v>6.87</v>
      </c>
      <c r="H30" s="131">
        <v>0</v>
      </c>
      <c r="I30" s="131">
        <v>6.4</v>
      </c>
      <c r="J30" s="131">
        <v>2.57</v>
      </c>
      <c r="K30" s="132"/>
      <c r="L30" s="132"/>
      <c r="M30" s="133" t="s">
        <v>235</v>
      </c>
      <c r="N30" s="132"/>
      <c r="O30" s="135" t="s">
        <v>2</v>
      </c>
      <c r="P30" s="30" t="s">
        <v>2</v>
      </c>
      <c r="S30" s="30"/>
      <c r="U30" s="31">
        <f>VLOOKUP($B30,'[1]QUY DOI'!$B$16:$AT$51,38,0)</f>
        <v>1</v>
      </c>
      <c r="V30" s="31" t="str">
        <f>VLOOKUP($B30,'[1]QUY DOI'!$B$16:$AT$51,45,0)</f>
        <v>CHÍNH QUY</v>
      </c>
      <c r="W30" s="30" t="str">
        <f>VLOOKUP($B30,'[1]QUY DOI'!$B$16:$AQ$51,42,0)</f>
        <v>KO ĐỦ</v>
      </c>
      <c r="X30" s="30" t="str">
        <f t="shared" si="0"/>
        <v>Đ</v>
      </c>
      <c r="Y30" s="30"/>
      <c r="Z30" s="30"/>
      <c r="AA30" s="30"/>
      <c r="AB30" s="30"/>
    </row>
    <row r="31" spans="1:28" s="32" customFormat="1" ht="21.75" customHeight="1">
      <c r="A31" s="130">
        <v>23</v>
      </c>
      <c r="B31" s="73">
        <v>2027218622</v>
      </c>
      <c r="C31" s="74" t="s">
        <v>173</v>
      </c>
      <c r="D31" s="75" t="s">
        <v>96</v>
      </c>
      <c r="E31" s="143">
        <v>32412</v>
      </c>
      <c r="F31" s="143" t="s">
        <v>51</v>
      </c>
      <c r="G31" s="131">
        <v>7.27</v>
      </c>
      <c r="H31" s="131">
        <v>8.5</v>
      </c>
      <c r="I31" s="131">
        <v>7.35</v>
      </c>
      <c r="J31" s="131">
        <v>3.09</v>
      </c>
      <c r="K31" s="132"/>
      <c r="L31" s="132"/>
      <c r="M31" s="133" t="s">
        <v>235</v>
      </c>
      <c r="N31" s="132"/>
      <c r="O31" s="135" t="s">
        <v>4</v>
      </c>
      <c r="P31" s="30" t="s">
        <v>4</v>
      </c>
      <c r="S31" s="30"/>
      <c r="U31" s="31">
        <f>VLOOKUP($B31,'[1]QUY DOI'!$B$16:$AT$51,38,0)</f>
        <v>0</v>
      </c>
      <c r="V31" s="31" t="str">
        <f>VLOOKUP($B31,'[1]QUY DOI'!$B$16:$AT$51,45,0)</f>
        <v>CHÍNH QUY</v>
      </c>
      <c r="W31" s="30" t="str">
        <f>VLOOKUP($B31,'[1]QUY DOI'!$B$16:$AQ$51,42,0)</f>
        <v>ĐỦ</v>
      </c>
      <c r="X31" s="30" t="str">
        <f t="shared" si="0"/>
        <v>Đ</v>
      </c>
      <c r="Y31" s="30"/>
      <c r="Z31" s="30"/>
      <c r="AA31" s="30"/>
      <c r="AB31" s="30"/>
    </row>
    <row r="32" spans="1:28" s="32" customFormat="1" ht="21.75" customHeight="1">
      <c r="A32" s="136">
        <v>24</v>
      </c>
      <c r="B32" s="76">
        <v>2027218624</v>
      </c>
      <c r="C32" s="77" t="s">
        <v>174</v>
      </c>
      <c r="D32" s="78" t="s">
        <v>66</v>
      </c>
      <c r="E32" s="147">
        <v>32394</v>
      </c>
      <c r="F32" s="147" t="s">
        <v>51</v>
      </c>
      <c r="G32" s="137">
        <v>7.47</v>
      </c>
      <c r="H32" s="137">
        <v>8.1</v>
      </c>
      <c r="I32" s="137">
        <v>7.51</v>
      </c>
      <c r="J32" s="137">
        <v>3.2</v>
      </c>
      <c r="K32" s="138"/>
      <c r="L32" s="138"/>
      <c r="M32" s="139" t="s">
        <v>235</v>
      </c>
      <c r="N32" s="138"/>
      <c r="O32" s="141" t="s">
        <v>4</v>
      </c>
      <c r="P32" s="30" t="s">
        <v>4</v>
      </c>
      <c r="S32" s="30"/>
      <c r="U32" s="31">
        <f>VLOOKUP($B32,'[1]QUY DOI'!$B$16:$AT$51,38,0)</f>
        <v>0</v>
      </c>
      <c r="V32" s="31" t="str">
        <f>VLOOKUP($B32,'[1]QUY DOI'!$B$16:$AT$51,45,0)</f>
        <v>CHÍNH QUY</v>
      </c>
      <c r="W32" s="30" t="str">
        <f>VLOOKUP($B32,'[1]QUY DOI'!$B$16:$AQ$51,42,0)</f>
        <v>ĐỦ</v>
      </c>
      <c r="X32" s="30" t="str">
        <f t="shared" si="0"/>
        <v>Đ</v>
      </c>
      <c r="Y32" s="30"/>
      <c r="Z32" s="30"/>
      <c r="AA32" s="30"/>
      <c r="AB32" s="30"/>
    </row>
    <row r="33" spans="1:24" s="25" customFormat="1" ht="21.75" customHeight="1">
      <c r="A33" s="39"/>
      <c r="B33" s="17" t="s">
        <v>24</v>
      </c>
      <c r="C33" s="21"/>
      <c r="D33" s="19"/>
      <c r="E33" s="20"/>
      <c r="F33" s="17"/>
      <c r="G33" s="118"/>
      <c r="H33" s="118"/>
      <c r="I33" s="118"/>
      <c r="J33" s="118"/>
      <c r="K33" s="119"/>
      <c r="L33" s="119"/>
      <c r="M33" s="120"/>
      <c r="N33" s="17"/>
      <c r="O33" s="161"/>
      <c r="P33" s="40"/>
      <c r="S33" s="30"/>
      <c r="U33" s="31"/>
      <c r="V33" s="31"/>
      <c r="W33" s="30"/>
      <c r="X33" s="30"/>
    </row>
    <row r="34" spans="1:24" s="32" customFormat="1" ht="21.75" customHeight="1">
      <c r="A34" s="26">
        <v>1</v>
      </c>
      <c r="B34" s="70">
        <v>2027218569</v>
      </c>
      <c r="C34" s="71" t="s">
        <v>175</v>
      </c>
      <c r="D34" s="72" t="s">
        <v>53</v>
      </c>
      <c r="E34" s="142">
        <v>33033</v>
      </c>
      <c r="F34" s="142" t="s">
        <v>69</v>
      </c>
      <c r="G34" s="27">
        <v>7.97</v>
      </c>
      <c r="H34" s="27">
        <v>7.6</v>
      </c>
      <c r="I34" s="27">
        <v>7.94</v>
      </c>
      <c r="J34" s="27">
        <v>3.42</v>
      </c>
      <c r="K34" s="28"/>
      <c r="L34" s="28"/>
      <c r="M34" s="117">
        <v>0</v>
      </c>
      <c r="N34" s="160" t="s">
        <v>131</v>
      </c>
      <c r="O34" s="29" t="s">
        <v>23</v>
      </c>
      <c r="P34" s="30" t="s">
        <v>239</v>
      </c>
      <c r="Q34" s="43" t="s">
        <v>186</v>
      </c>
      <c r="R34" s="43"/>
      <c r="S34" s="30"/>
      <c r="U34" s="31">
        <f>VLOOKUP($B34,'[1]QUY DOI'!$B$16:$AT$51,38,0)</f>
        <v>1</v>
      </c>
      <c r="V34" s="31">
        <f>VLOOKUP($B34,'[1]QUY DOI'!$B$16:$AT$51,45,0)</f>
        <v>0</v>
      </c>
      <c r="W34" s="30" t="str">
        <f>VLOOKUP($B34,'[1]QUY DOI'!$B$16:$AQ$51,42,0)</f>
        <v>KO ĐỦ</v>
      </c>
      <c r="X34" s="30" t="str">
        <f t="shared" si="0"/>
        <v>Đ</v>
      </c>
    </row>
    <row r="35" spans="1:24" s="32" customFormat="1" ht="21.75" customHeight="1">
      <c r="A35" s="33">
        <v>2</v>
      </c>
      <c r="B35" s="73">
        <v>2026218571</v>
      </c>
      <c r="C35" s="74" t="s">
        <v>176</v>
      </c>
      <c r="D35" s="75" t="s">
        <v>177</v>
      </c>
      <c r="E35" s="143">
        <v>34337</v>
      </c>
      <c r="F35" s="143" t="s">
        <v>51</v>
      </c>
      <c r="G35" s="81">
        <v>6.3</v>
      </c>
      <c r="H35" s="81">
        <v>0</v>
      </c>
      <c r="I35" s="81">
        <v>5.87</v>
      </c>
      <c r="J35" s="81">
        <v>2.28</v>
      </c>
      <c r="K35" s="34"/>
      <c r="L35" s="34"/>
      <c r="M35" s="158" t="s">
        <v>235</v>
      </c>
      <c r="N35" s="83" t="s">
        <v>188</v>
      </c>
      <c r="O35" s="35" t="s">
        <v>2</v>
      </c>
      <c r="P35" s="30" t="s">
        <v>2</v>
      </c>
      <c r="Q35" s="43" t="s">
        <v>187</v>
      </c>
      <c r="R35" s="43"/>
      <c r="S35" s="30"/>
      <c r="U35" s="31">
        <f>VLOOKUP($B35,'[1]QUY DOI'!$B$16:$AT$51,38,0)</f>
        <v>2</v>
      </c>
      <c r="V35" s="31" t="str">
        <f>VLOOKUP($B35,'[1]QUY DOI'!$B$16:$AT$51,45,0)</f>
        <v>CHÍNH QUY</v>
      </c>
      <c r="W35" s="30" t="str">
        <f>VLOOKUP($B35,'[1]QUY DOI'!$B$16:$AQ$51,42,0)</f>
        <v>KO ĐỦ</v>
      </c>
      <c r="X35" s="30" t="str">
        <f t="shared" si="0"/>
        <v>Đ</v>
      </c>
    </row>
    <row r="36" spans="1:24" s="32" customFormat="1" ht="21.75" customHeight="1">
      <c r="A36" s="33">
        <v>3</v>
      </c>
      <c r="B36" s="73">
        <v>2027218582</v>
      </c>
      <c r="C36" s="74" t="s">
        <v>178</v>
      </c>
      <c r="D36" s="75" t="s">
        <v>179</v>
      </c>
      <c r="E36" s="143">
        <v>34323</v>
      </c>
      <c r="F36" s="143" t="s">
        <v>180</v>
      </c>
      <c r="G36" s="81">
        <v>6.23</v>
      </c>
      <c r="H36" s="81">
        <v>7.7</v>
      </c>
      <c r="I36" s="81">
        <v>6.33</v>
      </c>
      <c r="J36" s="81">
        <v>2.41</v>
      </c>
      <c r="K36" s="34"/>
      <c r="L36" s="34"/>
      <c r="M36" s="158" t="s">
        <v>235</v>
      </c>
      <c r="N36" s="83" t="s">
        <v>188</v>
      </c>
      <c r="O36" s="35" t="s">
        <v>23</v>
      </c>
      <c r="P36" s="30" t="s">
        <v>239</v>
      </c>
      <c r="Q36" s="43" t="s">
        <v>187</v>
      </c>
      <c r="R36" s="43"/>
      <c r="S36" s="30"/>
      <c r="U36" s="31">
        <f>VLOOKUP($B36,'[1]QUY DOI'!$B$16:$AT$51,38,0)</f>
        <v>1</v>
      </c>
      <c r="V36" s="31" t="str">
        <f>VLOOKUP($B36,'[1]QUY DOI'!$B$16:$AT$51,45,0)</f>
        <v>CHÍNH QUY</v>
      </c>
      <c r="W36" s="30" t="str">
        <f>VLOOKUP($B36,'[1]QUY DOI'!$B$16:$AQ$51,42,0)</f>
        <v>KO ĐỦ</v>
      </c>
      <c r="X36" s="30" t="str">
        <f t="shared" si="0"/>
        <v>Đ</v>
      </c>
    </row>
    <row r="37" spans="1:24" s="32" customFormat="1" ht="21.75" customHeight="1">
      <c r="A37" s="33">
        <v>4</v>
      </c>
      <c r="B37" s="73">
        <v>2027218599</v>
      </c>
      <c r="C37" s="74" t="s">
        <v>181</v>
      </c>
      <c r="D37" s="75" t="s">
        <v>182</v>
      </c>
      <c r="E37" s="143">
        <v>32065</v>
      </c>
      <c r="F37" s="143" t="s">
        <v>51</v>
      </c>
      <c r="G37" s="81">
        <v>8.41</v>
      </c>
      <c r="H37" s="81">
        <v>8.1</v>
      </c>
      <c r="I37" s="81">
        <v>8.38</v>
      </c>
      <c r="J37" s="81">
        <v>3.7</v>
      </c>
      <c r="K37" s="34"/>
      <c r="L37" s="34"/>
      <c r="M37" s="158" t="s">
        <v>235</v>
      </c>
      <c r="N37" s="83" t="s">
        <v>185</v>
      </c>
      <c r="O37" s="35" t="s">
        <v>4</v>
      </c>
      <c r="P37" s="30" t="s">
        <v>4</v>
      </c>
      <c r="Q37" s="43"/>
      <c r="R37" s="43"/>
      <c r="S37" s="30"/>
      <c r="U37" s="31">
        <f>VLOOKUP($B37,'[1]QUY DOI'!$B$16:$AT$51,38,0)</f>
        <v>0</v>
      </c>
      <c r="V37" s="31" t="str">
        <f>VLOOKUP($B37,'[1]QUY DOI'!$B$16:$AT$51,45,0)</f>
        <v>CHÍNH QUY</v>
      </c>
      <c r="W37" s="30" t="str">
        <f>VLOOKUP($B37,'[1]QUY DOI'!$B$16:$AQ$51,42,0)</f>
        <v>ĐỦ</v>
      </c>
      <c r="X37" s="30" t="str">
        <f t="shared" si="0"/>
        <v>Đ</v>
      </c>
    </row>
    <row r="38" spans="1:24" s="32" customFormat="1" ht="21.75" customHeight="1">
      <c r="A38" s="38">
        <v>5</v>
      </c>
      <c r="B38" s="76">
        <v>2026218607</v>
      </c>
      <c r="C38" s="77" t="s">
        <v>155</v>
      </c>
      <c r="D38" s="78" t="s">
        <v>183</v>
      </c>
      <c r="E38" s="147">
        <v>32207</v>
      </c>
      <c r="F38" s="147" t="s">
        <v>184</v>
      </c>
      <c r="G38" s="82">
        <v>7.52</v>
      </c>
      <c r="H38" s="82">
        <v>8.3</v>
      </c>
      <c r="I38" s="82">
        <v>7.57</v>
      </c>
      <c r="J38" s="82">
        <v>3.18</v>
      </c>
      <c r="K38" s="79"/>
      <c r="L38" s="79"/>
      <c r="M38" s="159" t="s">
        <v>235</v>
      </c>
      <c r="N38" s="84" t="s">
        <v>188</v>
      </c>
      <c r="O38" s="80" t="s">
        <v>23</v>
      </c>
      <c r="P38" s="30" t="s">
        <v>239</v>
      </c>
      <c r="Q38" s="43" t="s">
        <v>189</v>
      </c>
      <c r="R38" s="43"/>
      <c r="S38" s="30"/>
      <c r="U38" s="31">
        <f>VLOOKUP($B38,'[1]QUY DOI'!$B$16:$AT$51,38,0)</f>
        <v>1</v>
      </c>
      <c r="V38" s="31" t="str">
        <f>VLOOKUP($B38,'[1]QUY DOI'!$B$16:$AT$51,45,0)</f>
        <v>CHÍNH QUY</v>
      </c>
      <c r="W38" s="30" t="str">
        <f>VLOOKUP($B38,'[1]QUY DOI'!$B$16:$AQ$51,42,0)</f>
        <v>KO ĐỦ</v>
      </c>
      <c r="X38" s="30" t="str">
        <f t="shared" si="0"/>
        <v>Đ</v>
      </c>
    </row>
    <row r="40" spans="2:15" s="44" customFormat="1" ht="13.5">
      <c r="B40" s="45" t="s">
        <v>26</v>
      </c>
      <c r="C40" s="46" t="s">
        <v>27</v>
      </c>
      <c r="D40" s="47"/>
      <c r="E40" s="48"/>
      <c r="H40" s="49"/>
      <c r="I40" s="40"/>
      <c r="J40" s="50"/>
      <c r="K40" s="50"/>
      <c r="L40" s="50"/>
      <c r="M40" s="51"/>
      <c r="N40" s="50"/>
      <c r="O40" s="50"/>
    </row>
    <row r="41" spans="3:15" s="44" customFormat="1" ht="12.75">
      <c r="C41" s="46" t="s">
        <v>28</v>
      </c>
      <c r="D41" s="46"/>
      <c r="H41" s="48"/>
      <c r="I41" s="48"/>
      <c r="J41" s="50"/>
      <c r="K41" s="50"/>
      <c r="L41" s="50"/>
      <c r="M41" s="50"/>
      <c r="N41" s="50"/>
      <c r="O41" s="50"/>
    </row>
    <row r="42" spans="3:15" s="44" customFormat="1" ht="12.75">
      <c r="C42" s="46" t="s">
        <v>29</v>
      </c>
      <c r="D42" s="46"/>
      <c r="J42" s="50"/>
      <c r="K42" s="50"/>
      <c r="L42" s="50"/>
      <c r="M42" s="50"/>
      <c r="N42" s="50"/>
      <c r="O42" s="50"/>
    </row>
    <row r="43" spans="1:14" s="54" customFormat="1" ht="15">
      <c r="A43" s="1"/>
      <c r="B43" s="9"/>
      <c r="C43" s="1"/>
      <c r="D43" s="1"/>
      <c r="E43" s="52"/>
      <c r="F43" s="53"/>
      <c r="G43" s="6"/>
      <c r="H43" s="6"/>
      <c r="I43" s="4"/>
      <c r="J43" s="4"/>
      <c r="K43" s="4"/>
      <c r="N43" s="55" t="s">
        <v>48</v>
      </c>
    </row>
    <row r="44" spans="1:256" s="63" customFormat="1" ht="15">
      <c r="A44" s="8"/>
      <c r="B44" s="8" t="s">
        <v>30</v>
      </c>
      <c r="C44" s="8"/>
      <c r="D44" s="54"/>
      <c r="E44" s="8" t="s">
        <v>31</v>
      </c>
      <c r="F44" s="8"/>
      <c r="G44" s="56"/>
      <c r="H44" s="57"/>
      <c r="I44" s="57" t="s">
        <v>32</v>
      </c>
      <c r="J44" s="58"/>
      <c r="K44" s="59"/>
      <c r="L44" s="60"/>
      <c r="M44" s="56"/>
      <c r="N44" s="61" t="s">
        <v>33</v>
      </c>
      <c r="O44" s="56"/>
      <c r="P44" s="62"/>
      <c r="Q44" s="62"/>
      <c r="R44" s="62"/>
      <c r="S44" s="62"/>
      <c r="T44" s="54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13" s="54" customFormat="1" ht="16.5" customHeight="1">
      <c r="A45" s="8"/>
      <c r="B45" s="64"/>
      <c r="C45" s="8"/>
      <c r="E45" s="57"/>
      <c r="F45" s="8"/>
      <c r="H45" s="65"/>
      <c r="I45" s="8"/>
      <c r="J45" s="66"/>
      <c r="K45" s="66"/>
      <c r="L45" s="67"/>
      <c r="M45" s="8"/>
    </row>
    <row r="46" spans="1:13" s="54" customFormat="1" ht="16.5" customHeight="1">
      <c r="A46" s="8"/>
      <c r="B46" s="64"/>
      <c r="C46" s="8"/>
      <c r="E46" s="57"/>
      <c r="F46" s="8"/>
      <c r="H46" s="65"/>
      <c r="I46" s="8"/>
      <c r="J46" s="66"/>
      <c r="K46" s="66"/>
      <c r="L46" s="67"/>
      <c r="M46" s="8"/>
    </row>
    <row r="47" spans="1:13" s="1" customFormat="1" ht="16.5" customHeight="1">
      <c r="A47" s="8"/>
      <c r="B47" s="64"/>
      <c r="C47" s="8"/>
      <c r="E47" s="57"/>
      <c r="F47" s="8"/>
      <c r="H47" s="65"/>
      <c r="I47" s="8"/>
      <c r="J47" s="66"/>
      <c r="K47" s="66"/>
      <c r="L47" s="67"/>
      <c r="M47" s="8"/>
    </row>
    <row r="48" spans="5:12" s="8" customFormat="1" ht="16.5" customHeight="1">
      <c r="E48" s="57"/>
      <c r="H48" s="65"/>
      <c r="J48" s="66"/>
      <c r="K48" s="66"/>
      <c r="L48" s="67"/>
    </row>
    <row r="49" spans="1:13" s="8" customFormat="1" ht="15">
      <c r="A49" s="1"/>
      <c r="B49" s="8" t="s">
        <v>34</v>
      </c>
      <c r="C49" s="1"/>
      <c r="E49" s="8" t="s">
        <v>36</v>
      </c>
      <c r="F49" s="1"/>
      <c r="I49" s="8" t="s">
        <v>35</v>
      </c>
      <c r="J49" s="4"/>
      <c r="K49" s="4"/>
      <c r="L49" s="68"/>
      <c r="M49" s="1"/>
    </row>
  </sheetData>
  <sheetProtection/>
  <mergeCells count="16">
    <mergeCell ref="I5:J6"/>
    <mergeCell ref="K5:K7"/>
    <mergeCell ref="L5:L7"/>
    <mergeCell ref="M5:M7"/>
    <mergeCell ref="N5:N7"/>
    <mergeCell ref="O5:O7"/>
    <mergeCell ref="A1:C1"/>
    <mergeCell ref="A2:C2"/>
    <mergeCell ref="D4:J4"/>
    <mergeCell ref="A5:A7"/>
    <mergeCell ref="B5:B7"/>
    <mergeCell ref="C5:D7"/>
    <mergeCell ref="E5:E7"/>
    <mergeCell ref="F5:F7"/>
    <mergeCell ref="G5:G7"/>
    <mergeCell ref="H5:H7"/>
  </mergeCells>
  <conditionalFormatting sqref="H34:H38 H9:H32">
    <cfRule type="cellIs" priority="23" dxfId="90" operator="lessThan">
      <formula>5.5</formula>
    </cfRule>
  </conditionalFormatting>
  <conditionalFormatting sqref="O9:O32 O34:O38">
    <cfRule type="cellIs" priority="22" dxfId="90" operator="notEqual">
      <formula>"CNTN"</formula>
    </cfRule>
  </conditionalFormatting>
  <conditionalFormatting sqref="Q10:Q13">
    <cfRule type="cellIs" priority="21" dxfId="90" operator="notEqual">
      <formula>"cntn"</formula>
    </cfRule>
  </conditionalFormatting>
  <conditionalFormatting sqref="K9:L38">
    <cfRule type="cellIs" priority="19" dxfId="90" operator="equal" stopIfTrue="1">
      <formula>"NỢ"</formula>
    </cfRule>
    <cfRule type="cellIs" priority="20" dxfId="91" operator="equal" stopIfTrue="1">
      <formula>0</formula>
    </cfRule>
  </conditionalFormatting>
  <conditionalFormatting sqref="U9:V38">
    <cfRule type="cellIs" priority="18" dxfId="90" operator="greaterThan" stopIfTrue="1">
      <formula>0</formula>
    </cfRule>
  </conditionalFormatting>
  <conditionalFormatting sqref="M34:M38 M9:M32">
    <cfRule type="cellIs" priority="16" dxfId="7" operator="equal" stopIfTrue="1">
      <formula>"x"</formula>
    </cfRule>
    <cfRule type="cellIs" priority="17" dxfId="90" operator="notEqual" stopIfTrue="1">
      <formula>"r"</formula>
    </cfRule>
  </conditionalFormatting>
  <conditionalFormatting sqref="W9:W38">
    <cfRule type="cellIs" priority="6" dxfId="0" operator="notEqual" stopIfTrue="1">
      <formula>"ĐỦ"</formula>
    </cfRule>
  </conditionalFormatting>
  <conditionalFormatting sqref="X9:X38">
    <cfRule type="cellIs" priority="1" dxfId="90" operator="equal" stopIfTrue="1">
      <formula>"S"</formula>
    </cfRule>
  </conditionalFormatting>
  <printOptions/>
  <pageMargins left="0.17" right="0.17" top="0.53" bottom="0.38" header="0.18" footer="0.17"/>
  <pageSetup horizontalDpi="600" verticalDpi="600" orientation="landscape" paperSize="9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I25" sqref="A1:IV16384"/>
    </sheetView>
  </sheetViews>
  <sheetFormatPr defaultColWidth="9.140625" defaultRowHeight="15"/>
  <cols>
    <col min="1" max="1" width="5.421875" style="51" customWidth="1"/>
    <col min="2" max="2" width="11.421875" style="51" customWidth="1"/>
    <col min="3" max="3" width="19.140625" style="69" customWidth="1"/>
    <col min="4" max="4" width="9.140625" style="69" customWidth="1"/>
    <col min="5" max="5" width="10.7109375" style="51" customWidth="1"/>
    <col min="6" max="6" width="11.8515625" style="51" customWidth="1"/>
    <col min="7" max="7" width="6.57421875" style="51" customWidth="1"/>
    <col min="8" max="8" width="6.28125" style="51" customWidth="1"/>
    <col min="9" max="10" width="7.28125" style="51" customWidth="1"/>
    <col min="11" max="12" width="4.8515625" style="51" bestFit="1" customWidth="1"/>
    <col min="13" max="13" width="3.140625" style="51" customWidth="1"/>
    <col min="14" max="14" width="24.8515625" style="51" bestFit="1" customWidth="1"/>
    <col min="15" max="15" width="11.7109375" style="51" customWidth="1"/>
    <col min="16" max="16" width="9.140625" style="51" customWidth="1"/>
    <col min="17" max="18" width="11.57421875" style="51" customWidth="1"/>
    <col min="19" max="22" width="9.140625" style="51" customWidth="1"/>
    <col min="23" max="23" width="18.421875" style="51" bestFit="1" customWidth="1"/>
    <col min="24" max="24" width="11.57421875" style="51" bestFit="1" customWidth="1"/>
    <col min="25" max="16384" width="9.140625" style="51" customWidth="1"/>
  </cols>
  <sheetData>
    <row r="1" spans="1:13" s="1" customFormat="1" ht="15.75">
      <c r="A1" s="169" t="s">
        <v>0</v>
      </c>
      <c r="B1" s="169"/>
      <c r="C1" s="169"/>
      <c r="E1" s="2"/>
      <c r="G1" s="3"/>
      <c r="H1" s="4"/>
      <c r="I1" s="5" t="s">
        <v>1</v>
      </c>
      <c r="J1" s="6"/>
      <c r="K1" s="3"/>
      <c r="L1" s="3"/>
      <c r="M1" s="3"/>
    </row>
    <row r="2" spans="1:13" s="1" customFormat="1" ht="15">
      <c r="A2" s="169" t="s">
        <v>3</v>
      </c>
      <c r="B2" s="169"/>
      <c r="C2" s="169"/>
      <c r="E2" s="7"/>
      <c r="G2" s="3"/>
      <c r="H2" s="4"/>
      <c r="I2" s="8" t="s">
        <v>42</v>
      </c>
      <c r="J2" s="6"/>
      <c r="K2" s="3"/>
      <c r="L2" s="3"/>
      <c r="M2" s="3"/>
    </row>
    <row r="3" spans="2:13" s="1" customFormat="1" ht="15">
      <c r="B3" s="9"/>
      <c r="E3" s="7"/>
      <c r="G3" s="3"/>
      <c r="H3" s="4"/>
      <c r="I3" s="8" t="s">
        <v>47</v>
      </c>
      <c r="J3" s="6"/>
      <c r="K3" s="3"/>
      <c r="L3" s="3"/>
      <c r="M3" s="3"/>
    </row>
    <row r="4" spans="1:10" s="11" customFormat="1" ht="18" customHeight="1">
      <c r="A4" s="10"/>
      <c r="B4" s="10"/>
      <c r="C4" s="10"/>
      <c r="D4" s="170"/>
      <c r="E4" s="170"/>
      <c r="F4" s="170"/>
      <c r="G4" s="170"/>
      <c r="H4" s="170"/>
      <c r="I4" s="170"/>
      <c r="J4" s="170"/>
    </row>
    <row r="5" spans="1:15" s="12" customFormat="1" ht="33" customHeight="1">
      <c r="A5" s="171" t="s">
        <v>5</v>
      </c>
      <c r="B5" s="174" t="s">
        <v>6</v>
      </c>
      <c r="C5" s="177" t="s">
        <v>7</v>
      </c>
      <c r="D5" s="178"/>
      <c r="E5" s="183" t="s">
        <v>8</v>
      </c>
      <c r="F5" s="171" t="s">
        <v>9</v>
      </c>
      <c r="G5" s="186" t="s">
        <v>10</v>
      </c>
      <c r="H5" s="189" t="s">
        <v>11</v>
      </c>
      <c r="I5" s="192" t="s">
        <v>12</v>
      </c>
      <c r="J5" s="193"/>
      <c r="K5" s="186" t="s">
        <v>13</v>
      </c>
      <c r="L5" s="186" t="s">
        <v>14</v>
      </c>
      <c r="M5" s="186" t="s">
        <v>15</v>
      </c>
      <c r="N5" s="171" t="s">
        <v>16</v>
      </c>
      <c r="O5" s="171" t="s">
        <v>17</v>
      </c>
    </row>
    <row r="6" spans="1:15" s="12" customFormat="1" ht="33" customHeight="1">
      <c r="A6" s="172"/>
      <c r="B6" s="175"/>
      <c r="C6" s="179"/>
      <c r="D6" s="180"/>
      <c r="E6" s="184"/>
      <c r="F6" s="172"/>
      <c r="G6" s="187"/>
      <c r="H6" s="190"/>
      <c r="I6" s="194"/>
      <c r="J6" s="195"/>
      <c r="K6" s="187"/>
      <c r="L6" s="187"/>
      <c r="M6" s="187"/>
      <c r="N6" s="172"/>
      <c r="O6" s="172"/>
    </row>
    <row r="7" spans="1:34" s="12" customFormat="1" ht="21.75" customHeight="1">
      <c r="A7" s="173"/>
      <c r="B7" s="176"/>
      <c r="C7" s="181"/>
      <c r="D7" s="182"/>
      <c r="E7" s="185"/>
      <c r="F7" s="173"/>
      <c r="G7" s="188"/>
      <c r="H7" s="191"/>
      <c r="I7" s="13" t="s">
        <v>18</v>
      </c>
      <c r="J7" s="13" t="s">
        <v>19</v>
      </c>
      <c r="K7" s="188"/>
      <c r="L7" s="188"/>
      <c r="M7" s="188"/>
      <c r="N7" s="173"/>
      <c r="O7" s="173"/>
      <c r="P7" s="14"/>
      <c r="Q7" s="14"/>
      <c r="R7" s="14"/>
      <c r="S7" s="14"/>
      <c r="T7" s="14"/>
      <c r="U7" s="15" t="s">
        <v>20</v>
      </c>
      <c r="V7" s="15" t="s">
        <v>38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25" customFormat="1" ht="18.75" customHeight="1">
      <c r="A8" s="16"/>
      <c r="B8" s="17" t="s">
        <v>21</v>
      </c>
      <c r="C8" s="18"/>
      <c r="D8" s="19"/>
      <c r="E8" s="20"/>
      <c r="F8" s="21"/>
      <c r="G8" s="18"/>
      <c r="H8" s="18"/>
      <c r="I8" s="18"/>
      <c r="J8" s="22"/>
      <c r="K8" s="18"/>
      <c r="L8" s="18"/>
      <c r="M8" s="18"/>
      <c r="N8" s="21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32" customFormat="1" ht="18.75" customHeight="1">
      <c r="A9" s="122">
        <v>1</v>
      </c>
      <c r="B9" s="70">
        <v>2026718627</v>
      </c>
      <c r="C9" s="71" t="s">
        <v>210</v>
      </c>
      <c r="D9" s="72" t="s">
        <v>133</v>
      </c>
      <c r="E9" s="142">
        <v>34447</v>
      </c>
      <c r="F9" s="142" t="s">
        <v>51</v>
      </c>
      <c r="G9" s="123">
        <v>7.35</v>
      </c>
      <c r="H9" s="123">
        <v>7.6</v>
      </c>
      <c r="I9" s="123">
        <v>7.37</v>
      </c>
      <c r="J9" s="123">
        <v>3.1</v>
      </c>
      <c r="K9" s="124"/>
      <c r="L9" s="124"/>
      <c r="M9" s="125">
        <v>0</v>
      </c>
      <c r="N9" s="124"/>
      <c r="O9" s="127" t="s">
        <v>23</v>
      </c>
      <c r="P9" s="30" t="s">
        <v>239</v>
      </c>
      <c r="Q9" s="30"/>
      <c r="R9" s="30"/>
      <c r="S9" s="30"/>
      <c r="T9" s="30"/>
      <c r="U9" s="31">
        <v>0</v>
      </c>
      <c r="V9" s="31">
        <v>0</v>
      </c>
      <c r="W9" s="30" t="s">
        <v>238</v>
      </c>
      <c r="X9" s="30" t="s">
        <v>240</v>
      </c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24" s="32" customFormat="1" ht="18.75" customHeight="1">
      <c r="A10" s="130">
        <v>2</v>
      </c>
      <c r="B10" s="73">
        <v>2026718629</v>
      </c>
      <c r="C10" s="74" t="s">
        <v>211</v>
      </c>
      <c r="D10" s="75" t="s">
        <v>137</v>
      </c>
      <c r="E10" s="143">
        <v>34096</v>
      </c>
      <c r="F10" s="143" t="s">
        <v>51</v>
      </c>
      <c r="G10" s="131">
        <v>8.01</v>
      </c>
      <c r="H10" s="131">
        <v>8.9</v>
      </c>
      <c r="I10" s="131">
        <v>8.07</v>
      </c>
      <c r="J10" s="131">
        <v>3.52</v>
      </c>
      <c r="K10" s="132"/>
      <c r="L10" s="132"/>
      <c r="M10" s="133" t="s">
        <v>235</v>
      </c>
      <c r="N10" s="132"/>
      <c r="O10" s="135" t="s">
        <v>4</v>
      </c>
      <c r="P10" s="30" t="s">
        <v>4</v>
      </c>
      <c r="Q10" s="36" t="s">
        <v>22</v>
      </c>
      <c r="R10" s="32">
        <v>0</v>
      </c>
      <c r="S10" s="30"/>
      <c r="U10" s="31">
        <v>0</v>
      </c>
      <c r="V10" s="31" t="s">
        <v>236</v>
      </c>
      <c r="W10" s="30" t="s">
        <v>237</v>
      </c>
      <c r="X10" s="30" t="s">
        <v>240</v>
      </c>
    </row>
    <row r="11" spans="1:24" s="32" customFormat="1" ht="18.75" customHeight="1">
      <c r="A11" s="130">
        <v>3</v>
      </c>
      <c r="B11" s="73">
        <v>2026718630</v>
      </c>
      <c r="C11" s="74" t="s">
        <v>212</v>
      </c>
      <c r="D11" s="168" t="s">
        <v>213</v>
      </c>
      <c r="E11" s="143">
        <v>34627</v>
      </c>
      <c r="F11" s="143" t="s">
        <v>57</v>
      </c>
      <c r="G11" s="131">
        <v>8.34</v>
      </c>
      <c r="H11" s="131">
        <v>7.8</v>
      </c>
      <c r="I11" s="131">
        <v>8.3</v>
      </c>
      <c r="J11" s="131">
        <v>3.68</v>
      </c>
      <c r="K11" s="132"/>
      <c r="L11" s="132"/>
      <c r="M11" s="133" t="s">
        <v>235</v>
      </c>
      <c r="N11" s="132"/>
      <c r="O11" s="135" t="s">
        <v>4</v>
      </c>
      <c r="P11" s="30" t="s">
        <v>4</v>
      </c>
      <c r="Q11" s="37" t="s">
        <v>4</v>
      </c>
      <c r="R11" s="32">
        <v>10</v>
      </c>
      <c r="S11" s="30"/>
      <c r="U11" s="31">
        <v>0</v>
      </c>
      <c r="V11" s="31" t="s">
        <v>236</v>
      </c>
      <c r="W11" s="30" t="s">
        <v>237</v>
      </c>
      <c r="X11" s="30" t="s">
        <v>240</v>
      </c>
    </row>
    <row r="12" spans="1:24" s="32" customFormat="1" ht="18.75" customHeight="1">
      <c r="A12" s="130">
        <v>4</v>
      </c>
      <c r="B12" s="73">
        <v>2026718631</v>
      </c>
      <c r="C12" s="74" t="s">
        <v>214</v>
      </c>
      <c r="D12" s="75" t="s">
        <v>123</v>
      </c>
      <c r="E12" s="143">
        <v>34514</v>
      </c>
      <c r="F12" s="143" t="s">
        <v>69</v>
      </c>
      <c r="G12" s="131">
        <v>7.3</v>
      </c>
      <c r="H12" s="131">
        <v>7.6</v>
      </c>
      <c r="I12" s="131">
        <v>7.32</v>
      </c>
      <c r="J12" s="131">
        <v>3.1</v>
      </c>
      <c r="K12" s="132"/>
      <c r="L12" s="132"/>
      <c r="M12" s="133" t="s">
        <v>235</v>
      </c>
      <c r="N12" s="132"/>
      <c r="O12" s="135" t="s">
        <v>4</v>
      </c>
      <c r="P12" s="30" t="s">
        <v>4</v>
      </c>
      <c r="Q12" s="37" t="s">
        <v>23</v>
      </c>
      <c r="R12" s="32">
        <v>3</v>
      </c>
      <c r="S12" s="30"/>
      <c r="U12" s="31">
        <v>0</v>
      </c>
      <c r="V12" s="31" t="s">
        <v>236</v>
      </c>
      <c r="W12" s="30" t="s">
        <v>237</v>
      </c>
      <c r="X12" s="30" t="s">
        <v>240</v>
      </c>
    </row>
    <row r="13" spans="1:24" s="32" customFormat="1" ht="18.75" customHeight="1">
      <c r="A13" s="130">
        <v>5</v>
      </c>
      <c r="B13" s="73">
        <v>2026718632</v>
      </c>
      <c r="C13" s="74" t="s">
        <v>215</v>
      </c>
      <c r="D13" s="75" t="s">
        <v>79</v>
      </c>
      <c r="E13" s="143">
        <v>34287</v>
      </c>
      <c r="F13" s="143" t="s">
        <v>51</v>
      </c>
      <c r="G13" s="131">
        <v>7.61</v>
      </c>
      <c r="H13" s="131">
        <v>7.2</v>
      </c>
      <c r="I13" s="131">
        <v>7.58</v>
      </c>
      <c r="J13" s="131">
        <v>3.23</v>
      </c>
      <c r="K13" s="132"/>
      <c r="L13" s="132"/>
      <c r="M13" s="133" t="s">
        <v>235</v>
      </c>
      <c r="N13" s="132"/>
      <c r="O13" s="135" t="s">
        <v>4</v>
      </c>
      <c r="P13" s="30" t="s">
        <v>4</v>
      </c>
      <c r="Q13" s="37" t="s">
        <v>2</v>
      </c>
      <c r="R13" s="32">
        <v>0</v>
      </c>
      <c r="S13" s="30"/>
      <c r="U13" s="31">
        <v>0</v>
      </c>
      <c r="V13" s="31" t="s">
        <v>236</v>
      </c>
      <c r="W13" s="30" t="s">
        <v>237</v>
      </c>
      <c r="X13" s="30" t="s">
        <v>240</v>
      </c>
    </row>
    <row r="14" spans="1:24" s="32" customFormat="1" ht="18.75" customHeight="1">
      <c r="A14" s="130">
        <v>6</v>
      </c>
      <c r="B14" s="73">
        <v>2027718633</v>
      </c>
      <c r="C14" s="74" t="s">
        <v>216</v>
      </c>
      <c r="D14" s="75" t="s">
        <v>148</v>
      </c>
      <c r="E14" s="143">
        <v>34465</v>
      </c>
      <c r="F14" s="143" t="s">
        <v>51</v>
      </c>
      <c r="G14" s="131">
        <v>7.89</v>
      </c>
      <c r="H14" s="131">
        <v>8.2</v>
      </c>
      <c r="I14" s="131">
        <v>7.91</v>
      </c>
      <c r="J14" s="131">
        <v>3.48</v>
      </c>
      <c r="K14" s="132"/>
      <c r="L14" s="132"/>
      <c r="M14" s="133" t="s">
        <v>235</v>
      </c>
      <c r="N14" s="132"/>
      <c r="O14" s="135" t="s">
        <v>4</v>
      </c>
      <c r="P14" s="30" t="s">
        <v>4</v>
      </c>
      <c r="S14" s="30"/>
      <c r="U14" s="31">
        <v>0</v>
      </c>
      <c r="V14" s="31" t="s">
        <v>236</v>
      </c>
      <c r="W14" s="30" t="s">
        <v>237</v>
      </c>
      <c r="X14" s="30" t="s">
        <v>240</v>
      </c>
    </row>
    <row r="15" spans="1:24" s="32" customFormat="1" ht="18.75" customHeight="1">
      <c r="A15" s="130">
        <v>7</v>
      </c>
      <c r="B15" s="73">
        <v>2027718634</v>
      </c>
      <c r="C15" s="74" t="s">
        <v>217</v>
      </c>
      <c r="D15" s="75" t="s">
        <v>218</v>
      </c>
      <c r="E15" s="143">
        <v>33677</v>
      </c>
      <c r="F15" s="143" t="s">
        <v>51</v>
      </c>
      <c r="G15" s="131">
        <v>6.9</v>
      </c>
      <c r="H15" s="131">
        <v>6.7</v>
      </c>
      <c r="I15" s="131">
        <v>6.89</v>
      </c>
      <c r="J15" s="131">
        <v>2.79</v>
      </c>
      <c r="K15" s="132"/>
      <c r="L15" s="132"/>
      <c r="M15" s="133" t="s">
        <v>235</v>
      </c>
      <c r="N15" s="132"/>
      <c r="O15" s="135" t="s">
        <v>4</v>
      </c>
      <c r="P15" s="30" t="s">
        <v>4</v>
      </c>
      <c r="S15" s="30"/>
      <c r="U15" s="31">
        <v>0</v>
      </c>
      <c r="V15" s="31" t="s">
        <v>236</v>
      </c>
      <c r="W15" s="30" t="s">
        <v>237</v>
      </c>
      <c r="X15" s="30" t="s">
        <v>240</v>
      </c>
    </row>
    <row r="16" spans="1:24" s="32" customFormat="1" ht="18.75" customHeight="1">
      <c r="A16" s="130">
        <v>8</v>
      </c>
      <c r="B16" s="73">
        <v>2027718636</v>
      </c>
      <c r="C16" s="74" t="s">
        <v>219</v>
      </c>
      <c r="D16" s="75" t="s">
        <v>220</v>
      </c>
      <c r="E16" s="143">
        <v>33800</v>
      </c>
      <c r="F16" s="143" t="s">
        <v>69</v>
      </c>
      <c r="G16" s="131">
        <v>6.95</v>
      </c>
      <c r="H16" s="131">
        <v>8.1</v>
      </c>
      <c r="I16" s="131">
        <v>7.02</v>
      </c>
      <c r="J16" s="131">
        <v>2.89</v>
      </c>
      <c r="K16" s="132"/>
      <c r="L16" s="132"/>
      <c r="M16" s="133" t="s">
        <v>235</v>
      </c>
      <c r="N16" s="132"/>
      <c r="O16" s="135" t="s">
        <v>4</v>
      </c>
      <c r="P16" s="30" t="s">
        <v>4</v>
      </c>
      <c r="S16" s="30"/>
      <c r="U16" s="31">
        <v>0</v>
      </c>
      <c r="V16" s="31" t="s">
        <v>236</v>
      </c>
      <c r="W16" s="30" t="s">
        <v>237</v>
      </c>
      <c r="X16" s="30" t="s">
        <v>240</v>
      </c>
    </row>
    <row r="17" spans="1:24" s="32" customFormat="1" ht="18.75" customHeight="1">
      <c r="A17" s="130">
        <v>9</v>
      </c>
      <c r="B17" s="73">
        <v>2026718639</v>
      </c>
      <c r="C17" s="74" t="s">
        <v>221</v>
      </c>
      <c r="D17" s="75" t="s">
        <v>222</v>
      </c>
      <c r="E17" s="143">
        <v>34613</v>
      </c>
      <c r="F17" s="143" t="s">
        <v>229</v>
      </c>
      <c r="G17" s="131">
        <v>7.19</v>
      </c>
      <c r="H17" s="131">
        <v>8.1</v>
      </c>
      <c r="I17" s="131">
        <v>7.26</v>
      </c>
      <c r="J17" s="131">
        <v>3.05</v>
      </c>
      <c r="K17" s="132"/>
      <c r="L17" s="132"/>
      <c r="M17" s="133">
        <v>0</v>
      </c>
      <c r="N17" s="132"/>
      <c r="O17" s="135" t="s">
        <v>23</v>
      </c>
      <c r="P17" s="30" t="s">
        <v>239</v>
      </c>
      <c r="S17" s="30"/>
      <c r="U17" s="31">
        <v>0</v>
      </c>
      <c r="V17" s="31">
        <v>0</v>
      </c>
      <c r="W17" s="30" t="s">
        <v>238</v>
      </c>
      <c r="X17" s="30" t="s">
        <v>240</v>
      </c>
    </row>
    <row r="18" spans="1:24" s="32" customFormat="1" ht="18.75" customHeight="1">
      <c r="A18" s="130">
        <v>10</v>
      </c>
      <c r="B18" s="73">
        <v>2026718640</v>
      </c>
      <c r="C18" s="74" t="s">
        <v>223</v>
      </c>
      <c r="D18" s="75" t="s">
        <v>92</v>
      </c>
      <c r="E18" s="143">
        <v>34011</v>
      </c>
      <c r="F18" s="143" t="s">
        <v>69</v>
      </c>
      <c r="G18" s="131">
        <v>7.11</v>
      </c>
      <c r="H18" s="131">
        <v>8.2</v>
      </c>
      <c r="I18" s="131">
        <v>7.18</v>
      </c>
      <c r="J18" s="131">
        <v>2.97</v>
      </c>
      <c r="K18" s="132"/>
      <c r="L18" s="132"/>
      <c r="M18" s="133" t="s">
        <v>235</v>
      </c>
      <c r="N18" s="132"/>
      <c r="O18" s="135" t="s">
        <v>4</v>
      </c>
      <c r="P18" s="30" t="s">
        <v>4</v>
      </c>
      <c r="S18" s="30"/>
      <c r="U18" s="31">
        <v>0</v>
      </c>
      <c r="V18" s="31" t="s">
        <v>236</v>
      </c>
      <c r="W18" s="30" t="s">
        <v>237</v>
      </c>
      <c r="X18" s="30" t="s">
        <v>240</v>
      </c>
    </row>
    <row r="19" spans="1:24" s="32" customFormat="1" ht="18.75" customHeight="1">
      <c r="A19" s="130">
        <v>11</v>
      </c>
      <c r="B19" s="73">
        <v>2027718643</v>
      </c>
      <c r="C19" s="74" t="s">
        <v>224</v>
      </c>
      <c r="D19" s="75" t="s">
        <v>225</v>
      </c>
      <c r="E19" s="143">
        <v>33518</v>
      </c>
      <c r="F19" s="143" t="s">
        <v>51</v>
      </c>
      <c r="G19" s="131">
        <v>7.79</v>
      </c>
      <c r="H19" s="131">
        <v>7.8</v>
      </c>
      <c r="I19" s="131">
        <v>7.79</v>
      </c>
      <c r="J19" s="131">
        <v>3.38</v>
      </c>
      <c r="K19" s="132"/>
      <c r="L19" s="132"/>
      <c r="M19" s="133" t="s">
        <v>235</v>
      </c>
      <c r="N19" s="132"/>
      <c r="O19" s="135" t="s">
        <v>4</v>
      </c>
      <c r="P19" s="30" t="s">
        <v>4</v>
      </c>
      <c r="S19" s="30"/>
      <c r="U19" s="31">
        <v>0</v>
      </c>
      <c r="V19" s="31" t="s">
        <v>236</v>
      </c>
      <c r="W19" s="30" t="s">
        <v>237</v>
      </c>
      <c r="X19" s="30" t="s">
        <v>240</v>
      </c>
    </row>
    <row r="20" spans="1:24" s="32" customFormat="1" ht="18.75" customHeight="1">
      <c r="A20" s="130">
        <v>12</v>
      </c>
      <c r="B20" s="73">
        <v>2027718649</v>
      </c>
      <c r="C20" s="74" t="s">
        <v>226</v>
      </c>
      <c r="D20" s="75" t="s">
        <v>227</v>
      </c>
      <c r="E20" s="143">
        <v>34683</v>
      </c>
      <c r="F20" s="143" t="s">
        <v>51</v>
      </c>
      <c r="G20" s="131">
        <v>7.83</v>
      </c>
      <c r="H20" s="131">
        <v>7</v>
      </c>
      <c r="I20" s="131">
        <v>7.78</v>
      </c>
      <c r="J20" s="131">
        <v>3.35</v>
      </c>
      <c r="K20" s="132"/>
      <c r="L20" s="132"/>
      <c r="M20" s="133" t="s">
        <v>235</v>
      </c>
      <c r="N20" s="132"/>
      <c r="O20" s="135" t="s">
        <v>4</v>
      </c>
      <c r="P20" s="30" t="s">
        <v>4</v>
      </c>
      <c r="S20" s="30"/>
      <c r="U20" s="31">
        <v>0</v>
      </c>
      <c r="V20" s="31" t="s">
        <v>236</v>
      </c>
      <c r="W20" s="30" t="s">
        <v>237</v>
      </c>
      <c r="X20" s="30" t="s">
        <v>240</v>
      </c>
    </row>
    <row r="21" spans="1:24" s="32" customFormat="1" ht="18.75" customHeight="1">
      <c r="A21" s="136">
        <v>13</v>
      </c>
      <c r="B21" s="76">
        <v>2026718650</v>
      </c>
      <c r="C21" s="77" t="s">
        <v>228</v>
      </c>
      <c r="D21" s="78" t="s">
        <v>61</v>
      </c>
      <c r="E21" s="147">
        <v>34585</v>
      </c>
      <c r="F21" s="147" t="s">
        <v>51</v>
      </c>
      <c r="G21" s="137">
        <v>7.39</v>
      </c>
      <c r="H21" s="137">
        <v>7.9</v>
      </c>
      <c r="I21" s="137">
        <v>7.42</v>
      </c>
      <c r="J21" s="137">
        <v>3.13</v>
      </c>
      <c r="K21" s="138"/>
      <c r="L21" s="138"/>
      <c r="M21" s="139">
        <v>0</v>
      </c>
      <c r="N21" s="138"/>
      <c r="O21" s="141" t="s">
        <v>23</v>
      </c>
      <c r="P21" s="30" t="s">
        <v>239</v>
      </c>
      <c r="S21" s="30"/>
      <c r="U21" s="31">
        <v>0</v>
      </c>
      <c r="V21" s="31">
        <v>0</v>
      </c>
      <c r="W21" s="30" t="s">
        <v>238</v>
      </c>
      <c r="X21" s="30" t="s">
        <v>240</v>
      </c>
    </row>
    <row r="23" spans="2:15" s="44" customFormat="1" ht="13.5">
      <c r="B23" s="45" t="s">
        <v>26</v>
      </c>
      <c r="C23" s="46" t="s">
        <v>27</v>
      </c>
      <c r="D23" s="47"/>
      <c r="E23" s="48"/>
      <c r="H23" s="49"/>
      <c r="I23" s="40"/>
      <c r="J23" s="50"/>
      <c r="K23" s="50"/>
      <c r="L23" s="50"/>
      <c r="M23" s="51"/>
      <c r="N23" s="50"/>
      <c r="O23" s="50"/>
    </row>
    <row r="24" spans="3:15" s="44" customFormat="1" ht="12.75">
      <c r="C24" s="46" t="s">
        <v>28</v>
      </c>
      <c r="D24" s="46"/>
      <c r="H24" s="48"/>
      <c r="I24" s="48"/>
      <c r="J24" s="50"/>
      <c r="K24" s="50"/>
      <c r="L24" s="50"/>
      <c r="M24" s="50"/>
      <c r="N24" s="50"/>
      <c r="O24" s="50"/>
    </row>
    <row r="25" spans="3:15" s="44" customFormat="1" ht="12.75">
      <c r="C25" s="46" t="s">
        <v>41</v>
      </c>
      <c r="D25" s="46"/>
      <c r="J25" s="50"/>
      <c r="K25" s="50"/>
      <c r="L25" s="50"/>
      <c r="M25" s="50"/>
      <c r="N25" s="50"/>
      <c r="O25" s="50"/>
    </row>
    <row r="26" spans="1:14" s="54" customFormat="1" ht="15">
      <c r="A26" s="1"/>
      <c r="B26" s="9"/>
      <c r="C26" s="1"/>
      <c r="D26" s="1"/>
      <c r="E26" s="52"/>
      <c r="F26" s="53"/>
      <c r="G26" s="6"/>
      <c r="H26" s="6"/>
      <c r="I26" s="4"/>
      <c r="J26" s="4"/>
      <c r="K26" s="4"/>
      <c r="N26" s="55" t="s">
        <v>48</v>
      </c>
    </row>
    <row r="27" spans="1:256" s="63" customFormat="1" ht="15">
      <c r="A27" s="8"/>
      <c r="B27" s="8" t="s">
        <v>30</v>
      </c>
      <c r="C27" s="8"/>
      <c r="D27" s="54"/>
      <c r="E27" s="8" t="s">
        <v>31</v>
      </c>
      <c r="F27" s="8"/>
      <c r="G27" s="56"/>
      <c r="H27" s="57"/>
      <c r="I27" s="57" t="s">
        <v>32</v>
      </c>
      <c r="J27" s="58"/>
      <c r="K27" s="59"/>
      <c r="L27" s="60"/>
      <c r="M27" s="56"/>
      <c r="N27" s="61" t="s">
        <v>33</v>
      </c>
      <c r="O27" s="56"/>
      <c r="P27" s="62"/>
      <c r="Q27" s="62"/>
      <c r="R27" s="62"/>
      <c r="S27" s="62"/>
      <c r="T27" s="54"/>
      <c r="U27" s="62"/>
      <c r="V27" s="62"/>
      <c r="W27" s="54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13" s="54" customFormat="1" ht="16.5" customHeight="1">
      <c r="A28" s="8"/>
      <c r="B28" s="64"/>
      <c r="C28" s="8"/>
      <c r="E28" s="57"/>
      <c r="F28" s="8"/>
      <c r="H28" s="65"/>
      <c r="I28" s="8"/>
      <c r="J28" s="66"/>
      <c r="K28" s="66"/>
      <c r="L28" s="67"/>
      <c r="M28" s="8"/>
    </row>
    <row r="29" spans="1:13" s="54" customFormat="1" ht="16.5" customHeight="1">
      <c r="A29" s="8"/>
      <c r="B29" s="64"/>
      <c r="C29" s="8"/>
      <c r="E29" s="57"/>
      <c r="F29" s="8"/>
      <c r="H29" s="65"/>
      <c r="I29" s="8"/>
      <c r="J29" s="66"/>
      <c r="K29" s="66"/>
      <c r="L29" s="67"/>
      <c r="M29" s="8"/>
    </row>
    <row r="30" spans="1:13" s="1" customFormat="1" ht="16.5" customHeight="1">
      <c r="A30" s="8"/>
      <c r="B30" s="64"/>
      <c r="C30" s="8"/>
      <c r="E30" s="57"/>
      <c r="F30" s="8"/>
      <c r="H30" s="65"/>
      <c r="I30" s="8"/>
      <c r="J30" s="66"/>
      <c r="K30" s="66"/>
      <c r="L30" s="67"/>
      <c r="M30" s="8"/>
    </row>
    <row r="31" spans="5:12" s="8" customFormat="1" ht="16.5" customHeight="1">
      <c r="E31" s="57"/>
      <c r="H31" s="65"/>
      <c r="J31" s="66"/>
      <c r="K31" s="66"/>
      <c r="L31" s="67"/>
    </row>
    <row r="32" spans="1:13" s="8" customFormat="1" ht="15">
      <c r="A32" s="1"/>
      <c r="B32" s="8" t="s">
        <v>34</v>
      </c>
      <c r="C32" s="1"/>
      <c r="E32" s="8" t="s">
        <v>36</v>
      </c>
      <c r="F32" s="1"/>
      <c r="I32" s="8" t="s">
        <v>35</v>
      </c>
      <c r="J32" s="4"/>
      <c r="K32" s="4"/>
      <c r="L32" s="68"/>
      <c r="M32" s="1"/>
    </row>
  </sheetData>
  <sheetProtection/>
  <mergeCells count="16">
    <mergeCell ref="I5:J6"/>
    <mergeCell ref="K5:K7"/>
    <mergeCell ref="L5:L7"/>
    <mergeCell ref="M5:M7"/>
    <mergeCell ref="N5:N7"/>
    <mergeCell ref="O5:O7"/>
    <mergeCell ref="A1:C1"/>
    <mergeCell ref="A2:C2"/>
    <mergeCell ref="D4:J4"/>
    <mergeCell ref="A5:A7"/>
    <mergeCell ref="B5:B7"/>
    <mergeCell ref="C5:D7"/>
    <mergeCell ref="E5:E7"/>
    <mergeCell ref="F5:F7"/>
    <mergeCell ref="G5:G7"/>
    <mergeCell ref="H5:H7"/>
  </mergeCells>
  <conditionalFormatting sqref="H10:H21">
    <cfRule type="cellIs" priority="22" dxfId="90" operator="lessThan">
      <formula>5.5</formula>
    </cfRule>
  </conditionalFormatting>
  <conditionalFormatting sqref="O9:O21">
    <cfRule type="cellIs" priority="21" dxfId="90" operator="notEqual">
      <formula>"CNTN"</formula>
    </cfRule>
  </conditionalFormatting>
  <conditionalFormatting sqref="Q10:Q13">
    <cfRule type="cellIs" priority="20" dxfId="90" operator="notEqual">
      <formula>"cntn"</formula>
    </cfRule>
  </conditionalFormatting>
  <conditionalFormatting sqref="K9:L21">
    <cfRule type="cellIs" priority="18" dxfId="90" operator="equal" stopIfTrue="1">
      <formula>"NỢ"</formula>
    </cfRule>
    <cfRule type="cellIs" priority="19" dxfId="91" operator="equal" stopIfTrue="1">
      <formula>0</formula>
    </cfRule>
  </conditionalFormatting>
  <conditionalFormatting sqref="U9:U21">
    <cfRule type="cellIs" priority="17" dxfId="90" operator="greaterThan" stopIfTrue="1">
      <formula>0</formula>
    </cfRule>
  </conditionalFormatting>
  <conditionalFormatting sqref="M9:M21">
    <cfRule type="cellIs" priority="15" dxfId="7" operator="equal" stopIfTrue="1">
      <formula>"x"</formula>
    </cfRule>
    <cfRule type="cellIs" priority="16" dxfId="90" operator="notEqual" stopIfTrue="1">
      <formula>"r"</formula>
    </cfRule>
  </conditionalFormatting>
  <conditionalFormatting sqref="W9:W21">
    <cfRule type="cellIs" priority="2" dxfId="0" operator="notEqual" stopIfTrue="1">
      <formula>"ĐỦ"</formula>
    </cfRule>
  </conditionalFormatting>
  <conditionalFormatting sqref="X9:X21">
    <cfRule type="cellIs" priority="1" dxfId="90" operator="equal" stopIfTrue="1">
      <formula>"S"</formula>
    </cfRule>
  </conditionalFormatting>
  <printOptions/>
  <pageMargins left="0.17" right="0.17" top="0.23" bottom="0.16" header="0.17" footer="0.16"/>
  <pageSetup horizontalDpi="600" verticalDpi="600" orientation="landscape" paperSize="9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T55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I18" sqref="A1:IV16384"/>
    </sheetView>
  </sheetViews>
  <sheetFormatPr defaultColWidth="9.140625" defaultRowHeight="15"/>
  <cols>
    <col min="1" max="1" width="5.421875" style="51" customWidth="1"/>
    <col min="2" max="2" width="11.421875" style="51" customWidth="1"/>
    <col min="3" max="3" width="19.140625" style="69" customWidth="1"/>
    <col min="4" max="4" width="9.140625" style="69" customWidth="1"/>
    <col min="5" max="5" width="10.7109375" style="51" customWidth="1"/>
    <col min="6" max="6" width="11.8515625" style="51" customWidth="1"/>
    <col min="7" max="8" width="7.28125" style="51" customWidth="1"/>
    <col min="9" max="10" width="4.8515625" style="51" bestFit="1" customWidth="1"/>
    <col min="11" max="11" width="3.7109375" style="51" customWidth="1"/>
    <col min="12" max="12" width="29.7109375" style="51" customWidth="1"/>
    <col min="13" max="13" width="11.7109375" style="51" customWidth="1"/>
    <col min="14" max="14" width="9.140625" style="51" customWidth="1"/>
    <col min="15" max="15" width="11.57421875" style="51" customWidth="1"/>
    <col min="16" max="19" width="9.140625" style="51" customWidth="1"/>
    <col min="20" max="21" width="11.57421875" style="51" bestFit="1" customWidth="1"/>
    <col min="22" max="16384" width="9.140625" style="51" customWidth="1"/>
  </cols>
  <sheetData>
    <row r="1" spans="1:11" s="1" customFormat="1" ht="15.75">
      <c r="A1" s="169" t="s">
        <v>0</v>
      </c>
      <c r="B1" s="169"/>
      <c r="C1" s="169"/>
      <c r="E1" s="2"/>
      <c r="G1" s="5" t="s">
        <v>1</v>
      </c>
      <c r="H1" s="6"/>
      <c r="I1" s="3"/>
      <c r="J1" s="3"/>
      <c r="K1" s="3"/>
    </row>
    <row r="2" spans="1:11" s="1" customFormat="1" ht="15">
      <c r="A2" s="169" t="s">
        <v>3</v>
      </c>
      <c r="B2" s="169"/>
      <c r="C2" s="169"/>
      <c r="E2" s="7"/>
      <c r="G2" s="8" t="s">
        <v>42</v>
      </c>
      <c r="H2" s="6"/>
      <c r="I2" s="3"/>
      <c r="J2" s="3"/>
      <c r="K2" s="3"/>
    </row>
    <row r="3" spans="2:11" s="1" customFormat="1" ht="15">
      <c r="B3" s="9"/>
      <c r="E3" s="7"/>
      <c r="G3" s="8" t="s">
        <v>45</v>
      </c>
      <c r="H3" s="6"/>
      <c r="I3" s="3"/>
      <c r="J3" s="3"/>
      <c r="K3" s="3"/>
    </row>
    <row r="4" spans="1:8" s="11" customFormat="1" ht="18" customHeight="1">
      <c r="A4" s="10"/>
      <c r="B4" s="10" t="s">
        <v>234</v>
      </c>
      <c r="C4" s="10"/>
      <c r="D4" s="170"/>
      <c r="E4" s="170"/>
      <c r="F4" s="170"/>
      <c r="G4" s="170"/>
      <c r="H4" s="170"/>
    </row>
    <row r="5" spans="1:13" s="12" customFormat="1" ht="33" customHeight="1">
      <c r="A5" s="171" t="s">
        <v>5</v>
      </c>
      <c r="B5" s="174" t="s">
        <v>6</v>
      </c>
      <c r="C5" s="177" t="s">
        <v>7</v>
      </c>
      <c r="D5" s="178"/>
      <c r="E5" s="183" t="s">
        <v>8</v>
      </c>
      <c r="F5" s="171" t="s">
        <v>9</v>
      </c>
      <c r="G5" s="192" t="s">
        <v>12</v>
      </c>
      <c r="H5" s="193"/>
      <c r="I5" s="186" t="s">
        <v>13</v>
      </c>
      <c r="J5" s="186" t="s">
        <v>14</v>
      </c>
      <c r="K5" s="186" t="s">
        <v>15</v>
      </c>
      <c r="L5" s="171" t="s">
        <v>16</v>
      </c>
      <c r="M5" s="171" t="s">
        <v>17</v>
      </c>
    </row>
    <row r="6" spans="1:13" s="12" customFormat="1" ht="33" customHeight="1">
      <c r="A6" s="172"/>
      <c r="B6" s="175"/>
      <c r="C6" s="179"/>
      <c r="D6" s="180"/>
      <c r="E6" s="184"/>
      <c r="F6" s="172"/>
      <c r="G6" s="194"/>
      <c r="H6" s="195"/>
      <c r="I6" s="187"/>
      <c r="J6" s="187"/>
      <c r="K6" s="187"/>
      <c r="L6" s="172"/>
      <c r="M6" s="172"/>
    </row>
    <row r="7" spans="1:31" s="12" customFormat="1" ht="21.75" customHeight="1">
      <c r="A7" s="173"/>
      <c r="B7" s="176"/>
      <c r="C7" s="181"/>
      <c r="D7" s="182"/>
      <c r="E7" s="185"/>
      <c r="F7" s="173"/>
      <c r="G7" s="13" t="s">
        <v>18</v>
      </c>
      <c r="H7" s="13" t="s">
        <v>19</v>
      </c>
      <c r="I7" s="188"/>
      <c r="J7" s="188"/>
      <c r="K7" s="188"/>
      <c r="L7" s="173"/>
      <c r="M7" s="173"/>
      <c r="N7" s="14"/>
      <c r="O7" s="14"/>
      <c r="P7" s="14"/>
      <c r="Q7" s="14"/>
      <c r="R7" s="15" t="s">
        <v>20</v>
      </c>
      <c r="S7" s="15" t="s">
        <v>38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25" customFormat="1" ht="21.75" customHeight="1">
      <c r="A8" s="16"/>
      <c r="B8" s="17" t="s">
        <v>39</v>
      </c>
      <c r="C8" s="18"/>
      <c r="D8" s="19"/>
      <c r="E8" s="20"/>
      <c r="F8" s="21"/>
      <c r="G8" s="18"/>
      <c r="H8" s="22"/>
      <c r="I8" s="18"/>
      <c r="J8" s="18"/>
      <c r="K8" s="18"/>
      <c r="L8" s="21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96" customFormat="1" ht="21.75" customHeight="1">
      <c r="A9" s="122">
        <v>1</v>
      </c>
      <c r="B9" s="70">
        <v>2026268502</v>
      </c>
      <c r="C9" s="71" t="s">
        <v>190</v>
      </c>
      <c r="D9" s="72" t="s">
        <v>68</v>
      </c>
      <c r="E9" s="142">
        <v>33655</v>
      </c>
      <c r="F9" s="142" t="s">
        <v>197</v>
      </c>
      <c r="G9" s="123">
        <v>7.08</v>
      </c>
      <c r="H9" s="123">
        <v>2.89</v>
      </c>
      <c r="I9" s="124"/>
      <c r="J9" s="124"/>
      <c r="K9" s="125" t="s">
        <v>235</v>
      </c>
      <c r="L9" s="124"/>
      <c r="M9" s="127" t="s">
        <v>4</v>
      </c>
      <c r="N9" s="95"/>
      <c r="O9" s="95"/>
      <c r="P9" s="95"/>
      <c r="Q9" s="95"/>
      <c r="R9" s="97">
        <v>0</v>
      </c>
      <c r="S9" s="97" t="s">
        <v>236</v>
      </c>
      <c r="T9" s="97" t="s">
        <v>237</v>
      </c>
      <c r="U9" s="95"/>
      <c r="V9" s="95"/>
      <c r="W9" s="97"/>
      <c r="X9" s="95"/>
      <c r="Y9" s="95"/>
      <c r="Z9" s="95"/>
      <c r="AA9" s="95"/>
      <c r="AB9" s="95"/>
      <c r="AC9" s="95"/>
      <c r="AD9" s="95"/>
      <c r="AE9" s="95"/>
    </row>
    <row r="10" spans="1:25" s="96" customFormat="1" ht="21.75" customHeight="1">
      <c r="A10" s="130">
        <v>2</v>
      </c>
      <c r="B10" s="73">
        <v>2026268505</v>
      </c>
      <c r="C10" s="74" t="s">
        <v>122</v>
      </c>
      <c r="D10" s="75" t="s">
        <v>191</v>
      </c>
      <c r="E10" s="143">
        <v>33566</v>
      </c>
      <c r="F10" s="143" t="s">
        <v>51</v>
      </c>
      <c r="G10" s="131">
        <v>8.59</v>
      </c>
      <c r="H10" s="131">
        <v>3.78</v>
      </c>
      <c r="I10" s="132"/>
      <c r="J10" s="132"/>
      <c r="K10" s="133" t="s">
        <v>235</v>
      </c>
      <c r="L10" s="132"/>
      <c r="M10" s="135" t="s">
        <v>4</v>
      </c>
      <c r="N10" s="95"/>
      <c r="O10" s="36" t="s">
        <v>22</v>
      </c>
      <c r="P10" s="32">
        <v>0</v>
      </c>
      <c r="R10" s="97">
        <v>0</v>
      </c>
      <c r="S10" s="97" t="s">
        <v>236</v>
      </c>
      <c r="T10" s="97" t="s">
        <v>237</v>
      </c>
      <c r="V10" s="95"/>
      <c r="W10" s="97"/>
      <c r="X10" s="95"/>
      <c r="Y10" s="95"/>
    </row>
    <row r="11" spans="1:25" s="96" customFormat="1" ht="21.75" customHeight="1">
      <c r="A11" s="130">
        <v>3</v>
      </c>
      <c r="B11" s="73">
        <v>2026268510</v>
      </c>
      <c r="C11" s="74" t="s">
        <v>192</v>
      </c>
      <c r="D11" s="75" t="s">
        <v>193</v>
      </c>
      <c r="E11" s="143">
        <v>33540</v>
      </c>
      <c r="F11" s="143" t="s">
        <v>51</v>
      </c>
      <c r="G11" s="131">
        <v>9.03</v>
      </c>
      <c r="H11" s="131">
        <v>3.93</v>
      </c>
      <c r="I11" s="132"/>
      <c r="J11" s="132"/>
      <c r="K11" s="133" t="s">
        <v>235</v>
      </c>
      <c r="L11" s="132"/>
      <c r="M11" s="135" t="s">
        <v>4</v>
      </c>
      <c r="N11" s="95"/>
      <c r="O11" s="37" t="s">
        <v>4</v>
      </c>
      <c r="P11" s="32">
        <v>5</v>
      </c>
      <c r="R11" s="97">
        <v>0</v>
      </c>
      <c r="S11" s="97" t="s">
        <v>236</v>
      </c>
      <c r="T11" s="97" t="s">
        <v>237</v>
      </c>
      <c r="U11" s="95"/>
      <c r="V11" s="95"/>
      <c r="W11" s="97"/>
      <c r="X11" s="95"/>
      <c r="Y11" s="95"/>
    </row>
    <row r="12" spans="1:25" s="96" customFormat="1" ht="21.75" customHeight="1">
      <c r="A12" s="130">
        <v>4</v>
      </c>
      <c r="B12" s="73">
        <v>2026268512</v>
      </c>
      <c r="C12" s="74" t="s">
        <v>160</v>
      </c>
      <c r="D12" s="75" t="s">
        <v>194</v>
      </c>
      <c r="E12" s="143">
        <v>31150</v>
      </c>
      <c r="F12" s="143" t="s">
        <v>51</v>
      </c>
      <c r="G12" s="131">
        <v>7.22</v>
      </c>
      <c r="H12" s="131">
        <v>3.01</v>
      </c>
      <c r="I12" s="132"/>
      <c r="J12" s="132"/>
      <c r="K12" s="133" t="s">
        <v>235</v>
      </c>
      <c r="L12" s="132"/>
      <c r="M12" s="135" t="s">
        <v>4</v>
      </c>
      <c r="N12" s="95"/>
      <c r="O12" s="37" t="s">
        <v>23</v>
      </c>
      <c r="P12" s="32">
        <v>1</v>
      </c>
      <c r="R12" s="97">
        <v>0</v>
      </c>
      <c r="S12" s="97" t="s">
        <v>236</v>
      </c>
      <c r="T12" s="97" t="s">
        <v>237</v>
      </c>
      <c r="U12" s="95"/>
      <c r="V12" s="95"/>
      <c r="W12" s="97"/>
      <c r="X12" s="95"/>
      <c r="Y12" s="95"/>
    </row>
    <row r="13" spans="1:25" s="25" customFormat="1" ht="21.75" customHeight="1">
      <c r="A13" s="167">
        <v>5</v>
      </c>
      <c r="B13" s="76">
        <v>2026268519</v>
      </c>
      <c r="C13" s="77" t="s">
        <v>195</v>
      </c>
      <c r="D13" s="78" t="s">
        <v>196</v>
      </c>
      <c r="E13" s="147">
        <v>33263</v>
      </c>
      <c r="F13" s="147" t="s">
        <v>69</v>
      </c>
      <c r="G13" s="137">
        <v>7.3</v>
      </c>
      <c r="H13" s="137">
        <v>3.03</v>
      </c>
      <c r="I13" s="138"/>
      <c r="J13" s="138"/>
      <c r="K13" s="133" t="s">
        <v>235</v>
      </c>
      <c r="L13" s="166"/>
      <c r="M13" s="135" t="s">
        <v>4</v>
      </c>
      <c r="N13" s="95"/>
      <c r="O13" s="37" t="s">
        <v>2</v>
      </c>
      <c r="P13" s="32">
        <v>0</v>
      </c>
      <c r="R13" s="97">
        <v>0</v>
      </c>
      <c r="S13" s="97" t="s">
        <v>236</v>
      </c>
      <c r="T13" s="97" t="s">
        <v>237</v>
      </c>
      <c r="V13" s="95"/>
      <c r="W13" s="97"/>
      <c r="X13" s="95"/>
      <c r="Y13" s="95"/>
    </row>
    <row r="14" spans="1:25" s="25" customFormat="1" ht="21.75" customHeight="1">
      <c r="A14" s="16"/>
      <c r="B14" s="17" t="s">
        <v>40</v>
      </c>
      <c r="C14" s="18"/>
      <c r="D14" s="19"/>
      <c r="E14" s="20"/>
      <c r="F14" s="21"/>
      <c r="G14" s="118"/>
      <c r="H14" s="118"/>
      <c r="I14" s="119"/>
      <c r="J14" s="119"/>
      <c r="K14" s="120"/>
      <c r="L14" s="21"/>
      <c r="M14" s="23"/>
      <c r="N14" s="40"/>
      <c r="P14" s="30"/>
      <c r="R14" s="31" t="e">
        <v>#N/A</v>
      </c>
      <c r="S14" s="31" t="e">
        <v>#N/A</v>
      </c>
      <c r="T14" s="31" t="e">
        <v>#N/A</v>
      </c>
      <c r="V14" s="30"/>
      <c r="W14" s="41"/>
      <c r="X14" s="40"/>
      <c r="Y14" s="40"/>
    </row>
    <row r="15" spans="1:25" s="96" customFormat="1" ht="21.75" customHeight="1">
      <c r="A15" s="90">
        <v>1</v>
      </c>
      <c r="B15" s="162">
        <v>2026268523</v>
      </c>
      <c r="C15" s="163" t="s">
        <v>198</v>
      </c>
      <c r="D15" s="164" t="s">
        <v>92</v>
      </c>
      <c r="E15" s="165">
        <v>31551</v>
      </c>
      <c r="F15" s="165" t="s">
        <v>117</v>
      </c>
      <c r="G15" s="91">
        <v>6.31</v>
      </c>
      <c r="H15" s="91">
        <v>2.49</v>
      </c>
      <c r="I15" s="92"/>
      <c r="J15" s="92"/>
      <c r="K15" s="129" t="s">
        <v>235</v>
      </c>
      <c r="L15" s="93" t="s">
        <v>199</v>
      </c>
      <c r="M15" s="94" t="s">
        <v>23</v>
      </c>
      <c r="N15" s="95"/>
      <c r="O15" s="25"/>
      <c r="P15" s="95"/>
      <c r="R15" s="97">
        <v>2</v>
      </c>
      <c r="S15" s="97" t="s">
        <v>236</v>
      </c>
      <c r="T15" s="97" t="s">
        <v>238</v>
      </c>
      <c r="V15" s="95"/>
      <c r="W15" s="97"/>
      <c r="X15" s="95"/>
      <c r="Y15" s="95"/>
    </row>
    <row r="18" spans="2:13" s="44" customFormat="1" ht="13.5">
      <c r="B18" s="45" t="s">
        <v>26</v>
      </c>
      <c r="C18" s="46" t="s">
        <v>27</v>
      </c>
      <c r="D18" s="47"/>
      <c r="E18" s="48"/>
      <c r="G18" s="40"/>
      <c r="H18" s="50"/>
      <c r="I18" s="50"/>
      <c r="J18" s="50"/>
      <c r="K18" s="51"/>
      <c r="L18" s="50"/>
      <c r="M18" s="50"/>
    </row>
    <row r="19" spans="3:13" s="44" customFormat="1" ht="12.75">
      <c r="C19" s="46" t="s">
        <v>28</v>
      </c>
      <c r="D19" s="46"/>
      <c r="G19" s="48"/>
      <c r="H19" s="50"/>
      <c r="I19" s="50"/>
      <c r="J19" s="50"/>
      <c r="K19" s="50"/>
      <c r="L19" s="50"/>
      <c r="M19" s="50"/>
    </row>
    <row r="20" spans="3:13" s="44" customFormat="1" ht="12.75">
      <c r="C20" s="46" t="s">
        <v>29</v>
      </c>
      <c r="D20" s="46"/>
      <c r="H20" s="50"/>
      <c r="I20" s="50"/>
      <c r="J20" s="50"/>
      <c r="K20" s="50"/>
      <c r="L20" s="50"/>
      <c r="M20" s="50"/>
    </row>
    <row r="21" spans="1:12" s="54" customFormat="1" ht="15">
      <c r="A21" s="1"/>
      <c r="B21" s="9"/>
      <c r="C21" s="1"/>
      <c r="D21" s="1"/>
      <c r="E21" s="52"/>
      <c r="F21" s="53"/>
      <c r="G21" s="4"/>
      <c r="H21" s="4"/>
      <c r="I21" s="4"/>
      <c r="L21" s="55" t="s">
        <v>48</v>
      </c>
    </row>
    <row r="22" spans="1:254" s="63" customFormat="1" ht="15">
      <c r="A22" s="8"/>
      <c r="B22" s="8" t="s">
        <v>30</v>
      </c>
      <c r="C22" s="8"/>
      <c r="D22" s="54"/>
      <c r="E22" s="8" t="s">
        <v>31</v>
      </c>
      <c r="F22" s="8"/>
      <c r="G22" s="56"/>
      <c r="H22" s="57" t="s">
        <v>32</v>
      </c>
      <c r="I22" s="59"/>
      <c r="J22" s="60"/>
      <c r="K22" s="56"/>
      <c r="L22" s="61" t="s">
        <v>33</v>
      </c>
      <c r="M22" s="56"/>
      <c r="N22" s="62"/>
      <c r="O22" s="62"/>
      <c r="P22" s="62"/>
      <c r="Q22" s="54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11" s="54" customFormat="1" ht="16.5" customHeight="1">
      <c r="A23" s="8"/>
      <c r="B23" s="64"/>
      <c r="C23" s="8"/>
      <c r="E23" s="57"/>
      <c r="F23" s="8"/>
      <c r="H23" s="8"/>
      <c r="I23" s="66"/>
      <c r="J23" s="67"/>
      <c r="K23" s="8"/>
    </row>
    <row r="24" spans="1:11" s="54" customFormat="1" ht="16.5" customHeight="1">
      <c r="A24" s="8"/>
      <c r="B24" s="64"/>
      <c r="C24" s="8"/>
      <c r="E24" s="57"/>
      <c r="F24" s="8"/>
      <c r="H24" s="8"/>
      <c r="I24" s="66"/>
      <c r="J24" s="67"/>
      <c r="K24" s="8"/>
    </row>
    <row r="25" spans="1:11" s="1" customFormat="1" ht="16.5" customHeight="1">
      <c r="A25" s="8"/>
      <c r="B25" s="64"/>
      <c r="C25" s="8"/>
      <c r="E25" s="57"/>
      <c r="F25" s="8"/>
      <c r="H25" s="8"/>
      <c r="I25" s="66"/>
      <c r="J25" s="67"/>
      <c r="K25" s="8"/>
    </row>
    <row r="26" spans="5:10" s="8" customFormat="1" ht="16.5" customHeight="1">
      <c r="E26" s="57"/>
      <c r="I26" s="66"/>
      <c r="J26" s="67"/>
    </row>
    <row r="27" spans="1:11" s="8" customFormat="1" ht="15">
      <c r="A27" s="1"/>
      <c r="B27" s="8" t="s">
        <v>34</v>
      </c>
      <c r="C27" s="1"/>
      <c r="E27" s="8" t="s">
        <v>36</v>
      </c>
      <c r="F27" s="1"/>
      <c r="H27" s="8" t="s">
        <v>35</v>
      </c>
      <c r="I27" s="4"/>
      <c r="J27" s="68"/>
      <c r="K27" s="1"/>
    </row>
    <row r="29" spans="1:13" ht="15.75">
      <c r="A29" s="169" t="s">
        <v>0</v>
      </c>
      <c r="B29" s="169"/>
      <c r="C29" s="169"/>
      <c r="D29" s="1"/>
      <c r="E29" s="2"/>
      <c r="F29" s="1"/>
      <c r="G29" s="5" t="s">
        <v>1</v>
      </c>
      <c r="H29" s="6"/>
      <c r="I29" s="3"/>
      <c r="J29" s="3"/>
      <c r="K29" s="3"/>
      <c r="L29" s="1"/>
      <c r="M29" s="1"/>
    </row>
    <row r="30" spans="1:13" ht="15">
      <c r="A30" s="169" t="s">
        <v>3</v>
      </c>
      <c r="B30" s="169"/>
      <c r="C30" s="169"/>
      <c r="D30" s="1"/>
      <c r="E30" s="7"/>
      <c r="F30" s="1"/>
      <c r="G30" s="8" t="s">
        <v>42</v>
      </c>
      <c r="H30" s="6"/>
      <c r="I30" s="3"/>
      <c r="J30" s="3"/>
      <c r="K30" s="3"/>
      <c r="L30" s="1"/>
      <c r="M30" s="1"/>
    </row>
    <row r="31" spans="1:13" ht="15">
      <c r="A31" s="1"/>
      <c r="B31" s="9"/>
      <c r="C31" s="1"/>
      <c r="D31" s="1"/>
      <c r="E31" s="7"/>
      <c r="F31" s="1"/>
      <c r="G31" s="8" t="s">
        <v>44</v>
      </c>
      <c r="H31" s="6"/>
      <c r="I31" s="3"/>
      <c r="J31" s="3"/>
      <c r="K31" s="3"/>
      <c r="L31" s="1"/>
      <c r="M31" s="1"/>
    </row>
    <row r="32" spans="1:13" ht="20.25" customHeight="1">
      <c r="A32" s="10"/>
      <c r="B32" s="10" t="s">
        <v>234</v>
      </c>
      <c r="C32" s="10"/>
      <c r="D32" s="170"/>
      <c r="E32" s="170"/>
      <c r="F32" s="170"/>
      <c r="G32" s="170"/>
      <c r="H32" s="170"/>
      <c r="I32" s="11"/>
      <c r="J32" s="11"/>
      <c r="K32" s="11"/>
      <c r="L32" s="11"/>
      <c r="M32" s="11"/>
    </row>
    <row r="33" spans="1:13" ht="12.75">
      <c r="A33" s="171" t="s">
        <v>5</v>
      </c>
      <c r="B33" s="174" t="s">
        <v>6</v>
      </c>
      <c r="C33" s="177" t="s">
        <v>7</v>
      </c>
      <c r="D33" s="178"/>
      <c r="E33" s="183" t="s">
        <v>8</v>
      </c>
      <c r="F33" s="171" t="s">
        <v>9</v>
      </c>
      <c r="G33" s="192" t="s">
        <v>12</v>
      </c>
      <c r="H33" s="193"/>
      <c r="I33" s="186" t="s">
        <v>13</v>
      </c>
      <c r="J33" s="186" t="s">
        <v>14</v>
      </c>
      <c r="K33" s="186" t="s">
        <v>15</v>
      </c>
      <c r="L33" s="171" t="s">
        <v>16</v>
      </c>
      <c r="M33" s="171" t="s">
        <v>17</v>
      </c>
    </row>
    <row r="34" spans="1:13" ht="12.75">
      <c r="A34" s="172"/>
      <c r="B34" s="175"/>
      <c r="C34" s="179"/>
      <c r="D34" s="180"/>
      <c r="E34" s="184"/>
      <c r="F34" s="172"/>
      <c r="G34" s="194"/>
      <c r="H34" s="195"/>
      <c r="I34" s="187"/>
      <c r="J34" s="187"/>
      <c r="K34" s="187"/>
      <c r="L34" s="172"/>
      <c r="M34" s="172"/>
    </row>
    <row r="35" spans="1:13" ht="12.75">
      <c r="A35" s="173"/>
      <c r="B35" s="176"/>
      <c r="C35" s="181"/>
      <c r="D35" s="182"/>
      <c r="E35" s="185"/>
      <c r="F35" s="173"/>
      <c r="G35" s="13" t="s">
        <v>18</v>
      </c>
      <c r="H35" s="13" t="s">
        <v>19</v>
      </c>
      <c r="I35" s="188"/>
      <c r="J35" s="188"/>
      <c r="K35" s="188"/>
      <c r="L35" s="173"/>
      <c r="M35" s="173"/>
    </row>
    <row r="36" spans="1:25" s="25" customFormat="1" ht="21.75" customHeight="1">
      <c r="A36" s="39"/>
      <c r="B36" s="17" t="s">
        <v>39</v>
      </c>
      <c r="C36" s="18"/>
      <c r="D36" s="19"/>
      <c r="E36" s="20"/>
      <c r="F36" s="21"/>
      <c r="G36" s="21"/>
      <c r="H36" s="21"/>
      <c r="I36" s="21"/>
      <c r="J36" s="21"/>
      <c r="K36" s="21"/>
      <c r="L36" s="21"/>
      <c r="M36" s="23"/>
      <c r="N36" s="40"/>
      <c r="P36" s="30"/>
      <c r="R36" s="31"/>
      <c r="S36" s="31"/>
      <c r="V36" s="40"/>
      <c r="W36" s="41"/>
      <c r="X36" s="40"/>
      <c r="Y36" s="40"/>
    </row>
    <row r="37" spans="1:25" s="32" customFormat="1" ht="21.75" customHeight="1">
      <c r="A37" s="122">
        <v>1</v>
      </c>
      <c r="B37" s="70">
        <v>2026258538</v>
      </c>
      <c r="C37" s="71" t="s">
        <v>103</v>
      </c>
      <c r="D37" s="72" t="s">
        <v>200</v>
      </c>
      <c r="E37" s="142">
        <v>32852</v>
      </c>
      <c r="F37" s="142" t="s">
        <v>69</v>
      </c>
      <c r="G37" s="123">
        <v>7.3</v>
      </c>
      <c r="H37" s="123">
        <v>3.07</v>
      </c>
      <c r="I37" s="124"/>
      <c r="J37" s="124"/>
      <c r="K37" s="125" t="s">
        <v>235</v>
      </c>
      <c r="L37" s="124"/>
      <c r="M37" s="127" t="s">
        <v>4</v>
      </c>
      <c r="N37" s="40"/>
      <c r="O37" s="36" t="s">
        <v>22</v>
      </c>
      <c r="P37" s="32">
        <v>0</v>
      </c>
      <c r="R37" s="31">
        <v>0</v>
      </c>
      <c r="S37" s="31" t="s">
        <v>236</v>
      </c>
      <c r="T37" s="31" t="s">
        <v>237</v>
      </c>
      <c r="U37" s="30"/>
      <c r="V37" s="30"/>
      <c r="W37" s="31"/>
      <c r="X37" s="30"/>
      <c r="Y37" s="30"/>
    </row>
    <row r="38" spans="1:25" s="32" customFormat="1" ht="21.75" customHeight="1">
      <c r="A38" s="130">
        <v>2</v>
      </c>
      <c r="B38" s="73">
        <v>2026258541</v>
      </c>
      <c r="C38" s="74" t="s">
        <v>155</v>
      </c>
      <c r="D38" s="75" t="s">
        <v>201</v>
      </c>
      <c r="E38" s="143">
        <v>33217</v>
      </c>
      <c r="F38" s="143" t="s">
        <v>69</v>
      </c>
      <c r="G38" s="131">
        <v>7.48</v>
      </c>
      <c r="H38" s="131">
        <v>3.17</v>
      </c>
      <c r="I38" s="132"/>
      <c r="J38" s="132"/>
      <c r="K38" s="133" t="s">
        <v>235</v>
      </c>
      <c r="L38" s="132"/>
      <c r="M38" s="135" t="s">
        <v>4</v>
      </c>
      <c r="N38" s="40"/>
      <c r="O38" s="37" t="s">
        <v>4</v>
      </c>
      <c r="P38" s="32">
        <v>7</v>
      </c>
      <c r="R38" s="31">
        <v>0</v>
      </c>
      <c r="S38" s="31" t="s">
        <v>236</v>
      </c>
      <c r="T38" s="31" t="s">
        <v>237</v>
      </c>
      <c r="U38" s="30"/>
      <c r="V38" s="30"/>
      <c r="W38" s="31"/>
      <c r="X38" s="30"/>
      <c r="Y38" s="30"/>
    </row>
    <row r="39" spans="1:25" s="32" customFormat="1" ht="21.75" customHeight="1">
      <c r="A39" s="130">
        <v>3</v>
      </c>
      <c r="B39" s="73">
        <v>2026258542</v>
      </c>
      <c r="C39" s="74" t="s">
        <v>202</v>
      </c>
      <c r="D39" s="75" t="s">
        <v>191</v>
      </c>
      <c r="E39" s="143">
        <v>34547</v>
      </c>
      <c r="F39" s="143" t="s">
        <v>51</v>
      </c>
      <c r="G39" s="131">
        <v>8.16</v>
      </c>
      <c r="H39" s="131">
        <v>3.56</v>
      </c>
      <c r="I39" s="132"/>
      <c r="J39" s="132"/>
      <c r="K39" s="133" t="s">
        <v>235</v>
      </c>
      <c r="L39" s="132"/>
      <c r="M39" s="135" t="s">
        <v>4</v>
      </c>
      <c r="N39" s="40"/>
      <c r="O39" s="37" t="s">
        <v>23</v>
      </c>
      <c r="P39" s="32">
        <v>0</v>
      </c>
      <c r="R39" s="31">
        <v>0</v>
      </c>
      <c r="S39" s="31" t="s">
        <v>236</v>
      </c>
      <c r="T39" s="31" t="s">
        <v>237</v>
      </c>
      <c r="U39" s="30"/>
      <c r="V39" s="30"/>
      <c r="W39" s="31"/>
      <c r="X39" s="30"/>
      <c r="Y39" s="30"/>
    </row>
    <row r="40" spans="1:25" s="32" customFormat="1" ht="21.75" customHeight="1">
      <c r="A40" s="130">
        <v>4</v>
      </c>
      <c r="B40" s="73">
        <v>2026258545</v>
      </c>
      <c r="C40" s="74" t="s">
        <v>203</v>
      </c>
      <c r="D40" s="75" t="s">
        <v>50</v>
      </c>
      <c r="E40" s="143">
        <v>30234</v>
      </c>
      <c r="F40" s="143" t="s">
        <v>51</v>
      </c>
      <c r="G40" s="131">
        <v>7.87</v>
      </c>
      <c r="H40" s="131">
        <v>3.47</v>
      </c>
      <c r="I40" s="132"/>
      <c r="J40" s="132"/>
      <c r="K40" s="133" t="s">
        <v>235</v>
      </c>
      <c r="L40" s="132"/>
      <c r="M40" s="135" t="s">
        <v>4</v>
      </c>
      <c r="N40" s="40"/>
      <c r="O40" s="37" t="s">
        <v>2</v>
      </c>
      <c r="P40" s="32">
        <v>0</v>
      </c>
      <c r="R40" s="31">
        <v>0</v>
      </c>
      <c r="S40" s="31" t="s">
        <v>236</v>
      </c>
      <c r="T40" s="31" t="s">
        <v>237</v>
      </c>
      <c r="U40" s="30"/>
      <c r="V40" s="30"/>
      <c r="W40" s="31"/>
      <c r="X40" s="30"/>
      <c r="Y40" s="30"/>
    </row>
    <row r="41" spans="1:25" s="32" customFormat="1" ht="21.75" customHeight="1">
      <c r="A41" s="130">
        <v>5</v>
      </c>
      <c r="B41" s="73">
        <v>2026258547</v>
      </c>
      <c r="C41" s="74" t="s">
        <v>204</v>
      </c>
      <c r="D41" s="75" t="s">
        <v>205</v>
      </c>
      <c r="E41" s="143">
        <v>33115</v>
      </c>
      <c r="F41" s="143" t="s">
        <v>72</v>
      </c>
      <c r="G41" s="131">
        <v>7.72</v>
      </c>
      <c r="H41" s="131">
        <v>3.37</v>
      </c>
      <c r="I41" s="132"/>
      <c r="J41" s="132"/>
      <c r="K41" s="133" t="s">
        <v>235</v>
      </c>
      <c r="L41" s="132"/>
      <c r="M41" s="135" t="s">
        <v>4</v>
      </c>
      <c r="N41" s="40"/>
      <c r="P41" s="30"/>
      <c r="R41" s="31">
        <v>0</v>
      </c>
      <c r="S41" s="31" t="s">
        <v>236</v>
      </c>
      <c r="T41" s="31" t="s">
        <v>237</v>
      </c>
      <c r="U41" s="30"/>
      <c r="V41" s="30"/>
      <c r="W41" s="31"/>
      <c r="X41" s="30"/>
      <c r="Y41" s="30"/>
    </row>
    <row r="42" spans="1:25" s="32" customFormat="1" ht="21.75" customHeight="1">
      <c r="A42" s="130">
        <v>6</v>
      </c>
      <c r="B42" s="73">
        <v>2026258657</v>
      </c>
      <c r="C42" s="74" t="s">
        <v>208</v>
      </c>
      <c r="D42" s="75" t="s">
        <v>209</v>
      </c>
      <c r="E42" s="143">
        <v>31898</v>
      </c>
      <c r="F42" s="143" t="s">
        <v>69</v>
      </c>
      <c r="G42" s="131">
        <v>8.46</v>
      </c>
      <c r="H42" s="131">
        <v>3.73</v>
      </c>
      <c r="I42" s="132"/>
      <c r="J42" s="132"/>
      <c r="K42" s="133" t="s">
        <v>235</v>
      </c>
      <c r="L42" s="132"/>
      <c r="M42" s="135" t="s">
        <v>4</v>
      </c>
      <c r="N42" s="40"/>
      <c r="P42" s="30"/>
      <c r="R42" s="31">
        <v>0</v>
      </c>
      <c r="S42" s="31" t="s">
        <v>236</v>
      </c>
      <c r="T42" s="31" t="s">
        <v>237</v>
      </c>
      <c r="U42" s="30"/>
      <c r="V42" s="30"/>
      <c r="W42" s="31"/>
      <c r="X42" s="30"/>
      <c r="Y42" s="30"/>
    </row>
    <row r="43" spans="1:25" s="32" customFormat="1" ht="21.75" customHeight="1">
      <c r="A43" s="136">
        <v>7</v>
      </c>
      <c r="B43" s="76">
        <v>2026258557</v>
      </c>
      <c r="C43" s="77" t="s">
        <v>206</v>
      </c>
      <c r="D43" s="78" t="s">
        <v>207</v>
      </c>
      <c r="E43" s="147">
        <v>32163</v>
      </c>
      <c r="F43" s="147" t="s">
        <v>51</v>
      </c>
      <c r="G43" s="137">
        <v>8.02</v>
      </c>
      <c r="H43" s="137">
        <v>3.5</v>
      </c>
      <c r="I43" s="138"/>
      <c r="J43" s="138"/>
      <c r="K43" s="139" t="s">
        <v>235</v>
      </c>
      <c r="L43" s="138"/>
      <c r="M43" s="141" t="s">
        <v>4</v>
      </c>
      <c r="N43" s="40"/>
      <c r="P43" s="30"/>
      <c r="R43" s="31">
        <v>0</v>
      </c>
      <c r="S43" s="31" t="s">
        <v>236</v>
      </c>
      <c r="T43" s="31" t="s">
        <v>237</v>
      </c>
      <c r="U43" s="30"/>
      <c r="V43" s="30"/>
      <c r="W43" s="31"/>
      <c r="X43" s="30"/>
      <c r="Y43" s="30"/>
    </row>
    <row r="46" spans="1:13" ht="13.5">
      <c r="A46" s="44"/>
      <c r="B46" s="45" t="s">
        <v>26</v>
      </c>
      <c r="C46" s="46" t="s">
        <v>27</v>
      </c>
      <c r="D46" s="47"/>
      <c r="E46" s="48"/>
      <c r="F46" s="44"/>
      <c r="G46" s="40"/>
      <c r="H46" s="50"/>
      <c r="I46" s="50"/>
      <c r="J46" s="50"/>
      <c r="L46" s="50"/>
      <c r="M46" s="50"/>
    </row>
    <row r="47" spans="1:13" ht="12.75">
      <c r="A47" s="44"/>
      <c r="B47" s="44"/>
      <c r="C47" s="46" t="s">
        <v>28</v>
      </c>
      <c r="D47" s="46"/>
      <c r="E47" s="44"/>
      <c r="F47" s="44"/>
      <c r="G47" s="48"/>
      <c r="H47" s="50"/>
      <c r="I47" s="50"/>
      <c r="J47" s="50"/>
      <c r="K47" s="50"/>
      <c r="L47" s="50"/>
      <c r="M47" s="50"/>
    </row>
    <row r="48" spans="1:13" ht="12.75">
      <c r="A48" s="44"/>
      <c r="B48" s="44"/>
      <c r="C48" s="46" t="s">
        <v>29</v>
      </c>
      <c r="D48" s="46"/>
      <c r="E48" s="44"/>
      <c r="F48" s="44"/>
      <c r="G48" s="44"/>
      <c r="H48" s="50"/>
      <c r="I48" s="50"/>
      <c r="J48" s="50"/>
      <c r="K48" s="50"/>
      <c r="L48" s="50"/>
      <c r="M48" s="50"/>
    </row>
    <row r="49" spans="1:13" ht="15">
      <c r="A49" s="1"/>
      <c r="B49" s="9"/>
      <c r="C49" s="1"/>
      <c r="D49" s="1"/>
      <c r="E49" s="52"/>
      <c r="F49" s="53"/>
      <c r="G49" s="4"/>
      <c r="H49" s="4"/>
      <c r="I49" s="4"/>
      <c r="J49" s="54"/>
      <c r="K49" s="54"/>
      <c r="L49" s="55" t="s">
        <v>48</v>
      </c>
      <c r="M49" s="54"/>
    </row>
    <row r="50" spans="1:13" ht="15">
      <c r="A50" s="8"/>
      <c r="B50" s="8" t="s">
        <v>30</v>
      </c>
      <c r="C50" s="8"/>
      <c r="D50" s="54"/>
      <c r="E50" s="8" t="s">
        <v>31</v>
      </c>
      <c r="F50" s="8"/>
      <c r="H50" s="57" t="s">
        <v>32</v>
      </c>
      <c r="I50" s="59"/>
      <c r="J50" s="60"/>
      <c r="K50" s="56"/>
      <c r="L50" s="61" t="s">
        <v>33</v>
      </c>
      <c r="M50" s="56"/>
    </row>
    <row r="51" spans="1:13" ht="17.25" customHeight="1">
      <c r="A51" s="8"/>
      <c r="B51" s="64"/>
      <c r="C51" s="8"/>
      <c r="D51" s="54"/>
      <c r="E51" s="57"/>
      <c r="F51" s="8"/>
      <c r="H51" s="8"/>
      <c r="I51" s="66"/>
      <c r="J51" s="67"/>
      <c r="K51" s="8"/>
      <c r="L51" s="54"/>
      <c r="M51" s="54"/>
    </row>
    <row r="52" spans="1:13" ht="17.25" customHeight="1">
      <c r="A52" s="8"/>
      <c r="B52" s="64"/>
      <c r="C52" s="8"/>
      <c r="D52" s="54"/>
      <c r="E52" s="57"/>
      <c r="F52" s="8"/>
      <c r="H52" s="8"/>
      <c r="I52" s="66"/>
      <c r="J52" s="67"/>
      <c r="K52" s="8"/>
      <c r="L52" s="54"/>
      <c r="M52" s="54"/>
    </row>
    <row r="53" spans="1:13" ht="17.25" customHeight="1">
      <c r="A53" s="8"/>
      <c r="B53" s="64"/>
      <c r="C53" s="8"/>
      <c r="D53" s="1"/>
      <c r="E53" s="57"/>
      <c r="F53" s="8"/>
      <c r="H53" s="8"/>
      <c r="I53" s="66"/>
      <c r="J53" s="67"/>
      <c r="K53" s="8"/>
      <c r="L53" s="1"/>
      <c r="M53" s="1"/>
    </row>
    <row r="54" spans="1:13" ht="17.25" customHeight="1">
      <c r="A54" s="8"/>
      <c r="B54" s="8"/>
      <c r="C54" s="8"/>
      <c r="D54" s="8"/>
      <c r="E54" s="57"/>
      <c r="F54" s="8"/>
      <c r="H54" s="8"/>
      <c r="I54" s="66"/>
      <c r="J54" s="67"/>
      <c r="K54" s="8"/>
      <c r="L54" s="8"/>
      <c r="M54" s="8"/>
    </row>
    <row r="55" spans="1:13" ht="15">
      <c r="A55" s="1"/>
      <c r="B55" s="8" t="s">
        <v>34</v>
      </c>
      <c r="C55" s="1"/>
      <c r="D55" s="8"/>
      <c r="E55" s="8" t="s">
        <v>36</v>
      </c>
      <c r="F55" s="1"/>
      <c r="H55" s="8" t="s">
        <v>35</v>
      </c>
      <c r="I55" s="4"/>
      <c r="J55" s="68"/>
      <c r="K55" s="1"/>
      <c r="L55" s="8"/>
      <c r="M55" s="8"/>
    </row>
  </sheetData>
  <sheetProtection/>
  <mergeCells count="28">
    <mergeCell ref="J33:J35"/>
    <mergeCell ref="K33:K35"/>
    <mergeCell ref="L33:L35"/>
    <mergeCell ref="M33:M35"/>
    <mergeCell ref="A29:C29"/>
    <mergeCell ref="A30:C30"/>
    <mergeCell ref="D32:H32"/>
    <mergeCell ref="A33:A35"/>
    <mergeCell ref="B33:B35"/>
    <mergeCell ref="C33:D35"/>
    <mergeCell ref="E33:E35"/>
    <mergeCell ref="F33:F35"/>
    <mergeCell ref="G33:H34"/>
    <mergeCell ref="G5:H6"/>
    <mergeCell ref="I5:I7"/>
    <mergeCell ref="E5:E7"/>
    <mergeCell ref="F5:F7"/>
    <mergeCell ref="I33:I35"/>
    <mergeCell ref="J5:J7"/>
    <mergeCell ref="K5:K7"/>
    <mergeCell ref="L5:L7"/>
    <mergeCell ref="M5:M7"/>
    <mergeCell ref="A1:C1"/>
    <mergeCell ref="A2:C2"/>
    <mergeCell ref="D4:H4"/>
    <mergeCell ref="A5:A7"/>
    <mergeCell ref="B5:B7"/>
    <mergeCell ref="C5:D7"/>
  </mergeCells>
  <conditionalFormatting sqref="M15 M9:M12 M37:M43">
    <cfRule type="cellIs" priority="45" dxfId="90" operator="notEqual">
      <formula>"CNTN"</formula>
    </cfRule>
  </conditionalFormatting>
  <conditionalFormatting sqref="O10:O12">
    <cfRule type="cellIs" priority="44" dxfId="90" operator="notEqual">
      <formula>"cntn"</formula>
    </cfRule>
  </conditionalFormatting>
  <conditionalFormatting sqref="I9:J15 I37:J43">
    <cfRule type="cellIs" priority="42" dxfId="90" operator="equal" stopIfTrue="1">
      <formula>"NỢ"</formula>
    </cfRule>
    <cfRule type="cellIs" priority="43" dxfId="91" operator="equal" stopIfTrue="1">
      <formula>0</formula>
    </cfRule>
  </conditionalFormatting>
  <conditionalFormatting sqref="R9:T15 R36:R43">
    <cfRule type="cellIs" priority="41" dxfId="90" operator="notEqual" stopIfTrue="1">
      <formula>"ĐỦ"</formula>
    </cfRule>
  </conditionalFormatting>
  <conditionalFormatting sqref="K9:K13 K15 K38:K43">
    <cfRule type="cellIs" priority="39" dxfId="7" operator="equal" stopIfTrue="1">
      <formula>"x"</formula>
    </cfRule>
    <cfRule type="cellIs" priority="40" dxfId="90" operator="notEqual" stopIfTrue="1">
      <formula>"r"</formula>
    </cfRule>
  </conditionalFormatting>
  <conditionalFormatting sqref="Y36:Y43 V36:V43 Y9:Y15 V9:V15">
    <cfRule type="cellIs" priority="37" dxfId="90" operator="notEqual" stopIfTrue="1">
      <formula>"đủ"</formula>
    </cfRule>
  </conditionalFormatting>
  <conditionalFormatting sqref="W36:W43 W9:W15">
    <cfRule type="cellIs" priority="36" dxfId="0" operator="notEqual" stopIfTrue="1">
      <formula>"Đ"</formula>
    </cfRule>
  </conditionalFormatting>
  <conditionalFormatting sqref="K37">
    <cfRule type="cellIs" priority="7" dxfId="7" operator="equal" stopIfTrue="1">
      <formula>"x"</formula>
    </cfRule>
    <cfRule type="cellIs" priority="8" dxfId="90" operator="notEqual" stopIfTrue="1">
      <formula>"r"</formula>
    </cfRule>
  </conditionalFormatting>
  <conditionalFormatting sqref="O10:O13">
    <cfRule type="cellIs" priority="6" dxfId="90" operator="notEqual">
      <formula>"cntn"</formula>
    </cfRule>
  </conditionalFormatting>
  <conditionalFormatting sqref="O37:O39">
    <cfRule type="cellIs" priority="5" dxfId="90" operator="notEqual">
      <formula>"cntn"</formula>
    </cfRule>
  </conditionalFormatting>
  <conditionalFormatting sqref="O37:O40">
    <cfRule type="cellIs" priority="4" dxfId="90" operator="notEqual">
      <formula>"cntn"</formula>
    </cfRule>
  </conditionalFormatting>
  <conditionalFormatting sqref="S37:S43">
    <cfRule type="cellIs" priority="3" dxfId="90" operator="greaterThan" stopIfTrue="1">
      <formula>0</formula>
    </cfRule>
  </conditionalFormatting>
  <conditionalFormatting sqref="T37:T43">
    <cfRule type="cellIs" priority="2" dxfId="90" operator="greaterThan" stopIfTrue="1">
      <formula>0</formula>
    </cfRule>
  </conditionalFormatting>
  <conditionalFormatting sqref="M13">
    <cfRule type="cellIs" priority="1" dxfId="90" operator="notEqual">
      <formula>"CNTN"</formula>
    </cfRule>
  </conditionalFormatting>
  <printOptions/>
  <pageMargins left="0.67" right="0.17" top="0.39" bottom="0.38" header="0.18" footer="0.17"/>
  <pageSetup horizontalDpi="600" verticalDpi="600" orientation="landscape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2016-12-13T01:31:32Z</cp:lastPrinted>
  <dcterms:created xsi:type="dcterms:W3CDTF">2015-11-25T07:19:23Z</dcterms:created>
  <dcterms:modified xsi:type="dcterms:W3CDTF">2016-12-14T02:26:00Z</dcterms:modified>
  <cp:category/>
  <cp:version/>
  <cp:contentType/>
  <cp:contentStatus/>
</cp:coreProperties>
</file>