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45" windowWidth="15195" windowHeight="8145" tabRatio="613"/>
  </bookViews>
  <sheets>
    <sheet name="ACC 452" sheetId="22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xlnm._FilterDatabase" localSheetId="0" hidden="1">'ACC 452'!$A$7:$R$78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_xlnm.Print_Titles" localSheetId="0">'ACC 452'!$1:$7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44525"/>
</workbook>
</file>

<file path=xl/calcChain.xml><?xml version="1.0" encoding="utf-8"?>
<calcChain xmlns="http://schemas.openxmlformats.org/spreadsheetml/2006/main">
  <c r="J56" i="22" l="1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4" i="22"/>
  <c r="H95" i="22"/>
  <c r="H96" i="22"/>
  <c r="H97" i="22"/>
  <c r="H98" i="22"/>
  <c r="H99" i="22"/>
  <c r="H100" i="22"/>
  <c r="H101" i="22"/>
  <c r="H102" i="22"/>
  <c r="H103" i="22"/>
  <c r="H104" i="22"/>
  <c r="H105" i="22"/>
  <c r="H106" i="22"/>
  <c r="H107" i="22"/>
  <c r="H108" i="22"/>
  <c r="H109" i="22"/>
  <c r="H110" i="22"/>
  <c r="H111" i="22"/>
  <c r="H112" i="22"/>
  <c r="H113" i="22"/>
  <c r="H114" i="22"/>
  <c r="H115" i="22"/>
  <c r="H116" i="22"/>
  <c r="H117" i="22"/>
  <c r="H118" i="22"/>
  <c r="H119" i="22"/>
  <c r="H120" i="22"/>
  <c r="H121" i="22"/>
  <c r="H122" i="22"/>
  <c r="H123" i="22"/>
  <c r="H124" i="22"/>
  <c r="H125" i="22"/>
  <c r="H126" i="22"/>
  <c r="H127" i="22"/>
  <c r="H128" i="22"/>
  <c r="H129" i="22"/>
  <c r="H130" i="22"/>
  <c r="H131" i="22"/>
  <c r="H132" i="22"/>
  <c r="H133" i="22"/>
  <c r="H134" i="22"/>
  <c r="H135" i="22"/>
  <c r="H136" i="22"/>
  <c r="H137" i="22"/>
  <c r="H138" i="22"/>
  <c r="H139" i="22"/>
  <c r="H140" i="22"/>
  <c r="H141" i="22"/>
  <c r="H142" i="22"/>
  <c r="H143" i="22"/>
  <c r="H144" i="22"/>
  <c r="H145" i="22"/>
  <c r="H146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A9" i="22" l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P7" i="22"/>
  <c r="P56" i="22" l="1"/>
  <c r="Q56" i="22" s="1"/>
  <c r="P58" i="22"/>
  <c r="Q58" i="22" s="1"/>
  <c r="P60" i="22"/>
  <c r="Q60" i="22" s="1"/>
  <c r="P62" i="22"/>
  <c r="Q62" i="22" s="1"/>
  <c r="P64" i="22"/>
  <c r="Q64" i="22" s="1"/>
  <c r="P66" i="22"/>
  <c r="Q66" i="22" s="1"/>
  <c r="P68" i="22"/>
  <c r="Q68" i="22" s="1"/>
  <c r="P70" i="22"/>
  <c r="Q70" i="22" s="1"/>
  <c r="P72" i="22"/>
  <c r="Q72" i="22" s="1"/>
  <c r="P74" i="22"/>
  <c r="Q74" i="22" s="1"/>
  <c r="P76" i="22"/>
  <c r="Q76" i="22" s="1"/>
  <c r="P78" i="22"/>
  <c r="Q78" i="22" s="1"/>
  <c r="P80" i="22"/>
  <c r="Q80" i="22" s="1"/>
  <c r="P82" i="22"/>
  <c r="Q82" i="22" s="1"/>
  <c r="P84" i="22"/>
  <c r="Q84" i="22" s="1"/>
  <c r="P86" i="22"/>
  <c r="Q86" i="22" s="1"/>
  <c r="P88" i="22"/>
  <c r="Q88" i="22" s="1"/>
  <c r="P90" i="22"/>
  <c r="Q90" i="22" s="1"/>
  <c r="P92" i="22"/>
  <c r="Q92" i="22" s="1"/>
  <c r="P94" i="22"/>
  <c r="Q94" i="22" s="1"/>
  <c r="P96" i="22"/>
  <c r="Q96" i="22" s="1"/>
  <c r="P98" i="22"/>
  <c r="Q98" i="22" s="1"/>
  <c r="P100" i="22"/>
  <c r="Q100" i="22" s="1"/>
  <c r="P102" i="22"/>
  <c r="Q102" i="22" s="1"/>
  <c r="P104" i="22"/>
  <c r="Q104" i="22" s="1"/>
  <c r="P106" i="22"/>
  <c r="Q106" i="22" s="1"/>
  <c r="P108" i="22"/>
  <c r="Q108" i="22" s="1"/>
  <c r="P110" i="22"/>
  <c r="Q110" i="22" s="1"/>
  <c r="P112" i="22"/>
  <c r="Q112" i="22" s="1"/>
  <c r="P114" i="22"/>
  <c r="Q114" i="22" s="1"/>
  <c r="P116" i="22"/>
  <c r="Q116" i="22" s="1"/>
  <c r="P118" i="22"/>
  <c r="Q118" i="22" s="1"/>
  <c r="P120" i="22"/>
  <c r="Q120" i="22" s="1"/>
  <c r="P122" i="22"/>
  <c r="Q122" i="22" s="1"/>
  <c r="P124" i="22"/>
  <c r="Q124" i="22" s="1"/>
  <c r="P126" i="22"/>
  <c r="Q126" i="22" s="1"/>
  <c r="P128" i="22"/>
  <c r="Q128" i="22" s="1"/>
  <c r="P130" i="22"/>
  <c r="Q130" i="22" s="1"/>
  <c r="P132" i="22"/>
  <c r="Q132" i="22" s="1"/>
  <c r="P134" i="22"/>
  <c r="Q134" i="22" s="1"/>
  <c r="P136" i="22"/>
  <c r="Q136" i="22" s="1"/>
  <c r="P138" i="22"/>
  <c r="Q138" i="22" s="1"/>
  <c r="P140" i="22"/>
  <c r="Q140" i="22" s="1"/>
  <c r="P142" i="22"/>
  <c r="Q142" i="22" s="1"/>
  <c r="P144" i="22"/>
  <c r="Q144" i="22" s="1"/>
  <c r="P146" i="22"/>
  <c r="Q146" i="22" s="1"/>
  <c r="P57" i="22"/>
  <c r="Q57" i="22" s="1"/>
  <c r="P59" i="22"/>
  <c r="Q59" i="22" s="1"/>
  <c r="P61" i="22"/>
  <c r="Q61" i="22" s="1"/>
  <c r="P63" i="22"/>
  <c r="Q63" i="22" s="1"/>
  <c r="P65" i="22"/>
  <c r="Q65" i="22" s="1"/>
  <c r="P67" i="22"/>
  <c r="Q67" i="22" s="1"/>
  <c r="P69" i="22"/>
  <c r="Q69" i="22" s="1"/>
  <c r="P71" i="22"/>
  <c r="Q71" i="22" s="1"/>
  <c r="P73" i="22"/>
  <c r="Q73" i="22" s="1"/>
  <c r="P75" i="22"/>
  <c r="Q75" i="22" s="1"/>
  <c r="P77" i="22"/>
  <c r="Q77" i="22" s="1"/>
  <c r="P79" i="22"/>
  <c r="Q79" i="22" s="1"/>
  <c r="P81" i="22"/>
  <c r="Q81" i="22" s="1"/>
  <c r="P83" i="22"/>
  <c r="Q83" i="22" s="1"/>
  <c r="P85" i="22"/>
  <c r="Q85" i="22" s="1"/>
  <c r="P87" i="22"/>
  <c r="Q87" i="22" s="1"/>
  <c r="P89" i="22"/>
  <c r="Q89" i="22" s="1"/>
  <c r="P91" i="22"/>
  <c r="Q91" i="22" s="1"/>
  <c r="P93" i="22"/>
  <c r="Q93" i="22" s="1"/>
  <c r="P97" i="22"/>
  <c r="Q97" i="22" s="1"/>
  <c r="P99" i="22"/>
  <c r="Q99" i="22" s="1"/>
  <c r="P101" i="22"/>
  <c r="Q101" i="22" s="1"/>
  <c r="P103" i="22"/>
  <c r="Q103" i="22" s="1"/>
  <c r="P105" i="22"/>
  <c r="Q105" i="22" s="1"/>
  <c r="P107" i="22"/>
  <c r="Q107" i="22" s="1"/>
  <c r="P109" i="22"/>
  <c r="Q109" i="22" s="1"/>
  <c r="P113" i="22"/>
  <c r="Q113" i="22" s="1"/>
  <c r="P115" i="22"/>
  <c r="Q115" i="22" s="1"/>
  <c r="P119" i="22"/>
  <c r="Q119" i="22" s="1"/>
  <c r="P123" i="22"/>
  <c r="Q123" i="22" s="1"/>
  <c r="P127" i="22"/>
  <c r="Q127" i="22" s="1"/>
  <c r="P131" i="22"/>
  <c r="Q131" i="22" s="1"/>
  <c r="P133" i="22"/>
  <c r="Q133" i="22" s="1"/>
  <c r="P137" i="22"/>
  <c r="Q137" i="22" s="1"/>
  <c r="P141" i="22"/>
  <c r="Q141" i="22" s="1"/>
  <c r="P145" i="22"/>
  <c r="Q145" i="22" s="1"/>
  <c r="P95" i="22"/>
  <c r="Q95" i="22" s="1"/>
  <c r="P111" i="22"/>
  <c r="Q111" i="22" s="1"/>
  <c r="P117" i="22"/>
  <c r="Q117" i="22" s="1"/>
  <c r="P121" i="22"/>
  <c r="Q121" i="22" s="1"/>
  <c r="P125" i="22"/>
  <c r="Q125" i="22" s="1"/>
  <c r="P129" i="22"/>
  <c r="Q129" i="22" s="1"/>
  <c r="P135" i="22"/>
  <c r="Q135" i="22" s="1"/>
  <c r="P139" i="22"/>
  <c r="Q139" i="22" s="1"/>
  <c r="P143" i="22"/>
  <c r="Q143" i="22" s="1"/>
</calcChain>
</file>

<file path=xl/sharedStrings.xml><?xml version="1.0" encoding="utf-8"?>
<sst xmlns="http://schemas.openxmlformats.org/spreadsheetml/2006/main" count="273" uniqueCount="153">
  <si>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</si>
  <si>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</si>
  <si>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</si>
  <si>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</si>
  <si>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</si>
  <si>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</si>
  <si>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</si>
  <si>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</si>
  <si>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</si>
  <si>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</si>
  <si>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</si>
  <si>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</si>
  <si>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</si>
  <si>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</si>
  <si>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</si>
  <si>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</si>
  <si>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Năm</t>
  </si>
  <si>
    <t>Bảy</t>
  </si>
  <si>
    <t>Tám</t>
  </si>
  <si>
    <t>Chín</t>
  </si>
  <si>
    <t>Ba  Phẩy Bảy</t>
  </si>
  <si>
    <t>Ba  Phẩy Chín</t>
  </si>
  <si>
    <t>Bốn Phẩy Ba</t>
  </si>
  <si>
    <t>Bốn Phẩy Sáu</t>
  </si>
  <si>
    <t>Bốn Phẩy Tám</t>
  </si>
  <si>
    <t>Năm Phẩy Hai</t>
  </si>
  <si>
    <t>Năm Phẩy Ba</t>
  </si>
  <si>
    <t>Năm Phẩy Bảy</t>
  </si>
  <si>
    <t>Năm Phẩy Tám</t>
  </si>
  <si>
    <t>Năm Phẩy Chín</t>
  </si>
  <si>
    <t>Sáu  Phẩy Hai</t>
  </si>
  <si>
    <t>Sáu Phẩy Bốn</t>
  </si>
  <si>
    <t>Sáu  Phẩy Tám</t>
  </si>
  <si>
    <t>Bảy Phẩy Hai</t>
  </si>
  <si>
    <t>Bảy Phẩy Ba</t>
  </si>
  <si>
    <t>BảyPhẩy Sáu</t>
  </si>
  <si>
    <t>Bảy Phẩy Bảy</t>
  </si>
  <si>
    <t>Bảy  Phẩy Tám</t>
  </si>
  <si>
    <t>Bảy Phẩy Chín</t>
  </si>
  <si>
    <t>Tám Phẩy Năm</t>
  </si>
  <si>
    <t>Tám Phẩy Sáu</t>
  </si>
  <si>
    <t>Tám  Phẩy Tám</t>
  </si>
  <si>
    <t>Chín Phẩy Ba</t>
  </si>
  <si>
    <t>Chín Phẩy Năm</t>
  </si>
  <si>
    <t>Chín Phẩy Sáu</t>
  </si>
  <si>
    <t>Chín  Phẩy Tám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</si>
  <si>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</si>
  <si>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</si>
  <si>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</si>
  <si>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</si>
  <si>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</si>
  <si>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</si>
  <si>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</si>
  <si>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</si>
  <si>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P. PHÒNG ĐÀO TẠO ĐH &amp; SAU ĐH</t>
  </si>
  <si>
    <t>Trang</t>
  </si>
  <si>
    <t>Anh</t>
  </si>
  <si>
    <t>Giang</t>
  </si>
  <si>
    <t>hp</t>
  </si>
  <si>
    <t>Huy</t>
  </si>
  <si>
    <t>Hoàng Quang</t>
  </si>
  <si>
    <t>Nguyễn Huy</t>
  </si>
  <si>
    <t>Nguyên</t>
  </si>
  <si>
    <t>Nhi</t>
  </si>
  <si>
    <t>Như</t>
  </si>
  <si>
    <t>Sương</t>
  </si>
  <si>
    <t>Thành</t>
  </si>
  <si>
    <t>D21KDNB</t>
  </si>
  <si>
    <t>D22KDN</t>
  </si>
  <si>
    <t>Thảo</t>
  </si>
  <si>
    <t>Nguyễn Thị</t>
  </si>
  <si>
    <t>Nguyễn Ngọc</t>
  </si>
  <si>
    <t>Nguyễn Thị Thanh</t>
  </si>
  <si>
    <t>Phạm Thị</t>
  </si>
  <si>
    <t>Vi</t>
  </si>
  <si>
    <t>Võ Thị</t>
  </si>
  <si>
    <t>Hảo</t>
  </si>
  <si>
    <t>Trần Thị Thu</t>
  </si>
  <si>
    <t>Khánh</t>
  </si>
  <si>
    <t>Thư</t>
  </si>
  <si>
    <t>Nguyễn Thị Thu</t>
  </si>
  <si>
    <t>Trâm</t>
  </si>
  <si>
    <t>Ý</t>
  </si>
  <si>
    <t>MÔN :  Kế toán tài chính nâng cao</t>
  </si>
  <si>
    <t>LỚP ACC 452( B ) * HK2-Năm Học 2017-2018</t>
  </si>
  <si>
    <t>ACC452 B</t>
  </si>
  <si>
    <t>Võ Thị Hoàng</t>
  </si>
  <si>
    <t>Hoàng Thị Thùy</t>
  </si>
  <si>
    <t>Võ Thị Hoài</t>
  </si>
  <si>
    <t>Bão</t>
  </si>
  <si>
    <t>Ca</t>
  </si>
  <si>
    <t>Nguyễn Thị Thuỳ</t>
  </si>
  <si>
    <t>Dung</t>
  </si>
  <si>
    <t xml:space="preserve">Nguyễn Thị </t>
  </si>
  <si>
    <t>Lê Tấn</t>
  </si>
  <si>
    <t>Dương</t>
  </si>
  <si>
    <t>Nguyễn Đức Đạt</t>
  </si>
  <si>
    <t>Em</t>
  </si>
  <si>
    <t>Lê Phạm Thị Phước</t>
  </si>
  <si>
    <t>Hằng</t>
  </si>
  <si>
    <t>Huỳnh Thị Thúy</t>
  </si>
  <si>
    <t>Nguyễn Trương Mỹ</t>
  </si>
  <si>
    <t>Đỗ Văn</t>
  </si>
  <si>
    <t>Liểu</t>
  </si>
  <si>
    <t>Lê Hoàng Trúc</t>
  </si>
  <si>
    <t>Loan</t>
  </si>
  <si>
    <t>Lê Phú Hoàng</t>
  </si>
  <si>
    <t>Lộc</t>
  </si>
  <si>
    <t>Lương</t>
  </si>
  <si>
    <t>Phan Thị Như</t>
  </si>
  <si>
    <t>Mơ</t>
  </si>
  <si>
    <t>Nguyễn Thị Đào</t>
  </si>
  <si>
    <t>Nguyễn Thị Thạch</t>
  </si>
  <si>
    <t>Nha</t>
  </si>
  <si>
    <t>Vũ Công Thanh</t>
  </si>
  <si>
    <t>Nhàn</t>
  </si>
  <si>
    <t>Lê Thị Ý</t>
  </si>
  <si>
    <t>Nguyễn Huỳnh Thị Ý</t>
  </si>
  <si>
    <t>Văn Phú</t>
  </si>
  <si>
    <t>Phi</t>
  </si>
  <si>
    <t xml:space="preserve">Phan Thị Lệ </t>
  </si>
  <si>
    <t>Phương</t>
  </si>
  <si>
    <t>Mai Thị Thanh</t>
  </si>
  <si>
    <t>Phan Quang</t>
  </si>
  <si>
    <t>Tài</t>
  </si>
  <si>
    <t>Đỗ Thị Hoài</t>
  </si>
  <si>
    <t>Thắm</t>
  </si>
  <si>
    <t>Đoàn Thị Kim</t>
  </si>
  <si>
    <t>Lê Thị Diệu</t>
  </si>
  <si>
    <t>Tôn Nữ Phương</t>
  </si>
  <si>
    <t>Nguyễn Vũ Quỳnh</t>
  </si>
  <si>
    <t>Nguyễn Thị Hoài</t>
  </si>
  <si>
    <t>Thương</t>
  </si>
  <si>
    <t>Lê Thị Thùy</t>
  </si>
  <si>
    <t>Hồ Xuân</t>
  </si>
  <si>
    <t>Tín</t>
  </si>
  <si>
    <t>Trương Thị Phương</t>
  </si>
  <si>
    <t>Hoàng Thị Như</t>
  </si>
  <si>
    <t xml:space="preserve">Lê Thị Kiều </t>
  </si>
  <si>
    <t>Trần Nguyễn Thảo</t>
  </si>
  <si>
    <t>Uyên</t>
  </si>
  <si>
    <t>Trần Thị Tường</t>
  </si>
  <si>
    <t>Việt</t>
  </si>
  <si>
    <t>Y</t>
  </si>
  <si>
    <t>Đài Thị Nhơn</t>
  </si>
  <si>
    <t>Nguyễn Thị Hải</t>
  </si>
  <si>
    <t>Yến</t>
  </si>
  <si>
    <t>T22KDN</t>
  </si>
  <si>
    <t>D22KDNB</t>
  </si>
  <si>
    <t>D22KKTB</t>
  </si>
  <si>
    <t>BẢNG ĐIỂM ĐÁNH GIÁ KẾT QUẢ HỌC TẬP*(ACC 452)</t>
  </si>
  <si>
    <t>Thời gian:  18h00 - 07/04/ 2018</t>
  </si>
  <si>
    <t>Đà Nẵng, ngày 11 tháng 4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</si>
</sst>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.000"/>
    <numFmt numFmtId="183" formatCode="General_)"/>
    <numFmt numFmtId="184" formatCode="_(&quot;£¤&quot;* #,##0_);_(&quot;£¤&quot;* \(#,##0\);_(&quot;£¤&quot;* &quot;-&quot;_);_(@_)"/>
    <numFmt numFmtId="185" formatCode="_(&quot;£¤&quot;* #,##0.00_);_(&quot;£¤&quot;* \(#,##0.00\);_(&quot;£¤&quot;* &quot;-&quot;??_);_(@_)"/>
    <numFmt numFmtId="186" formatCode="0E+00;\趰"/>
    <numFmt numFmtId="187" formatCode="0.0E+00;\趰"/>
    <numFmt numFmtId="188" formatCode="0.00E+00;\许"/>
    <numFmt numFmtId="189" formatCode="0.00E+00;\趰"/>
    <numFmt numFmtId="190" formatCode="_-&quot;£&quot;* #,##0_-;\-&quot;£&quot;* #,##0_-;_-&quot;£&quot;* &quot;-&quot;_-;_-@_-"/>
  </numFmts>
  <fonts count="98">
    <font>
      <sz val="10"/>
      <name val="Arial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Cambria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9.5"/>
      <name val="Times New Roman"/>
      <family val="1"/>
      <charset val="163"/>
    </font>
    <font>
      <b/>
      <sz val="8"/>
      <name val="Times New Roman"/>
      <family val="1"/>
      <charset val="163"/>
    </font>
    <font>
      <sz val="10.5"/>
      <name val="Times New Roman"/>
      <family val="1"/>
      <charset val="163"/>
    </font>
    <font>
      <sz val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Cambria"/>
      <family val="1"/>
      <charset val="163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4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5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6" fontId="29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30" fillId="0" borderId="0"/>
    <xf numFmtId="183" fontId="50" fillId="0" borderId="0"/>
    <xf numFmtId="0" fontId="31" fillId="2" borderId="0"/>
    <xf numFmtId="0" fontId="32" fillId="2" borderId="0"/>
    <xf numFmtId="0" fontId="33" fillId="2" borderId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34" fillId="0" borderId="0">
      <alignment wrapText="1"/>
    </xf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6" fontId="68" fillId="0" borderId="0" applyFont="0" applyFill="0" applyBorder="0" applyAlignment="0" applyProtection="0"/>
    <xf numFmtId="181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7" fontId="68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8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8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3" fillId="0" borderId="0"/>
    <xf numFmtId="0" fontId="35" fillId="0" borderId="0"/>
    <xf numFmtId="37" fontId="71" fillId="0" borderId="0"/>
    <xf numFmtId="0" fontId="72" fillId="0" borderId="0"/>
    <xf numFmtId="0" fontId="22" fillId="0" borderId="0" applyFill="0" applyBorder="0" applyAlignment="0"/>
    <xf numFmtId="167" fontId="22" fillId="0" borderId="0" applyFill="0" applyBorder="0" applyAlignment="0"/>
    <xf numFmtId="168" fontId="22" fillId="0" borderId="0" applyFill="0" applyBorder="0" applyAlignment="0"/>
    <xf numFmtId="0" fontId="64" fillId="0" borderId="0"/>
    <xf numFmtId="43" fontId="65" fillId="0" borderId="0" applyFont="0" applyFill="0" applyBorder="0" applyAlignment="0" applyProtection="0"/>
    <xf numFmtId="169" fontId="36" fillId="0" borderId="0"/>
    <xf numFmtId="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36" fillId="0" borderId="0"/>
    <xf numFmtId="0" fontId="22" fillId="0" borderId="0" applyFont="0" applyFill="0" applyBorder="0" applyAlignment="0" applyProtection="0"/>
    <xf numFmtId="172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6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2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7" fillId="0" borderId="4"/>
    <xf numFmtId="190" fontId="22" fillId="0" borderId="5"/>
    <xf numFmtId="173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5" fontId="42" fillId="0" borderId="0"/>
    <xf numFmtId="0" fontId="22" fillId="0" borderId="0"/>
    <xf numFmtId="0" fontId="22" fillId="0" borderId="0"/>
    <xf numFmtId="0" fontId="81" fillId="0" borderId="0"/>
    <xf numFmtId="0" fontId="22" fillId="0" borderId="0"/>
    <xf numFmtId="0" fontId="81" fillId="0" borderId="0"/>
    <xf numFmtId="0" fontId="22" fillId="0" borderId="0"/>
    <xf numFmtId="0" fontId="60" fillId="0" borderId="0"/>
    <xf numFmtId="0" fontId="83" fillId="0" borderId="0"/>
    <xf numFmtId="0" fontId="22" fillId="0" borderId="0"/>
    <xf numFmtId="0" fontId="22" fillId="0" borderId="0"/>
    <xf numFmtId="0" fontId="77" fillId="0" borderId="0"/>
    <xf numFmtId="0" fontId="21" fillId="0" borderId="0"/>
    <xf numFmtId="0" fontId="24" fillId="0" borderId="0"/>
    <xf numFmtId="0" fontId="68" fillId="0" borderId="0"/>
    <xf numFmtId="167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3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4" fillId="0" borderId="0"/>
    <xf numFmtId="0" fontId="67" fillId="0" borderId="0"/>
    <xf numFmtId="49" fontId="24" fillId="0" borderId="0" applyFill="0" applyBorder="0" applyAlignment="0"/>
    <xf numFmtId="0" fontId="22" fillId="0" borderId="0" applyFill="0" applyBorder="0" applyAlignment="0"/>
    <xf numFmtId="0" fontId="75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0" fontId="48" fillId="0" borderId="0"/>
    <xf numFmtId="0" fontId="40" fillId="0" borderId="0"/>
    <xf numFmtId="166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49" fillId="0" borderId="0"/>
    <xf numFmtId="179" fontId="20" fillId="0" borderId="0" applyFont="0" applyFill="0" applyBorder="0" applyAlignment="0" applyProtection="0"/>
    <xf numFmtId="6" fontId="50" fillId="0" borderId="0" applyFont="0" applyFill="0" applyBorder="0" applyAlignment="0" applyProtection="0"/>
    <xf numFmtId="180" fontId="20" fillId="0" borderId="0" applyFont="0" applyFill="0" applyBorder="0" applyAlignment="0" applyProtection="0"/>
    <xf numFmtId="0" fontId="14" fillId="0" borderId="0"/>
    <xf numFmtId="0" fontId="77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1" fillId="0" borderId="0"/>
    <xf numFmtId="0" fontId="1" fillId="0" borderId="0"/>
  </cellStyleXfs>
  <cellXfs count="89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69" fillId="0" borderId="5" xfId="73" applyFont="1" applyBorder="1" applyAlignment="1">
      <alignment horizontal="left"/>
    </xf>
    <xf numFmtId="0" fontId="69" fillId="0" borderId="7" xfId="73" applyFont="1" applyBorder="1" applyAlignment="1">
      <alignment horizontal="left"/>
    </xf>
    <xf numFmtId="0" fontId="70" fillId="0" borderId="0" xfId="73" applyFont="1" applyAlignment="1">
      <alignment horizontal="left"/>
    </xf>
    <xf numFmtId="181" fontId="16" fillId="0" borderId="5" xfId="66" applyNumberFormat="1" applyFont="1" applyFill="1" applyBorder="1" applyAlignment="1">
      <alignment horizontal="center"/>
    </xf>
    <xf numFmtId="181" fontId="27" fillId="0" borderId="7" xfId="66" applyNumberFormat="1" applyFont="1" applyFill="1" applyBorder="1" applyAlignment="1">
      <alignment horizontal="center"/>
    </xf>
    <xf numFmtId="181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6" fillId="0" borderId="0" xfId="73" applyFont="1"/>
    <xf numFmtId="181" fontId="84" fillId="0" borderId="5" xfId="73" applyNumberFormat="1" applyFont="1" applyBorder="1" applyAlignment="1">
      <alignment horizontal="center"/>
    </xf>
    <xf numFmtId="181" fontId="84" fillId="0" borderId="7" xfId="73" applyNumberFormat="1" applyFont="1" applyBorder="1" applyAlignment="1">
      <alignment horizontal="center"/>
    </xf>
    <xf numFmtId="0" fontId="70" fillId="0" borderId="0" xfId="73" applyFont="1"/>
    <xf numFmtId="181" fontId="27" fillId="0" borderId="5" xfId="66" applyNumberFormat="1" applyFont="1" applyFill="1" applyBorder="1" applyAlignment="1">
      <alignment horizontal="center"/>
    </xf>
    <xf numFmtId="0" fontId="80" fillId="0" borderId="0" xfId="73" applyFont="1" applyAlignment="1">
      <alignment horizontal="center"/>
    </xf>
    <xf numFmtId="0" fontId="18" fillId="0" borderId="0" xfId="73" applyFont="1" applyAlignment="1">
      <alignment horizontal="left"/>
    </xf>
    <xf numFmtId="0" fontId="85" fillId="0" borderId="0" xfId="73" applyFont="1" applyAlignment="1">
      <alignment horizontal="center"/>
    </xf>
    <xf numFmtId="0" fontId="85" fillId="0" borderId="0" xfId="73" applyFont="1" applyBorder="1" applyAlignment="1">
      <alignment horizontal="left"/>
    </xf>
    <xf numFmtId="0" fontId="86" fillId="0" borderId="0" xfId="73" applyFont="1"/>
    <xf numFmtId="0" fontId="79" fillId="0" borderId="7" xfId="77" applyFont="1" applyFill="1" applyBorder="1" applyAlignment="1">
      <alignment horizontal="left"/>
    </xf>
    <xf numFmtId="0" fontId="87" fillId="0" borderId="0" xfId="73" applyFont="1" applyAlignment="1">
      <alignment horizontal="left"/>
    </xf>
    <xf numFmtId="0" fontId="88" fillId="0" borderId="7" xfId="78" applyNumberFormat="1" applyFont="1" applyFill="1" applyBorder="1" applyAlignment="1"/>
    <xf numFmtId="0" fontId="89" fillId="0" borderId="7" xfId="73" applyFont="1" applyBorder="1"/>
    <xf numFmtId="0" fontId="86" fillId="0" borderId="0" xfId="73" applyFont="1" applyAlignment="1">
      <alignment horizontal="left"/>
    </xf>
    <xf numFmtId="0" fontId="78" fillId="0" borderId="7" xfId="77" applyFont="1" applyFill="1" applyBorder="1" applyAlignment="1">
      <alignment horizontal="left"/>
    </xf>
    <xf numFmtId="0" fontId="90" fillId="0" borderId="7" xfId="77" applyFont="1" applyFill="1" applyBorder="1" applyAlignment="1">
      <alignment horizontal="left"/>
    </xf>
    <xf numFmtId="0" fontId="91" fillId="0" borderId="5" xfId="77" applyFont="1" applyFill="1" applyBorder="1" applyAlignment="1">
      <alignment horizontal="center"/>
    </xf>
    <xf numFmtId="0" fontId="91" fillId="0" borderId="7" xfId="77" applyFont="1" applyFill="1" applyBorder="1" applyAlignment="1">
      <alignment horizontal="center"/>
    </xf>
    <xf numFmtId="0" fontId="92" fillId="0" borderId="7" xfId="77" applyFont="1" applyFill="1" applyBorder="1" applyAlignment="1">
      <alignment horizontal="left"/>
    </xf>
    <xf numFmtId="0" fontId="88" fillId="0" borderId="5" xfId="78" applyNumberFormat="1" applyFont="1" applyFill="1" applyBorder="1" applyAlignment="1"/>
    <xf numFmtId="0" fontId="88" fillId="0" borderId="10" xfId="78" applyFont="1" applyFill="1" applyBorder="1" applyAlignment="1"/>
    <xf numFmtId="0" fontId="88" fillId="0" borderId="11" xfId="78" applyFont="1" applyFill="1" applyBorder="1" applyAlignment="1"/>
    <xf numFmtId="0" fontId="88" fillId="0" borderId="8" xfId="78" applyFont="1" applyFill="1" applyBorder="1" applyAlignment="1"/>
    <xf numFmtId="0" fontId="88" fillId="0" borderId="9" xfId="78" applyFont="1" applyFill="1" applyBorder="1" applyAlignment="1"/>
    <xf numFmtId="0" fontId="89" fillId="0" borderId="8" xfId="73" applyFont="1" applyBorder="1"/>
    <xf numFmtId="0" fontId="89" fillId="0" borderId="9" xfId="73" applyFont="1" applyBorder="1"/>
    <xf numFmtId="0" fontId="93" fillId="0" borderId="5" xfId="78" applyFont="1" applyFill="1" applyBorder="1" applyAlignment="1"/>
    <xf numFmtId="0" fontId="93" fillId="0" borderId="7" xfId="78" applyFont="1" applyFill="1" applyBorder="1" applyAlignment="1"/>
    <xf numFmtId="0" fontId="27" fillId="0" borderId="7" xfId="77" applyFont="1" applyFill="1" applyBorder="1" applyAlignment="1">
      <alignment horizontal="left"/>
    </xf>
    <xf numFmtId="0" fontId="26" fillId="0" borderId="7" xfId="77" applyFont="1" applyFill="1" applyBorder="1" applyAlignment="1">
      <alignment horizontal="left"/>
    </xf>
    <xf numFmtId="0" fontId="94" fillId="0" borderId="0" xfId="73" applyFont="1"/>
    <xf numFmtId="0" fontId="95" fillId="0" borderId="0" xfId="73" applyFont="1" applyAlignment="1">
      <alignment horizontal="center"/>
    </xf>
    <xf numFmtId="0" fontId="94" fillId="0" borderId="0" xfId="73" applyFont="1" applyAlignment="1">
      <alignment horizontal="center"/>
    </xf>
    <xf numFmtId="0" fontId="95" fillId="0" borderId="0" xfId="73" applyFont="1" applyAlignment="1">
      <alignment horizontal="left"/>
    </xf>
    <xf numFmtId="0" fontId="96" fillId="0" borderId="0" xfId="73" applyFont="1" applyAlignment="1">
      <alignment horizontal="left"/>
    </xf>
    <xf numFmtId="0" fontId="94" fillId="0" borderId="0" xfId="73" applyFont="1" applyAlignment="1">
      <alignment horizontal="left"/>
    </xf>
    <xf numFmtId="0" fontId="96" fillId="0" borderId="0" xfId="73" applyFont="1" applyAlignment="1">
      <alignment horizontal="center"/>
    </xf>
    <xf numFmtId="0" fontId="94" fillId="0" borderId="0" xfId="73" applyFont="1" applyAlignment="1"/>
    <xf numFmtId="0" fontId="97" fillId="0" borderId="0" xfId="73" applyFont="1"/>
    <xf numFmtId="0" fontId="97" fillId="0" borderId="0" xfId="73" applyFont="1" applyAlignment="1">
      <alignment horizontal="center"/>
    </xf>
    <xf numFmtId="0" fontId="97" fillId="0" borderId="0" xfId="73" applyFont="1" applyBorder="1"/>
    <xf numFmtId="0" fontId="94" fillId="0" borderId="0" xfId="73" applyFont="1" applyBorder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3" name="Text Box 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4" name="Text Box 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5" name="Text Box 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6" name="Text Box 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7" name="Text Box 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8" name="Text Box 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69" name="Text Box 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0" name="Text Box 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1" name="Text Box 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2" name="Text Box 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3" name="Text Box 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4" name="Text Box 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5" name="Text Box 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6" name="Text Box 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7" name="Text Box 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8" name="Text Box 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79" name="Text Box 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0" name="Text Box 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1" name="Text Box 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2" name="Text Box 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3" name="Text Box 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4" name="Text Box 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5" name="Text Box 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6" name="Text Box 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7" name="Text Box 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8" name="Text Box 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89" name="Text Box 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0" name="Text Box 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1" name="Text Box 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2" name="Text Box 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3" name="Text Box 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4" name="Text Box 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5" name="Text Box 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6" name="Text Box 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7" name="Text Box 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8" name="Text Box 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899" name="Text Box 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0" name="Text Box 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1" name="Text Box 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2" name="Text Box 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3" name="Text Box 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4" name="Text Box 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5" name="Text Box 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6" name="Text Box 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7" name="Text Box 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8" name="Text Box 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09" name="Text Box 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0" name="Text Box 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1" name="Text Box 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2" name="Text Box 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3" name="Text Box 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4" name="Text Box 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5" name="Text Box 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6" name="Text Box 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7" name="Text Box 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8" name="Text Box 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19" name="Text Box 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0" name="Text Box 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1" name="Text Box 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2" name="Text Box 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3" name="Text Box 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4" name="Text Box 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5" name="Text Box 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6" name="Text Box 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7" name="Text Box 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8" name="Text Box 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29" name="Text Box 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0" name="Text Box 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1" name="Text Box 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2" name="Text Box 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3" name="Text Box 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4" name="Text Box 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5" name="Text Box 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6" name="Text Box 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7" name="Text Box 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8" name="Text Box 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39" name="Text Box 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0" name="Text Box 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1" name="Text Box 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2" name="Text Box 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3" name="Text Box 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4" name="Text Box 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5" name="Text Box 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6" name="Text Box 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7" name="Text Box 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8" name="Text Box 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49" name="Text Box 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0" name="Text Box 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1" name="Text Box 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2" name="Text Box 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3" name="Text Box 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4" name="Text Box 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5" name="Text Box 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6" name="Text Box 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7" name="Text Box 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8" name="Text Box 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59" name="Text Box 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0" name="Text Box 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1" name="Text Box 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2" name="Text Box 1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3" name="Text Box 1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4" name="Text Box 1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5" name="Text Box 1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6" name="Text Box 1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7" name="Text Box 1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8" name="Text Box 1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69" name="Text Box 1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0" name="Text Box 1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1" name="Text Box 1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2" name="Text Box 1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3" name="Text Box 1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4" name="Text Box 1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5" name="Text Box 1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6" name="Text Box 1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7" name="Text Box 1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8" name="Text Box 1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79" name="Text Box 1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0" name="Text Box 1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1" name="Text Box 1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2" name="Text Box 1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3" name="Text Box 1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4" name="Text Box 1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5" name="Text Box 1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6" name="Text Box 1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7" name="Text Box 1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8" name="Text Box 1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89" name="Text Box 1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0" name="Text Box 1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1" name="Text Box 1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2" name="Text Box 1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3" name="Text Box 1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4" name="Text Box 1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5" name="Text Box 1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6" name="Text Box 1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7" name="Text Box 1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8" name="Text Box 1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8999" name="Text Box 1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0" name="Text Box 1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1" name="Text Box 1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2" name="Text Box 1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3" name="Text Box 1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4" name="Text Box 1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5" name="Text Box 1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6" name="Text Box 1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7" name="Text Box 1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8" name="Text Box 1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09" name="Text Box 1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0" name="Text Box 1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1" name="Text Box 1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2" name="Text Box 1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3" name="Text Box 1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4" name="Text Box 1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5" name="Text Box 1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6" name="Text Box 1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7" name="Text Box 1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8" name="Text Box 1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19" name="Text Box 1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0" name="Text Box 1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1" name="Text Box 1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2" name="Text Box 1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3" name="Text Box 1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4" name="Text Box 1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5" name="Text Box 1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6" name="Text Box 1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7" name="Text Box 1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8" name="Text Box 1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29" name="Text Box 1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0" name="Text Box 1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1" name="Text Box 1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2" name="Text Box 1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3" name="Text Box 1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4" name="Text Box 1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5" name="Text Box 1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6" name="Text Box 1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7" name="Text Box 1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8" name="Text Box 1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39" name="Text Box 1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0" name="Text Box 1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1" name="Text Box 1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2" name="Text Box 1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3" name="Text Box 1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4" name="Text Box 1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5" name="Text Box 1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6" name="Text Box 1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7" name="Text Box 1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8" name="Text Box 1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49" name="Text Box 1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0" name="Text Box 1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1" name="Text Box 1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2" name="Text Box 1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3" name="Text Box 1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4" name="Text Box 1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5" name="Text Box 1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6" name="Text Box 1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7" name="Text Box 1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8" name="Text Box 1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59" name="Text Box 1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0" name="Text Box 1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1" name="Text Box 1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2" name="Text Box 2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3" name="Text Box 2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4" name="Text Box 2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5" name="Text Box 2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6" name="Text Box 2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7" name="Text Box 2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8" name="Text Box 2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69" name="Text Box 2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0" name="Text Box 2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1" name="Text Box 2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2" name="Text Box 2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3" name="Text Box 2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4" name="Text Box 2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5" name="Text Box 2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6" name="Text Box 2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7" name="Text Box 2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8" name="Text Box 2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79" name="Text Box 2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0" name="Text Box 2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1" name="Text Box 2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2" name="Text Box 2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3" name="Text Box 2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4" name="Text Box 2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5" name="Text Box 2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6" name="Text Box 2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7" name="Text Box 2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8" name="Text Box 2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89" name="Text Box 2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0" name="Text Box 2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1" name="Text Box 2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2" name="Text Box 2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3" name="Text Box 2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4" name="Text Box 2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5" name="Text Box 2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6" name="Text Box 2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7" name="Text Box 2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8" name="Text Box 2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099" name="Text Box 2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0" name="Text Box 2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1" name="Text Box 2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2" name="Text Box 2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3" name="Text Box 2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4" name="Text Box 2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5" name="Text Box 2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6" name="Text Box 2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7" name="Text Box 2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8" name="Text Box 2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09" name="Text Box 2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0" name="Text Box 2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1" name="Text Box 2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2" name="Text Box 2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3" name="Text Box 2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4" name="Text Box 2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5" name="Text Box 2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6" name="Text Box 2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7" name="Text Box 2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8" name="Text Box 2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19" name="Text Box 2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0" name="Text Box 2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1" name="Text Box 2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2" name="Text Box 2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3" name="Text Box 2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4" name="Text Box 2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5" name="Text Box 2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6" name="Text Box 2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7" name="Text Box 2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8" name="Text Box 2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29" name="Text Box 2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0" name="Text Box 2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1" name="Text Box 2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2" name="Text Box 2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3" name="Text Box 2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4" name="Text Box 2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5" name="Text Box 2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6" name="Text Box 2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7" name="Text Box 2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8" name="Text Box 2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39" name="Text Box 2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0" name="Text Box 2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1" name="Text Box 2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2" name="Text Box 2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3" name="Text Box 2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4" name="Text Box 2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5" name="Text Box 2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6" name="Text Box 28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7" name="Text Box 28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8" name="Text Box 28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49" name="Text Box 28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0" name="Text Box 28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1" name="Text Box 28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2" name="Text Box 29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3" name="Text Box 29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4" name="Text Box 29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5" name="Text Box 29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6" name="Text Box 29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7" name="Text Box 29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8" name="Text Box 29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59" name="Text Box 29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0" name="Text Box 29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1" name="Text Box 29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2" name="Text Box 30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3" name="Text Box 30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4" name="Text Box 30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5" name="Text Box 30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6" name="Text Box 30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7" name="Text Box 30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8" name="Text Box 30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69" name="Text Box 30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0" name="Text Box 30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1" name="Text Box 30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2" name="Text Box 31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3" name="Text Box 31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4" name="Text Box 31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5" name="Text Box 31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6" name="Text Box 31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7" name="Text Box 31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8" name="Text Box 31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79" name="Text Box 31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0" name="Text Box 31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1" name="Text Box 31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2" name="Text Box 32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3" name="Text Box 32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4" name="Text Box 32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5" name="Text Box 32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6" name="Text Box 32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7" name="Text Box 32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8" name="Text Box 32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89" name="Text Box 32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0" name="Text Box 32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1" name="Text Box 32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2" name="Text Box 33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3" name="Text Box 33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4" name="Text Box 33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5" name="Text Box 33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6" name="Text Box 33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7" name="Text Box 33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8" name="Text Box 33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199" name="Text Box 33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0" name="Text Box 33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1" name="Text Box 33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2" name="Text Box 34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3" name="Text Box 34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4" name="Text Box 34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5" name="Text Box 34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6" name="Text Box 34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7" name="Text Box 34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8" name="Text Box 34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09" name="Text Box 34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0" name="Text Box 34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1" name="Text Box 34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2" name="Text Box 35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3" name="Text Box 35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4" name="Text Box 35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5" name="Text Box 35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6" name="Text Box 35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7" name="Text Box 35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8" name="Text Box 35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19" name="Text Box 35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0" name="Text Box 35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1" name="Text Box 35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2" name="Text Box 36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3" name="Text Box 36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4" name="Text Box 36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5" name="Text Box 36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6" name="Text Box 36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7" name="Text Box 36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8" name="Text Box 36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29" name="Text Box 36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0" name="Text Box 36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1" name="Text Box 36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2" name="Text Box 37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3" name="Text Box 37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4" name="Text Box 37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5" name="Text Box 37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6" name="Text Box 374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7" name="Text Box 375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8" name="Text Box 376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39" name="Text Box 377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0" name="Text Box 378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1" name="Text Box 379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2" name="Text Box 380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3" name="Text Box 381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4" name="Text Box 382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76200</xdr:colOff>
      <xdr:row>146</xdr:row>
      <xdr:rowOff>19050</xdr:rowOff>
    </xdr:to>
    <xdr:sp macro="" textlink="">
      <xdr:nvSpPr>
        <xdr:cNvPr id="789245" name="Text Box 383"/>
        <xdr:cNvSpPr txBox="1">
          <a:spLocks noChangeArrowheads="1"/>
        </xdr:cNvSpPr>
      </xdr:nvSpPr>
      <xdr:spPr bwMode="auto">
        <a:xfrm>
          <a:off x="1962150" y="286131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CC%20452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>
        <row r="4">
          <cell r="A4">
            <v>2020713954</v>
          </cell>
          <cell r="B4" t="str">
            <v>Nguyễn Thị Trâm</v>
          </cell>
          <cell r="C4" t="str">
            <v>Anh</v>
          </cell>
          <cell r="D4">
            <v>4</v>
          </cell>
          <cell r="E4">
            <v>3</v>
          </cell>
          <cell r="F4">
            <v>7</v>
          </cell>
          <cell r="G4">
            <v>8.5</v>
          </cell>
          <cell r="H4">
            <v>4.3</v>
          </cell>
        </row>
        <row r="5">
          <cell r="A5">
            <v>2021250941</v>
          </cell>
          <cell r="B5" t="str">
            <v>Lê Tâm Đại</v>
          </cell>
          <cell r="C5" t="str">
            <v>Anh</v>
          </cell>
          <cell r="D5">
            <v>9</v>
          </cell>
          <cell r="E5">
            <v>8</v>
          </cell>
          <cell r="F5">
            <v>8</v>
          </cell>
          <cell r="G5">
            <v>8.5</v>
          </cell>
          <cell r="H5">
            <v>6.8</v>
          </cell>
        </row>
        <row r="6">
          <cell r="A6">
            <v>2120713698</v>
          </cell>
          <cell r="B6" t="str">
            <v>Trần Thị Lan</v>
          </cell>
          <cell r="C6" t="str">
            <v>Anh</v>
          </cell>
          <cell r="D6">
            <v>10</v>
          </cell>
          <cell r="E6">
            <v>9</v>
          </cell>
          <cell r="F6">
            <v>6</v>
          </cell>
          <cell r="G6">
            <v>8.5</v>
          </cell>
          <cell r="H6">
            <v>9.3000000000000007</v>
          </cell>
        </row>
        <row r="7">
          <cell r="A7">
            <v>2226261476</v>
          </cell>
          <cell r="B7" t="str">
            <v>Võ Thị Hoàng</v>
          </cell>
          <cell r="C7" t="str">
            <v>Anh</v>
          </cell>
          <cell r="D7">
            <v>6</v>
          </cell>
          <cell r="E7">
            <v>5</v>
          </cell>
          <cell r="F7">
            <v>7.5</v>
          </cell>
          <cell r="G7">
            <v>8.5</v>
          </cell>
          <cell r="H7">
            <v>5</v>
          </cell>
        </row>
        <row r="8">
          <cell r="A8">
            <v>2226261613</v>
          </cell>
          <cell r="B8" t="str">
            <v>Hoàng Thị Thùy</v>
          </cell>
          <cell r="C8" t="str">
            <v>Anh</v>
          </cell>
          <cell r="D8">
            <v>10</v>
          </cell>
          <cell r="E8">
            <v>9</v>
          </cell>
          <cell r="F8">
            <v>9</v>
          </cell>
          <cell r="G8">
            <v>9.5</v>
          </cell>
          <cell r="H8">
            <v>3.5</v>
          </cell>
        </row>
        <row r="9">
          <cell r="A9">
            <v>2110213066</v>
          </cell>
          <cell r="B9" t="str">
            <v>Trần Thị Ngọc</v>
          </cell>
          <cell r="C9" t="str">
            <v>Ánh</v>
          </cell>
          <cell r="D9">
            <v>2</v>
          </cell>
          <cell r="E9">
            <v>1</v>
          </cell>
          <cell r="F9">
            <v>6</v>
          </cell>
          <cell r="G9">
            <v>9.5</v>
          </cell>
          <cell r="H9">
            <v>5</v>
          </cell>
        </row>
        <row r="10">
          <cell r="A10">
            <v>2226261220</v>
          </cell>
          <cell r="B10" t="str">
            <v>Võ Thị Hoài</v>
          </cell>
          <cell r="C10" t="str">
            <v>Bão</v>
          </cell>
          <cell r="D10">
            <v>7</v>
          </cell>
          <cell r="E10">
            <v>6</v>
          </cell>
          <cell r="F10">
            <v>8</v>
          </cell>
          <cell r="G10">
            <v>8.5</v>
          </cell>
          <cell r="H10">
            <v>1</v>
          </cell>
        </row>
        <row r="11">
          <cell r="A11">
            <v>2226261221</v>
          </cell>
          <cell r="B11" t="str">
            <v>Võ Thị</v>
          </cell>
          <cell r="C11" t="str">
            <v>Ca</v>
          </cell>
          <cell r="D11">
            <v>9</v>
          </cell>
          <cell r="E11">
            <v>8</v>
          </cell>
          <cell r="F11">
            <v>8</v>
          </cell>
          <cell r="G11">
            <v>8</v>
          </cell>
          <cell r="H11">
            <v>6</v>
          </cell>
        </row>
        <row r="12">
          <cell r="A12">
            <v>2120315194</v>
          </cell>
          <cell r="B12" t="str">
            <v>Nguyễn Thị Giang</v>
          </cell>
          <cell r="C12" t="str">
            <v>Châu</v>
          </cell>
          <cell r="D12">
            <v>9</v>
          </cell>
          <cell r="E12">
            <v>9</v>
          </cell>
          <cell r="F12">
            <v>9</v>
          </cell>
          <cell r="G12">
            <v>9.5</v>
          </cell>
          <cell r="H12">
            <v>7</v>
          </cell>
        </row>
        <row r="13">
          <cell r="A13">
            <v>2021264580</v>
          </cell>
          <cell r="B13" t="str">
            <v>Huỳnh Quốc</v>
          </cell>
          <cell r="C13" t="str">
            <v>Cường</v>
          </cell>
          <cell r="D13">
            <v>6</v>
          </cell>
          <cell r="E13">
            <v>5</v>
          </cell>
          <cell r="F13">
            <v>7</v>
          </cell>
          <cell r="G13">
            <v>10</v>
          </cell>
          <cell r="H13">
            <v>5.5</v>
          </cell>
        </row>
        <row r="14">
          <cell r="A14">
            <v>2120217995</v>
          </cell>
          <cell r="B14" t="str">
            <v>Hồ Nguyễn Hoàng</v>
          </cell>
          <cell r="C14" t="str">
            <v>Diễm</v>
          </cell>
          <cell r="D14">
            <v>7</v>
          </cell>
          <cell r="E14">
            <v>6</v>
          </cell>
          <cell r="F14">
            <v>8</v>
          </cell>
          <cell r="G14">
            <v>9.5</v>
          </cell>
          <cell r="H14">
            <v>5.5</v>
          </cell>
        </row>
        <row r="15">
          <cell r="A15">
            <v>161325273</v>
          </cell>
          <cell r="B15" t="str">
            <v>Nguyễn Thị Thuỳ</v>
          </cell>
          <cell r="C15" t="str">
            <v>Dung</v>
          </cell>
          <cell r="D15">
            <v>10</v>
          </cell>
          <cell r="E15">
            <v>9</v>
          </cell>
          <cell r="F15">
            <v>6</v>
          </cell>
          <cell r="G15">
            <v>6.5</v>
          </cell>
          <cell r="H15">
            <v>6.8</v>
          </cell>
        </row>
        <row r="16">
          <cell r="A16">
            <v>171325892</v>
          </cell>
          <cell r="B16" t="str">
            <v xml:space="preserve">Nguyễn Thị </v>
          </cell>
          <cell r="C16" t="str">
            <v>Dung</v>
          </cell>
          <cell r="D16">
            <v>9</v>
          </cell>
          <cell r="E16">
            <v>9</v>
          </cell>
          <cell r="F16">
            <v>9</v>
          </cell>
          <cell r="G16">
            <v>8.5</v>
          </cell>
          <cell r="H16">
            <v>7</v>
          </cell>
        </row>
        <row r="17">
          <cell r="A17">
            <v>2227261477</v>
          </cell>
          <cell r="B17" t="str">
            <v>Lê Tấn</v>
          </cell>
          <cell r="C17" t="str">
            <v>Dương</v>
          </cell>
          <cell r="D17">
            <v>9</v>
          </cell>
          <cell r="E17">
            <v>8</v>
          </cell>
          <cell r="F17">
            <v>9</v>
          </cell>
          <cell r="G17">
            <v>6</v>
          </cell>
          <cell r="H17">
            <v>3</v>
          </cell>
        </row>
        <row r="18">
          <cell r="A18">
            <v>1811215018</v>
          </cell>
          <cell r="B18" t="str">
            <v>Nguyễn Đức Đạt</v>
          </cell>
          <cell r="C18" t="str">
            <v>Em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</row>
        <row r="19">
          <cell r="A19">
            <v>2226261225</v>
          </cell>
          <cell r="B19" t="str">
            <v>Lê Phạm Thị Phước</v>
          </cell>
          <cell r="C19" t="str">
            <v>Giang</v>
          </cell>
          <cell r="D19">
            <v>10</v>
          </cell>
          <cell r="E19">
            <v>9</v>
          </cell>
          <cell r="F19">
            <v>9</v>
          </cell>
          <cell r="G19">
            <v>10</v>
          </cell>
          <cell r="H19">
            <v>8.5</v>
          </cell>
        </row>
        <row r="20">
          <cell r="A20">
            <v>2226261228</v>
          </cell>
          <cell r="B20" t="str">
            <v>Nguyễn Thị</v>
          </cell>
          <cell r="C20" t="str">
            <v>Hằng</v>
          </cell>
          <cell r="D20">
            <v>9</v>
          </cell>
          <cell r="E20">
            <v>9</v>
          </cell>
          <cell r="F20">
            <v>8.5</v>
          </cell>
          <cell r="G20">
            <v>8</v>
          </cell>
          <cell r="H20">
            <v>7.5</v>
          </cell>
        </row>
        <row r="21">
          <cell r="A21">
            <v>2226261614</v>
          </cell>
          <cell r="B21" t="str">
            <v>Huỳnh Thị Thúy</v>
          </cell>
          <cell r="C21" t="str">
            <v>Hằng</v>
          </cell>
          <cell r="D21">
            <v>8</v>
          </cell>
          <cell r="E21">
            <v>8</v>
          </cell>
          <cell r="F21">
            <v>8</v>
          </cell>
          <cell r="G21">
            <v>8</v>
          </cell>
          <cell r="H21">
            <v>3</v>
          </cell>
        </row>
        <row r="22">
          <cell r="A22">
            <v>1810216124</v>
          </cell>
          <cell r="B22" t="str">
            <v>Nguyễn Trương Mỹ</v>
          </cell>
          <cell r="C22" t="str">
            <v>Hảo</v>
          </cell>
          <cell r="D22">
            <v>4</v>
          </cell>
          <cell r="E22">
            <v>3</v>
          </cell>
          <cell r="F22">
            <v>0</v>
          </cell>
          <cell r="G22">
            <v>4.5</v>
          </cell>
          <cell r="H22">
            <v>6.5</v>
          </cell>
        </row>
        <row r="23">
          <cell r="A23">
            <v>2120213444</v>
          </cell>
          <cell r="B23" t="str">
            <v>Đỗ Thị</v>
          </cell>
          <cell r="C23" t="str">
            <v>Hiếu</v>
          </cell>
          <cell r="D23">
            <v>8</v>
          </cell>
          <cell r="E23">
            <v>8</v>
          </cell>
          <cell r="F23">
            <v>8</v>
          </cell>
          <cell r="G23">
            <v>9.5</v>
          </cell>
          <cell r="H23">
            <v>5</v>
          </cell>
        </row>
        <row r="24">
          <cell r="A24">
            <v>172328011</v>
          </cell>
          <cell r="B24" t="str">
            <v>Lại Ngọc</v>
          </cell>
          <cell r="C24" t="str">
            <v>Hoàng</v>
          </cell>
          <cell r="D24">
            <v>9</v>
          </cell>
          <cell r="E24">
            <v>8</v>
          </cell>
          <cell r="F24">
            <v>8.5</v>
          </cell>
          <cell r="G24">
            <v>9.5</v>
          </cell>
          <cell r="H24">
            <v>4.5</v>
          </cell>
        </row>
        <row r="25">
          <cell r="A25">
            <v>2127261706</v>
          </cell>
          <cell r="B25" t="str">
            <v>Hoàng Quang</v>
          </cell>
          <cell r="C25" t="str">
            <v>Huy</v>
          </cell>
          <cell r="D25">
            <v>7</v>
          </cell>
          <cell r="E25">
            <v>6</v>
          </cell>
          <cell r="F25">
            <v>7</v>
          </cell>
          <cell r="G25">
            <v>9</v>
          </cell>
          <cell r="H25">
            <v>7</v>
          </cell>
        </row>
        <row r="26">
          <cell r="A26">
            <v>2227261812</v>
          </cell>
          <cell r="B26" t="str">
            <v>Nguyễn Ngọc</v>
          </cell>
          <cell r="C26" t="str">
            <v>Huy</v>
          </cell>
          <cell r="D26">
            <v>3</v>
          </cell>
          <cell r="E26">
            <v>2</v>
          </cell>
          <cell r="F26">
            <v>7</v>
          </cell>
          <cell r="G26">
            <v>9.5</v>
          </cell>
          <cell r="H26">
            <v>8.5</v>
          </cell>
        </row>
        <row r="27">
          <cell r="A27">
            <v>2227261232</v>
          </cell>
          <cell r="B27" t="str">
            <v>Đỗ Văn</v>
          </cell>
          <cell r="C27" t="str">
            <v>Khánh</v>
          </cell>
          <cell r="D27">
            <v>10</v>
          </cell>
          <cell r="E27">
            <v>9</v>
          </cell>
          <cell r="F27">
            <v>9</v>
          </cell>
          <cell r="G27">
            <v>8.5</v>
          </cell>
          <cell r="H27">
            <v>7</v>
          </cell>
        </row>
        <row r="28">
          <cell r="A28">
            <v>2120257723</v>
          </cell>
          <cell r="B28" t="str">
            <v>Nguyễn Ngọc</v>
          </cell>
          <cell r="C28" t="str">
            <v>Lài</v>
          </cell>
          <cell r="D28">
            <v>10</v>
          </cell>
          <cell r="E28">
            <v>9</v>
          </cell>
          <cell r="F28">
            <v>9</v>
          </cell>
          <cell r="G28">
            <v>9.5</v>
          </cell>
          <cell r="H28">
            <v>7</v>
          </cell>
        </row>
        <row r="29">
          <cell r="A29">
            <v>2120269881</v>
          </cell>
          <cell r="B29" t="str">
            <v>Trần Võ Bích</v>
          </cell>
          <cell r="C29" t="str">
            <v>Liên</v>
          </cell>
          <cell r="D29">
            <v>10</v>
          </cell>
          <cell r="E29">
            <v>10</v>
          </cell>
          <cell r="F29">
            <v>7</v>
          </cell>
          <cell r="G29">
            <v>8.5</v>
          </cell>
          <cell r="H29">
            <v>9</v>
          </cell>
        </row>
        <row r="30">
          <cell r="A30">
            <v>2226261813</v>
          </cell>
          <cell r="B30" t="str">
            <v>Nguyễn Thị Thanh</v>
          </cell>
          <cell r="C30" t="str">
            <v>Liểu</v>
          </cell>
          <cell r="D30">
            <v>10</v>
          </cell>
          <cell r="E30">
            <v>9</v>
          </cell>
          <cell r="F30">
            <v>9</v>
          </cell>
          <cell r="G30">
            <v>8.5</v>
          </cell>
          <cell r="H30">
            <v>10</v>
          </cell>
        </row>
        <row r="31">
          <cell r="A31">
            <v>2226261479</v>
          </cell>
          <cell r="B31" t="str">
            <v>Lê Hoàng Trúc</v>
          </cell>
          <cell r="C31" t="str">
            <v>Loan</v>
          </cell>
          <cell r="D31">
            <v>6</v>
          </cell>
          <cell r="E31">
            <v>5</v>
          </cell>
          <cell r="F31">
            <v>7</v>
          </cell>
          <cell r="G31">
            <v>5</v>
          </cell>
          <cell r="H31">
            <v>3.2</v>
          </cell>
        </row>
        <row r="32">
          <cell r="A32">
            <v>2227261480</v>
          </cell>
          <cell r="B32" t="str">
            <v>Lê Phú Hoàng</v>
          </cell>
          <cell r="C32" t="str">
            <v>Lộc</v>
          </cell>
          <cell r="D32">
            <v>4</v>
          </cell>
          <cell r="E32">
            <v>3</v>
          </cell>
          <cell r="F32">
            <v>0</v>
          </cell>
          <cell r="G32">
            <v>7</v>
          </cell>
          <cell r="H32">
            <v>3.5</v>
          </cell>
        </row>
        <row r="33">
          <cell r="A33">
            <v>2226261234</v>
          </cell>
          <cell r="B33" t="str">
            <v>Nguyễn Thị</v>
          </cell>
          <cell r="C33" t="str">
            <v>Lương</v>
          </cell>
          <cell r="D33">
            <v>10</v>
          </cell>
          <cell r="E33">
            <v>9</v>
          </cell>
          <cell r="F33">
            <v>9</v>
          </cell>
          <cell r="G33">
            <v>6</v>
          </cell>
          <cell r="H33">
            <v>4.5</v>
          </cell>
        </row>
        <row r="34">
          <cell r="A34">
            <v>2226261616</v>
          </cell>
          <cell r="B34" t="str">
            <v>Phan Thị Như</v>
          </cell>
          <cell r="C34" t="str">
            <v>Mơ</v>
          </cell>
          <cell r="D34">
            <v>10</v>
          </cell>
          <cell r="E34">
            <v>9</v>
          </cell>
          <cell r="F34">
            <v>9</v>
          </cell>
          <cell r="G34">
            <v>8.5</v>
          </cell>
          <cell r="H34">
            <v>6.5</v>
          </cell>
        </row>
        <row r="35">
          <cell r="A35">
            <v>2120253901</v>
          </cell>
          <cell r="B35" t="str">
            <v>Huỳnh Hoàng</v>
          </cell>
          <cell r="C35" t="str">
            <v>My</v>
          </cell>
          <cell r="D35">
            <v>10</v>
          </cell>
          <cell r="E35">
            <v>9</v>
          </cell>
          <cell r="F35">
            <v>9</v>
          </cell>
          <cell r="G35">
            <v>8</v>
          </cell>
          <cell r="H35">
            <v>4.5</v>
          </cell>
        </row>
        <row r="36">
          <cell r="A36">
            <v>2120253863</v>
          </cell>
          <cell r="B36" t="str">
            <v>Tạ Thị Quỳnh</v>
          </cell>
          <cell r="C36" t="str">
            <v>Ngân</v>
          </cell>
          <cell r="D36">
            <v>10</v>
          </cell>
          <cell r="E36">
            <v>9</v>
          </cell>
          <cell r="F36">
            <v>9</v>
          </cell>
          <cell r="G36">
            <v>8</v>
          </cell>
          <cell r="H36">
            <v>6.5</v>
          </cell>
        </row>
        <row r="37">
          <cell r="A37">
            <v>2226261814</v>
          </cell>
          <cell r="B37" t="str">
            <v>Nguyễn Thị Đào</v>
          </cell>
          <cell r="C37" t="str">
            <v>Nguyên</v>
          </cell>
          <cell r="D37">
            <v>10</v>
          </cell>
          <cell r="E37">
            <v>9</v>
          </cell>
          <cell r="F37">
            <v>9</v>
          </cell>
          <cell r="G37">
            <v>8</v>
          </cell>
          <cell r="H37">
            <v>9</v>
          </cell>
        </row>
        <row r="38">
          <cell r="A38">
            <v>2120253840</v>
          </cell>
          <cell r="B38" t="str">
            <v>Lê Thị Ánh</v>
          </cell>
          <cell r="C38" t="str">
            <v>Nguyệt</v>
          </cell>
          <cell r="D38">
            <v>10</v>
          </cell>
          <cell r="E38">
            <v>9</v>
          </cell>
          <cell r="F38">
            <v>9</v>
          </cell>
          <cell r="G38">
            <v>9</v>
          </cell>
          <cell r="H38">
            <v>5.5</v>
          </cell>
        </row>
        <row r="39">
          <cell r="A39">
            <v>2226261239</v>
          </cell>
          <cell r="B39" t="str">
            <v>Nguyễn Thị Thạch</v>
          </cell>
          <cell r="C39" t="str">
            <v>Nha</v>
          </cell>
          <cell r="D39">
            <v>8</v>
          </cell>
          <cell r="E39">
            <v>8</v>
          </cell>
          <cell r="F39">
            <v>8</v>
          </cell>
          <cell r="G39">
            <v>7</v>
          </cell>
          <cell r="H39">
            <v>4</v>
          </cell>
        </row>
        <row r="40">
          <cell r="A40">
            <v>2226261240</v>
          </cell>
          <cell r="B40" t="str">
            <v>Vũ Công Thanh</v>
          </cell>
          <cell r="C40" t="str">
            <v>Nhàn</v>
          </cell>
          <cell r="D40">
            <v>10</v>
          </cell>
          <cell r="E40">
            <v>9</v>
          </cell>
          <cell r="F40">
            <v>9</v>
          </cell>
          <cell r="G40">
            <v>9.5</v>
          </cell>
          <cell r="H40">
            <v>9.5</v>
          </cell>
        </row>
        <row r="41">
          <cell r="A41">
            <v>2120266027</v>
          </cell>
          <cell r="B41" t="str">
            <v>Nguyễn Thị Trúc</v>
          </cell>
          <cell r="C41" t="str">
            <v>Nhi</v>
          </cell>
          <cell r="D41">
            <v>10</v>
          </cell>
          <cell r="E41">
            <v>9</v>
          </cell>
          <cell r="F41">
            <v>9</v>
          </cell>
          <cell r="G41">
            <v>10</v>
          </cell>
          <cell r="H41">
            <v>10</v>
          </cell>
        </row>
        <row r="42">
          <cell r="A42">
            <v>2226261618</v>
          </cell>
          <cell r="B42" t="str">
            <v>Lê Thị Ý</v>
          </cell>
          <cell r="C42" t="str">
            <v>Nhi</v>
          </cell>
          <cell r="D42">
            <v>7</v>
          </cell>
          <cell r="E42">
            <v>6</v>
          </cell>
          <cell r="F42">
            <v>8</v>
          </cell>
          <cell r="G42">
            <v>9.5</v>
          </cell>
          <cell r="H42">
            <v>6</v>
          </cell>
        </row>
        <row r="43">
          <cell r="A43">
            <v>2226261241</v>
          </cell>
          <cell r="B43" t="str">
            <v>Nguyễn Huỳnh Thị Ý</v>
          </cell>
          <cell r="C43" t="str">
            <v>Như</v>
          </cell>
          <cell r="D43">
            <v>10</v>
          </cell>
          <cell r="E43">
            <v>9</v>
          </cell>
          <cell r="F43">
            <v>8</v>
          </cell>
          <cell r="G43">
            <v>8.5</v>
          </cell>
          <cell r="H43">
            <v>10</v>
          </cell>
        </row>
        <row r="44">
          <cell r="A44">
            <v>2020266234</v>
          </cell>
          <cell r="B44" t="str">
            <v>Nguyễn Ngọc Quỳnh</v>
          </cell>
          <cell r="C44" t="str">
            <v>Nhung</v>
          </cell>
          <cell r="D44">
            <v>10</v>
          </cell>
          <cell r="E44">
            <v>9</v>
          </cell>
          <cell r="F44">
            <v>9</v>
          </cell>
          <cell r="G44">
            <v>8</v>
          </cell>
          <cell r="H44">
            <v>3</v>
          </cell>
        </row>
        <row r="45">
          <cell r="A45">
            <v>2120257558</v>
          </cell>
          <cell r="B45" t="str">
            <v>Nguyễn Thị Hồng</v>
          </cell>
          <cell r="C45" t="str">
            <v>Nhung</v>
          </cell>
          <cell r="D45">
            <v>10</v>
          </cell>
          <cell r="E45">
            <v>9</v>
          </cell>
          <cell r="F45">
            <v>9</v>
          </cell>
          <cell r="G45">
            <v>9.5</v>
          </cell>
          <cell r="H45">
            <v>6.5</v>
          </cell>
        </row>
        <row r="46">
          <cell r="A46">
            <v>2120253844</v>
          </cell>
          <cell r="B46" t="str">
            <v>Cái Thị Tú</v>
          </cell>
          <cell r="C46" t="str">
            <v>Oanh</v>
          </cell>
          <cell r="D46">
            <v>10</v>
          </cell>
          <cell r="E46">
            <v>9</v>
          </cell>
          <cell r="F46">
            <v>9</v>
          </cell>
          <cell r="G46">
            <v>9.5</v>
          </cell>
          <cell r="H46">
            <v>7</v>
          </cell>
        </row>
        <row r="47">
          <cell r="A47">
            <v>1913211632</v>
          </cell>
          <cell r="B47" t="str">
            <v>Văn Phú</v>
          </cell>
          <cell r="C47" t="str">
            <v>Phi</v>
          </cell>
          <cell r="D47">
            <v>7</v>
          </cell>
          <cell r="E47">
            <v>6</v>
          </cell>
          <cell r="F47">
            <v>8</v>
          </cell>
          <cell r="G47">
            <v>9</v>
          </cell>
          <cell r="H47">
            <v>2.5</v>
          </cell>
        </row>
        <row r="48">
          <cell r="A48">
            <v>1920265629</v>
          </cell>
          <cell r="B48" t="str">
            <v>Nguyễn Hồng</v>
          </cell>
          <cell r="C48" t="str">
            <v>Phúc</v>
          </cell>
          <cell r="D48">
            <v>5</v>
          </cell>
          <cell r="E48">
            <v>4</v>
          </cell>
          <cell r="F48">
            <v>7</v>
          </cell>
          <cell r="G48">
            <v>6.5</v>
          </cell>
          <cell r="H48">
            <v>2</v>
          </cell>
        </row>
        <row r="49">
          <cell r="A49">
            <v>2226261246</v>
          </cell>
          <cell r="B49" t="str">
            <v xml:space="preserve">Phan Thị Lệ </v>
          </cell>
          <cell r="C49" t="str">
            <v>Phương</v>
          </cell>
          <cell r="D49">
            <v>10</v>
          </cell>
          <cell r="E49">
            <v>9</v>
          </cell>
          <cell r="F49">
            <v>9</v>
          </cell>
          <cell r="G49">
            <v>7</v>
          </cell>
          <cell r="H49">
            <v>7</v>
          </cell>
        </row>
        <row r="50">
          <cell r="A50">
            <v>2226261619</v>
          </cell>
          <cell r="B50" t="str">
            <v>Mai Thị Thanh</v>
          </cell>
          <cell r="C50" t="str">
            <v>Phương</v>
          </cell>
          <cell r="D50">
            <v>9</v>
          </cell>
          <cell r="E50">
            <v>8</v>
          </cell>
          <cell r="F50">
            <v>7</v>
          </cell>
          <cell r="G50">
            <v>9.5</v>
          </cell>
          <cell r="H50">
            <v>10</v>
          </cell>
        </row>
        <row r="51">
          <cell r="A51">
            <v>2120257736</v>
          </cell>
          <cell r="B51" t="str">
            <v>Lê Thị Ngọc</v>
          </cell>
          <cell r="C51" t="str">
            <v>Quý</v>
          </cell>
          <cell r="D51">
            <v>8</v>
          </cell>
          <cell r="E51">
            <v>8</v>
          </cell>
          <cell r="F51">
            <v>8</v>
          </cell>
          <cell r="G51">
            <v>10</v>
          </cell>
          <cell r="H51">
            <v>4.5</v>
          </cell>
        </row>
        <row r="52">
          <cell r="A52">
            <v>2226261482</v>
          </cell>
          <cell r="B52" t="str">
            <v>Trần Thị Thu</v>
          </cell>
          <cell r="C52" t="str">
            <v>Sương</v>
          </cell>
          <cell r="D52">
            <v>10</v>
          </cell>
          <cell r="E52">
            <v>9</v>
          </cell>
          <cell r="F52">
            <v>9</v>
          </cell>
          <cell r="G52">
            <v>8</v>
          </cell>
          <cell r="H52">
            <v>3</v>
          </cell>
        </row>
        <row r="53">
          <cell r="A53">
            <v>2227261247</v>
          </cell>
          <cell r="B53" t="str">
            <v>Phan Quang</v>
          </cell>
          <cell r="C53" t="str">
            <v>Tài</v>
          </cell>
          <cell r="D53">
            <v>6</v>
          </cell>
          <cell r="E53">
            <v>5</v>
          </cell>
          <cell r="F53">
            <v>8</v>
          </cell>
          <cell r="G53">
            <v>4</v>
          </cell>
          <cell r="H53">
            <v>7</v>
          </cell>
        </row>
        <row r="54">
          <cell r="A54">
            <v>2226251611</v>
          </cell>
          <cell r="B54" t="str">
            <v>Đỗ Thị Hoài</v>
          </cell>
          <cell r="C54" t="str">
            <v>Thắm</v>
          </cell>
          <cell r="D54">
            <v>9</v>
          </cell>
          <cell r="E54">
            <v>9</v>
          </cell>
          <cell r="F54">
            <v>9</v>
          </cell>
          <cell r="G54">
            <v>8</v>
          </cell>
          <cell r="H54">
            <v>6</v>
          </cell>
        </row>
        <row r="55">
          <cell r="A55">
            <v>2226261248</v>
          </cell>
          <cell r="B55" t="str">
            <v>Đoàn Thị Kim</v>
          </cell>
          <cell r="C55" t="str">
            <v>Thành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2120253834</v>
          </cell>
          <cell r="B56" t="str">
            <v>Lê Thị Phương</v>
          </cell>
          <cell r="C56" t="str">
            <v>Thảo</v>
          </cell>
          <cell r="D56">
            <v>10</v>
          </cell>
          <cell r="E56">
            <v>9</v>
          </cell>
          <cell r="F56">
            <v>9</v>
          </cell>
          <cell r="G56">
            <v>9</v>
          </cell>
          <cell r="H56">
            <v>4.5</v>
          </cell>
        </row>
        <row r="57">
          <cell r="A57">
            <v>2120256727</v>
          </cell>
          <cell r="B57" t="str">
            <v>Lê Thị Thu</v>
          </cell>
          <cell r="C57" t="str">
            <v>Thảo</v>
          </cell>
          <cell r="D57">
            <v>10</v>
          </cell>
          <cell r="E57">
            <v>9</v>
          </cell>
          <cell r="F57">
            <v>9</v>
          </cell>
          <cell r="G57">
            <v>9.5</v>
          </cell>
          <cell r="H57">
            <v>7.8</v>
          </cell>
        </row>
        <row r="58">
          <cell r="A58">
            <v>2226261250</v>
          </cell>
          <cell r="B58" t="str">
            <v>Lê Thị Diệu</v>
          </cell>
          <cell r="C58" t="str">
            <v>Thảo</v>
          </cell>
          <cell r="D58">
            <v>9</v>
          </cell>
          <cell r="E58">
            <v>9</v>
          </cell>
          <cell r="F58">
            <v>8.5</v>
          </cell>
          <cell r="G58">
            <v>7.5</v>
          </cell>
          <cell r="H58">
            <v>10</v>
          </cell>
        </row>
        <row r="59">
          <cell r="A59">
            <v>2226261620</v>
          </cell>
          <cell r="B59" t="str">
            <v>Tôn Nữ Phương</v>
          </cell>
          <cell r="C59" t="str">
            <v>Thảo</v>
          </cell>
          <cell r="D59">
            <v>10</v>
          </cell>
          <cell r="E59">
            <v>9</v>
          </cell>
          <cell r="F59">
            <v>9</v>
          </cell>
          <cell r="G59">
            <v>9.5</v>
          </cell>
          <cell r="H59">
            <v>9.5</v>
          </cell>
        </row>
        <row r="60">
          <cell r="A60">
            <v>2120253857</v>
          </cell>
          <cell r="B60" t="str">
            <v>Trần Thị</v>
          </cell>
          <cell r="C60" t="str">
            <v>Thu</v>
          </cell>
          <cell r="D60">
            <v>10</v>
          </cell>
          <cell r="E60">
            <v>10</v>
          </cell>
          <cell r="F60">
            <v>9</v>
          </cell>
          <cell r="G60">
            <v>9.5</v>
          </cell>
          <cell r="H60">
            <v>7.2</v>
          </cell>
        </row>
        <row r="61">
          <cell r="A61">
            <v>2021216323</v>
          </cell>
          <cell r="B61" t="str">
            <v>Đinh Thị Minh</v>
          </cell>
          <cell r="C61" t="str">
            <v>Thư</v>
          </cell>
          <cell r="D61">
            <v>4</v>
          </cell>
          <cell r="E61">
            <v>3</v>
          </cell>
          <cell r="F61">
            <v>7</v>
          </cell>
          <cell r="G61">
            <v>10</v>
          </cell>
          <cell r="H61">
            <v>7.3</v>
          </cell>
        </row>
        <row r="62">
          <cell r="A62">
            <v>2226261252</v>
          </cell>
          <cell r="B62" t="str">
            <v>Nguyễn Vũ Quỳnh</v>
          </cell>
          <cell r="C62" t="str">
            <v>Thư</v>
          </cell>
          <cell r="D62">
            <v>4</v>
          </cell>
          <cell r="E62">
            <v>3</v>
          </cell>
          <cell r="F62">
            <v>7</v>
          </cell>
          <cell r="G62">
            <v>7.5</v>
          </cell>
          <cell r="H62">
            <v>6</v>
          </cell>
        </row>
        <row r="63">
          <cell r="A63">
            <v>2226261253</v>
          </cell>
          <cell r="B63" t="str">
            <v>Nguyễn Thị Hoài</v>
          </cell>
          <cell r="C63" t="str">
            <v>Thương</v>
          </cell>
          <cell r="D63">
            <v>10</v>
          </cell>
          <cell r="E63">
            <v>10</v>
          </cell>
          <cell r="F63">
            <v>9</v>
          </cell>
          <cell r="G63">
            <v>9</v>
          </cell>
          <cell r="H63">
            <v>6</v>
          </cell>
        </row>
        <row r="64">
          <cell r="A64">
            <v>2226261483</v>
          </cell>
          <cell r="B64" t="str">
            <v>Lê Thị Thùy</v>
          </cell>
          <cell r="C64" t="str">
            <v>Thương</v>
          </cell>
          <cell r="D64">
            <v>10</v>
          </cell>
          <cell r="E64">
            <v>9</v>
          </cell>
          <cell r="F64">
            <v>9</v>
          </cell>
          <cell r="G64">
            <v>9.5</v>
          </cell>
          <cell r="H64">
            <v>0</v>
          </cell>
        </row>
        <row r="65">
          <cell r="A65">
            <v>2227261254</v>
          </cell>
          <cell r="B65" t="str">
            <v>Hồ Xuân</v>
          </cell>
          <cell r="C65" t="str">
            <v>Tín</v>
          </cell>
          <cell r="D65">
            <v>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</row>
        <row r="66">
          <cell r="A66">
            <v>2226261255</v>
          </cell>
          <cell r="B66" t="str">
            <v>Trương Thị Phương</v>
          </cell>
          <cell r="C66" t="str">
            <v>Trâm</v>
          </cell>
          <cell r="D66">
            <v>9</v>
          </cell>
          <cell r="E66">
            <v>9</v>
          </cell>
          <cell r="F66">
            <v>8.5</v>
          </cell>
          <cell r="G66">
            <v>8</v>
          </cell>
          <cell r="H66">
            <v>9</v>
          </cell>
        </row>
        <row r="67">
          <cell r="A67">
            <v>171326165</v>
          </cell>
          <cell r="B67" t="str">
            <v>Hoàng Thị Như</v>
          </cell>
          <cell r="C67" t="str">
            <v>Trang</v>
          </cell>
          <cell r="D67">
            <v>9</v>
          </cell>
          <cell r="E67">
            <v>8</v>
          </cell>
          <cell r="F67">
            <v>8</v>
          </cell>
          <cell r="G67">
            <v>7</v>
          </cell>
          <cell r="H67">
            <v>9</v>
          </cell>
        </row>
        <row r="68">
          <cell r="A68">
            <v>2020268258</v>
          </cell>
          <cell r="B68" t="str">
            <v>Lê Thu</v>
          </cell>
          <cell r="C68" t="str">
            <v>Trang</v>
          </cell>
          <cell r="D68">
            <v>9</v>
          </cell>
          <cell r="E68">
            <v>9</v>
          </cell>
          <cell r="F68">
            <v>8</v>
          </cell>
          <cell r="G68">
            <v>7.5</v>
          </cell>
          <cell r="H68">
            <v>9</v>
          </cell>
        </row>
        <row r="69">
          <cell r="A69">
            <v>2226261257</v>
          </cell>
          <cell r="B69" t="str">
            <v xml:space="preserve">Lê Thị Kiều </v>
          </cell>
          <cell r="C69" t="str">
            <v>Trang</v>
          </cell>
          <cell r="D69">
            <v>10</v>
          </cell>
          <cell r="E69">
            <v>9</v>
          </cell>
          <cell r="F69">
            <v>9</v>
          </cell>
          <cell r="G69">
            <v>10</v>
          </cell>
          <cell r="H69">
            <v>10</v>
          </cell>
        </row>
        <row r="70">
          <cell r="A70">
            <v>161326599</v>
          </cell>
          <cell r="B70" t="str">
            <v>Trần Nguyễn Thảo</v>
          </cell>
          <cell r="C70" t="str">
            <v>Uyên</v>
          </cell>
          <cell r="D70">
            <v>9</v>
          </cell>
          <cell r="E70">
            <v>8</v>
          </cell>
          <cell r="F70">
            <v>8</v>
          </cell>
          <cell r="G70">
            <v>8</v>
          </cell>
          <cell r="H70">
            <v>7</v>
          </cell>
        </row>
        <row r="71">
          <cell r="A71">
            <v>2226261263</v>
          </cell>
          <cell r="B71" t="str">
            <v>Trần Thị Tường</v>
          </cell>
          <cell r="C71" t="str">
            <v>Vi</v>
          </cell>
          <cell r="D71">
            <v>9</v>
          </cell>
          <cell r="E71">
            <v>9</v>
          </cell>
          <cell r="F71">
            <v>8.5</v>
          </cell>
          <cell r="G71">
            <v>9.5</v>
          </cell>
          <cell r="H71">
            <v>1</v>
          </cell>
        </row>
        <row r="72">
          <cell r="A72">
            <v>2227261617</v>
          </cell>
          <cell r="B72" t="str">
            <v>Nguyễn Huy</v>
          </cell>
          <cell r="C72" t="str">
            <v>Việt</v>
          </cell>
          <cell r="D72">
            <v>9</v>
          </cell>
          <cell r="E72">
            <v>8</v>
          </cell>
          <cell r="F72">
            <v>8</v>
          </cell>
          <cell r="G72">
            <v>7.5</v>
          </cell>
          <cell r="H72">
            <v>4</v>
          </cell>
        </row>
        <row r="73">
          <cell r="A73">
            <v>1811416503</v>
          </cell>
          <cell r="B73" t="str">
            <v>Nguyễn Văn</v>
          </cell>
          <cell r="C73" t="str">
            <v>Vinh</v>
          </cell>
          <cell r="D73">
            <v>7</v>
          </cell>
          <cell r="E73">
            <v>6</v>
          </cell>
          <cell r="F73">
            <v>8</v>
          </cell>
          <cell r="G73">
            <v>10</v>
          </cell>
          <cell r="H73">
            <v>8.5</v>
          </cell>
        </row>
        <row r="74">
          <cell r="A74">
            <v>2020261034</v>
          </cell>
          <cell r="B74" t="str">
            <v>Nguyễn Thị Tường</v>
          </cell>
          <cell r="C74" t="str">
            <v>Vy</v>
          </cell>
          <cell r="D74">
            <v>10</v>
          </cell>
          <cell r="E74">
            <v>9</v>
          </cell>
          <cell r="F74">
            <v>9</v>
          </cell>
          <cell r="G74">
            <v>10</v>
          </cell>
          <cell r="H74">
            <v>10</v>
          </cell>
        </row>
        <row r="75">
          <cell r="A75">
            <v>2226261485</v>
          </cell>
          <cell r="B75" t="str">
            <v>Phạm Thị</v>
          </cell>
          <cell r="C75" t="str">
            <v>Y</v>
          </cell>
          <cell r="D75">
            <v>8</v>
          </cell>
          <cell r="E75">
            <v>8</v>
          </cell>
          <cell r="F75">
            <v>8</v>
          </cell>
          <cell r="G75">
            <v>8.5</v>
          </cell>
          <cell r="H75">
            <v>9</v>
          </cell>
        </row>
        <row r="76">
          <cell r="A76">
            <v>2226261265</v>
          </cell>
          <cell r="B76" t="str">
            <v>Đài Thị Nhơn</v>
          </cell>
          <cell r="C76" t="str">
            <v>Ý</v>
          </cell>
          <cell r="D76">
            <v>9</v>
          </cell>
          <cell r="E76">
            <v>9</v>
          </cell>
          <cell r="F76">
            <v>8.5</v>
          </cell>
          <cell r="G76">
            <v>9.5</v>
          </cell>
          <cell r="H76">
            <v>8.5</v>
          </cell>
        </row>
        <row r="77">
          <cell r="A77">
            <v>2226261266</v>
          </cell>
          <cell r="B77" t="str">
            <v>Nguyễn Thị Hải</v>
          </cell>
          <cell r="C77" t="str">
            <v>Yến</v>
          </cell>
          <cell r="D77">
            <v>10</v>
          </cell>
          <cell r="E77">
            <v>9</v>
          </cell>
          <cell r="F77">
            <v>8</v>
          </cell>
          <cell r="G77">
            <v>8</v>
          </cell>
          <cell r="H77">
            <v>8.5</v>
          </cell>
        </row>
        <row r="78">
          <cell r="A78">
            <v>2226261267</v>
          </cell>
          <cell r="B78" t="str">
            <v>Nguyễn Thị Thu</v>
          </cell>
          <cell r="C78" t="str">
            <v>Yến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2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8" sqref="S8:AB8"/>
    </sheetView>
  </sheetViews>
  <sheetFormatPr defaultRowHeight="12.75"/>
  <cols>
    <col min="1" max="1" width="4.42578125" style="11" customWidth="1"/>
    <col min="2" max="2" width="10" style="12" customWidth="1"/>
    <col min="3" max="3" width="16.7109375" style="13" customWidth="1"/>
    <col min="4" max="4" width="6.5703125" style="14" customWidth="1"/>
    <col min="5" max="5" width="8" style="12" customWidth="1"/>
    <col min="6" max="6" width="7.710937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2.140625" style="12" customWidth="1"/>
    <col min="18" max="18" width="7.28515625" style="15" customWidth="1"/>
    <col min="19" max="16384" width="9.140625" style="11"/>
  </cols>
  <sheetData>
    <row r="1" spans="1:18" s="2" customFormat="1" ht="25.5" customHeight="1">
      <c r="A1" s="37" t="s">
        <v>1</v>
      </c>
      <c r="D1" s="40" t="s">
        <v>150</v>
      </c>
      <c r="O1" s="18"/>
    </row>
    <row r="2" spans="1:18" s="2" customFormat="1" ht="24.75" customHeight="1">
      <c r="A2" s="21" t="s">
        <v>7</v>
      </c>
      <c r="D2" s="1"/>
      <c r="E2" s="3" t="s">
        <v>83</v>
      </c>
      <c r="F2" s="1"/>
      <c r="O2" s="18"/>
      <c r="Q2" s="29" t="s">
        <v>4</v>
      </c>
      <c r="R2" s="2">
        <v>3</v>
      </c>
    </row>
    <row r="3" spans="1:18" s="2" customFormat="1" ht="24" customHeight="1">
      <c r="C3" s="35"/>
      <c r="E3" s="35" t="s">
        <v>84</v>
      </c>
      <c r="F3" s="3"/>
      <c r="H3" s="25"/>
      <c r="I3" s="3"/>
      <c r="K3" s="18"/>
      <c r="O3" s="18"/>
      <c r="Q3" s="29"/>
    </row>
    <row r="4" spans="1:18" s="2" customFormat="1" ht="22.5" customHeight="1">
      <c r="A4" s="26" t="s">
        <v>151</v>
      </c>
      <c r="O4" s="18"/>
      <c r="Q4" s="29" t="s">
        <v>5</v>
      </c>
      <c r="R4" s="2">
        <v>1</v>
      </c>
    </row>
    <row r="5" spans="1:18" s="4" customFormat="1" ht="18" customHeight="1">
      <c r="A5" s="72" t="s">
        <v>2</v>
      </c>
      <c r="B5" s="75" t="s">
        <v>3</v>
      </c>
      <c r="C5" s="78" t="s">
        <v>8</v>
      </c>
      <c r="D5" s="79"/>
      <c r="E5" s="75" t="s">
        <v>51</v>
      </c>
      <c r="F5" s="69" t="s">
        <v>52</v>
      </c>
      <c r="G5" s="84" t="s">
        <v>9</v>
      </c>
      <c r="H5" s="85"/>
      <c r="I5" s="85"/>
      <c r="J5" s="85"/>
      <c r="K5" s="85"/>
      <c r="L5" s="85"/>
      <c r="M5" s="85"/>
      <c r="N5" s="85"/>
      <c r="O5" s="86"/>
      <c r="P5" s="87" t="s">
        <v>10</v>
      </c>
      <c r="Q5" s="88"/>
      <c r="R5" s="69" t="s">
        <v>0</v>
      </c>
    </row>
    <row r="6" spans="1:18" s="4" customFormat="1" ht="16.5" customHeight="1">
      <c r="A6" s="73"/>
      <c r="B6" s="76"/>
      <c r="C6" s="80"/>
      <c r="D6" s="81"/>
      <c r="E6" s="76"/>
      <c r="F6" s="70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50</v>
      </c>
      <c r="P6" s="6" t="s">
        <v>49</v>
      </c>
      <c r="Q6" s="6" t="s">
        <v>6</v>
      </c>
      <c r="R6" s="70"/>
    </row>
    <row r="7" spans="1:18" s="9" customFormat="1" ht="15" customHeight="1">
      <c r="A7" s="74"/>
      <c r="B7" s="77"/>
      <c r="C7" s="82"/>
      <c r="D7" s="83"/>
      <c r="E7" s="77"/>
      <c r="F7" s="71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1"/>
    </row>
    <row r="8" spans="1:18" s="10" customFormat="1" ht="24" customHeight="1">
      <c r="A8" s="16">
        <v>1</v>
      </c>
      <c r="B8" s="46">
        <v>2127261706</v>
      </c>
      <c r="C8" s="47" t="s">
        <v>60</v>
      </c>
      <c r="D8" s="48" t="s">
        <v>59</v>
      </c>
      <c r="E8" s="53" t="s">
        <v>85</v>
      </c>
      <c r="F8" s="53" t="s">
        <v>67</v>
      </c>
      <c r="G8" s="30">
        <v>7</v>
      </c>
      <c r="H8" s="30">
        <v>6</v>
      </c>
      <c r="I8" s="30">
        <v>7</v>
      </c>
      <c r="J8" s="30">
        <v>9</v>
      </c>
      <c r="K8" s="22"/>
      <c r="L8" s="22"/>
      <c r="M8" s="22"/>
      <c r="N8" s="22"/>
      <c r="O8" s="43">
        <v>7</v>
      </c>
      <c r="P8" s="27">
        <v>7.2</v>
      </c>
      <c r="Q8" s="19" t="s">
        <v>33</v>
      </c>
      <c r="R8" s="36"/>
    </row>
    <row r="9" spans="1:18" s="10" customFormat="1" ht="24" customHeight="1">
      <c r="A9" s="17">
        <f>A8+1</f>
        <v>2</v>
      </c>
      <c r="B9" s="38">
        <v>2226261220</v>
      </c>
      <c r="C9" s="49" t="s">
        <v>88</v>
      </c>
      <c r="D9" s="50" t="s">
        <v>89</v>
      </c>
      <c r="E9" s="54" t="s">
        <v>85</v>
      </c>
      <c r="F9" s="54" t="s">
        <v>68</v>
      </c>
      <c r="G9" s="23">
        <v>7</v>
      </c>
      <c r="H9" s="23">
        <v>6</v>
      </c>
      <c r="I9" s="23">
        <v>8</v>
      </c>
      <c r="J9" s="23">
        <v>8.5</v>
      </c>
      <c r="K9" s="24"/>
      <c r="L9" s="24"/>
      <c r="M9" s="24"/>
      <c r="N9" s="24"/>
      <c r="O9" s="44">
        <v>1</v>
      </c>
      <c r="P9" s="28">
        <v>3.9</v>
      </c>
      <c r="Q9" s="20" t="s">
        <v>21</v>
      </c>
      <c r="R9" s="42"/>
    </row>
    <row r="10" spans="1:18" s="10" customFormat="1" ht="24" customHeight="1">
      <c r="A10" s="17">
        <f t="shared" ref="A10:A73" si="0">A9+1</f>
        <v>3</v>
      </c>
      <c r="B10" s="38">
        <v>2226261221</v>
      </c>
      <c r="C10" s="49" t="s">
        <v>75</v>
      </c>
      <c r="D10" s="50" t="s">
        <v>90</v>
      </c>
      <c r="E10" s="54" t="s">
        <v>85</v>
      </c>
      <c r="F10" s="54" t="s">
        <v>68</v>
      </c>
      <c r="G10" s="23">
        <v>9</v>
      </c>
      <c r="H10" s="23">
        <v>8</v>
      </c>
      <c r="I10" s="23">
        <v>8</v>
      </c>
      <c r="J10" s="23">
        <v>8</v>
      </c>
      <c r="K10" s="24"/>
      <c r="L10" s="24"/>
      <c r="M10" s="24"/>
      <c r="N10" s="24"/>
      <c r="O10" s="44">
        <v>6</v>
      </c>
      <c r="P10" s="28">
        <v>7</v>
      </c>
      <c r="Q10" s="20" t="s">
        <v>17</v>
      </c>
      <c r="R10" s="36"/>
    </row>
    <row r="11" spans="1:18" s="10" customFormat="1" ht="24" customHeight="1">
      <c r="A11" s="17">
        <f t="shared" si="0"/>
        <v>4</v>
      </c>
      <c r="B11" s="38">
        <v>161325273</v>
      </c>
      <c r="C11" s="49" t="s">
        <v>91</v>
      </c>
      <c r="D11" s="50" t="s">
        <v>92</v>
      </c>
      <c r="E11" s="54" t="s">
        <v>85</v>
      </c>
      <c r="F11" s="54" t="s">
        <v>68</v>
      </c>
      <c r="G11" s="23">
        <v>10</v>
      </c>
      <c r="H11" s="23">
        <v>9</v>
      </c>
      <c r="I11" s="23">
        <v>6</v>
      </c>
      <c r="J11" s="23">
        <v>6.5</v>
      </c>
      <c r="K11" s="24"/>
      <c r="L11" s="24"/>
      <c r="M11" s="24"/>
      <c r="N11" s="24"/>
      <c r="O11" s="44">
        <v>6.8</v>
      </c>
      <c r="P11" s="28">
        <v>7.2</v>
      </c>
      <c r="Q11" s="20" t="s">
        <v>33</v>
      </c>
      <c r="R11" s="36"/>
    </row>
    <row r="12" spans="1:18" s="10" customFormat="1" ht="24" customHeight="1">
      <c r="A12" s="17">
        <f t="shared" si="0"/>
        <v>5</v>
      </c>
      <c r="B12" s="38">
        <v>171325892</v>
      </c>
      <c r="C12" s="49" t="s">
        <v>93</v>
      </c>
      <c r="D12" s="50" t="s">
        <v>92</v>
      </c>
      <c r="E12" s="54" t="s">
        <v>85</v>
      </c>
      <c r="F12" s="54" t="s">
        <v>68</v>
      </c>
      <c r="G12" s="23">
        <v>9</v>
      </c>
      <c r="H12" s="23">
        <v>9</v>
      </c>
      <c r="I12" s="23">
        <v>9</v>
      </c>
      <c r="J12" s="23">
        <v>8.5</v>
      </c>
      <c r="K12" s="24"/>
      <c r="L12" s="24"/>
      <c r="M12" s="24"/>
      <c r="N12" s="24"/>
      <c r="O12" s="44">
        <v>7</v>
      </c>
      <c r="P12" s="28">
        <v>7.8</v>
      </c>
      <c r="Q12" s="20" t="s">
        <v>37</v>
      </c>
      <c r="R12" s="36"/>
    </row>
    <row r="13" spans="1:18" s="10" customFormat="1" ht="24" customHeight="1">
      <c r="A13" s="17">
        <f t="shared" si="0"/>
        <v>6</v>
      </c>
      <c r="B13" s="38">
        <v>1811215018</v>
      </c>
      <c r="C13" s="49" t="s">
        <v>96</v>
      </c>
      <c r="D13" s="50" t="s">
        <v>97</v>
      </c>
      <c r="E13" s="54" t="s">
        <v>85</v>
      </c>
      <c r="F13" s="54" t="s">
        <v>68</v>
      </c>
      <c r="G13" s="23">
        <v>1</v>
      </c>
      <c r="H13" s="23">
        <v>1</v>
      </c>
      <c r="I13" s="23">
        <v>0</v>
      </c>
      <c r="J13" s="23">
        <v>0</v>
      </c>
      <c r="K13" s="24"/>
      <c r="L13" s="24"/>
      <c r="M13" s="24"/>
      <c r="N13" s="24"/>
      <c r="O13" s="44" t="s">
        <v>58</v>
      </c>
      <c r="P13" s="28">
        <v>0</v>
      </c>
      <c r="Q13" s="20" t="s">
        <v>15</v>
      </c>
      <c r="R13" s="55"/>
    </row>
    <row r="14" spans="1:18" s="10" customFormat="1" ht="24" customHeight="1">
      <c r="A14" s="17">
        <f t="shared" si="0"/>
        <v>7</v>
      </c>
      <c r="B14" s="38">
        <v>2226261225</v>
      </c>
      <c r="C14" s="49" t="s">
        <v>98</v>
      </c>
      <c r="D14" s="50" t="s">
        <v>57</v>
      </c>
      <c r="E14" s="54" t="s">
        <v>85</v>
      </c>
      <c r="F14" s="54" t="s">
        <v>68</v>
      </c>
      <c r="G14" s="23">
        <v>10</v>
      </c>
      <c r="H14" s="23">
        <v>9</v>
      </c>
      <c r="I14" s="23">
        <v>9</v>
      </c>
      <c r="J14" s="23">
        <v>10</v>
      </c>
      <c r="K14" s="24"/>
      <c r="L14" s="24"/>
      <c r="M14" s="24"/>
      <c r="N14" s="24"/>
      <c r="O14" s="44">
        <v>8.5</v>
      </c>
      <c r="P14" s="28">
        <v>9</v>
      </c>
      <c r="Q14" s="20" t="s">
        <v>19</v>
      </c>
      <c r="R14" s="36"/>
    </row>
    <row r="15" spans="1:18" s="10" customFormat="1" ht="24" customHeight="1">
      <c r="A15" s="17">
        <f t="shared" si="0"/>
        <v>8</v>
      </c>
      <c r="B15" s="38">
        <v>2226261228</v>
      </c>
      <c r="C15" s="49" t="s">
        <v>70</v>
      </c>
      <c r="D15" s="50" t="s">
        <v>99</v>
      </c>
      <c r="E15" s="54" t="s">
        <v>85</v>
      </c>
      <c r="F15" s="54" t="s">
        <v>68</v>
      </c>
      <c r="G15" s="23">
        <v>9</v>
      </c>
      <c r="H15" s="23">
        <v>9</v>
      </c>
      <c r="I15" s="23">
        <v>8.5</v>
      </c>
      <c r="J15" s="23">
        <v>8</v>
      </c>
      <c r="K15" s="24"/>
      <c r="L15" s="24"/>
      <c r="M15" s="24"/>
      <c r="N15" s="24"/>
      <c r="O15" s="44">
        <v>7.5</v>
      </c>
      <c r="P15" s="28">
        <v>8</v>
      </c>
      <c r="Q15" s="20" t="s">
        <v>18</v>
      </c>
      <c r="R15" s="41"/>
    </row>
    <row r="16" spans="1:18" s="10" customFormat="1" ht="24" customHeight="1">
      <c r="A16" s="17">
        <f t="shared" si="0"/>
        <v>9</v>
      </c>
      <c r="B16" s="38">
        <v>1810216124</v>
      </c>
      <c r="C16" s="49" t="s">
        <v>101</v>
      </c>
      <c r="D16" s="50" t="s">
        <v>76</v>
      </c>
      <c r="E16" s="54" t="s">
        <v>85</v>
      </c>
      <c r="F16" s="54" t="s">
        <v>68</v>
      </c>
      <c r="G16" s="23">
        <v>4</v>
      </c>
      <c r="H16" s="23">
        <v>3</v>
      </c>
      <c r="I16" s="23">
        <v>0</v>
      </c>
      <c r="J16" s="23">
        <v>4.5</v>
      </c>
      <c r="K16" s="24"/>
      <c r="L16" s="24"/>
      <c r="M16" s="24"/>
      <c r="N16" s="24"/>
      <c r="O16" s="44">
        <v>6.5</v>
      </c>
      <c r="P16" s="28">
        <v>5</v>
      </c>
      <c r="Q16" s="20" t="s">
        <v>16</v>
      </c>
      <c r="R16" s="36"/>
    </row>
    <row r="17" spans="1:18" s="10" customFormat="1" ht="24" customHeight="1">
      <c r="A17" s="17">
        <f t="shared" si="0"/>
        <v>10</v>
      </c>
      <c r="B17" s="39">
        <v>2227261232</v>
      </c>
      <c r="C17" s="51" t="s">
        <v>102</v>
      </c>
      <c r="D17" s="52" t="s">
        <v>78</v>
      </c>
      <c r="E17" s="54" t="s">
        <v>85</v>
      </c>
      <c r="F17" s="54" t="s">
        <v>68</v>
      </c>
      <c r="G17" s="23">
        <v>10</v>
      </c>
      <c r="H17" s="23">
        <v>9</v>
      </c>
      <c r="I17" s="23">
        <v>9</v>
      </c>
      <c r="J17" s="23">
        <v>8.5</v>
      </c>
      <c r="K17" s="24"/>
      <c r="L17" s="24"/>
      <c r="M17" s="24"/>
      <c r="N17" s="24"/>
      <c r="O17" s="44">
        <v>7</v>
      </c>
      <c r="P17" s="28">
        <v>7.9</v>
      </c>
      <c r="Q17" s="20" t="s">
        <v>38</v>
      </c>
      <c r="R17" s="36"/>
    </row>
    <row r="18" spans="1:18" s="10" customFormat="1" ht="24" customHeight="1">
      <c r="A18" s="17">
        <f t="shared" si="0"/>
        <v>11</v>
      </c>
      <c r="B18" s="39">
        <v>2226261234</v>
      </c>
      <c r="C18" s="49" t="s">
        <v>70</v>
      </c>
      <c r="D18" s="50" t="s">
        <v>108</v>
      </c>
      <c r="E18" s="54" t="s">
        <v>85</v>
      </c>
      <c r="F18" s="54" t="s">
        <v>68</v>
      </c>
      <c r="G18" s="23">
        <v>10</v>
      </c>
      <c r="H18" s="23">
        <v>9</v>
      </c>
      <c r="I18" s="23">
        <v>9</v>
      </c>
      <c r="J18" s="23">
        <v>6</v>
      </c>
      <c r="K18" s="24"/>
      <c r="L18" s="24"/>
      <c r="M18" s="24"/>
      <c r="N18" s="24"/>
      <c r="O18" s="44">
        <v>4.5</v>
      </c>
      <c r="P18" s="28">
        <v>6.2</v>
      </c>
      <c r="Q18" s="20" t="s">
        <v>30</v>
      </c>
      <c r="R18" s="56"/>
    </row>
    <row r="19" spans="1:18" s="10" customFormat="1" ht="24" customHeight="1">
      <c r="A19" s="17">
        <f t="shared" si="0"/>
        <v>12</v>
      </c>
      <c r="B19" s="39">
        <v>2226261239</v>
      </c>
      <c r="C19" s="51" t="s">
        <v>112</v>
      </c>
      <c r="D19" s="52" t="s">
        <v>113</v>
      </c>
      <c r="E19" s="54" t="s">
        <v>85</v>
      </c>
      <c r="F19" s="54" t="s">
        <v>68</v>
      </c>
      <c r="G19" s="23">
        <v>8</v>
      </c>
      <c r="H19" s="23">
        <v>8</v>
      </c>
      <c r="I19" s="23">
        <v>8</v>
      </c>
      <c r="J19" s="23">
        <v>7</v>
      </c>
      <c r="K19" s="24"/>
      <c r="L19" s="24"/>
      <c r="M19" s="24"/>
      <c r="N19" s="24"/>
      <c r="O19" s="44">
        <v>4</v>
      </c>
      <c r="P19" s="28">
        <v>5.7</v>
      </c>
      <c r="Q19" s="20" t="s">
        <v>27</v>
      </c>
      <c r="R19" s="55"/>
    </row>
    <row r="20" spans="1:18" s="10" customFormat="1" ht="24" customHeight="1">
      <c r="A20" s="17">
        <f t="shared" si="0"/>
        <v>13</v>
      </c>
      <c r="B20" s="39">
        <v>2226261240</v>
      </c>
      <c r="C20" s="51" t="s">
        <v>114</v>
      </c>
      <c r="D20" s="52" t="s">
        <v>115</v>
      </c>
      <c r="E20" s="54" t="s">
        <v>85</v>
      </c>
      <c r="F20" s="54" t="s">
        <v>68</v>
      </c>
      <c r="G20" s="23">
        <v>10</v>
      </c>
      <c r="H20" s="23">
        <v>9</v>
      </c>
      <c r="I20" s="23">
        <v>9</v>
      </c>
      <c r="J20" s="23">
        <v>9.5</v>
      </c>
      <c r="K20" s="24"/>
      <c r="L20" s="24"/>
      <c r="M20" s="24"/>
      <c r="N20" s="24"/>
      <c r="O20" s="44">
        <v>9.5</v>
      </c>
      <c r="P20" s="28">
        <v>9.5</v>
      </c>
      <c r="Q20" s="20" t="s">
        <v>43</v>
      </c>
      <c r="R20" s="55"/>
    </row>
    <row r="21" spans="1:18" s="10" customFormat="1" ht="24" customHeight="1">
      <c r="A21" s="17">
        <f t="shared" si="0"/>
        <v>14</v>
      </c>
      <c r="B21" s="39">
        <v>2226261241</v>
      </c>
      <c r="C21" s="51" t="s">
        <v>117</v>
      </c>
      <c r="D21" s="52" t="s">
        <v>64</v>
      </c>
      <c r="E21" s="54" t="s">
        <v>85</v>
      </c>
      <c r="F21" s="54" t="s">
        <v>68</v>
      </c>
      <c r="G21" s="23">
        <v>10</v>
      </c>
      <c r="H21" s="23">
        <v>9</v>
      </c>
      <c r="I21" s="23">
        <v>8</v>
      </c>
      <c r="J21" s="23">
        <v>8.5</v>
      </c>
      <c r="K21" s="24"/>
      <c r="L21" s="24"/>
      <c r="M21" s="24"/>
      <c r="N21" s="24"/>
      <c r="O21" s="44">
        <v>10</v>
      </c>
      <c r="P21" s="28">
        <v>9.5</v>
      </c>
      <c r="Q21" s="20" t="s">
        <v>43</v>
      </c>
      <c r="R21" s="55"/>
    </row>
    <row r="22" spans="1:18" s="10" customFormat="1" ht="24" customHeight="1">
      <c r="A22" s="17">
        <f t="shared" si="0"/>
        <v>15</v>
      </c>
      <c r="B22" s="39">
        <v>1913211632</v>
      </c>
      <c r="C22" s="51" t="s">
        <v>118</v>
      </c>
      <c r="D22" s="52" t="s">
        <v>119</v>
      </c>
      <c r="E22" s="54" t="s">
        <v>85</v>
      </c>
      <c r="F22" s="54" t="s">
        <v>68</v>
      </c>
      <c r="G22" s="23">
        <v>7</v>
      </c>
      <c r="H22" s="23">
        <v>6</v>
      </c>
      <c r="I22" s="23">
        <v>8</v>
      </c>
      <c r="J22" s="23">
        <v>9</v>
      </c>
      <c r="K22" s="24"/>
      <c r="L22" s="24"/>
      <c r="M22" s="24"/>
      <c r="N22" s="24"/>
      <c r="O22" s="44">
        <v>2.5</v>
      </c>
      <c r="P22" s="28">
        <v>4.8</v>
      </c>
      <c r="Q22" s="20" t="s">
        <v>24</v>
      </c>
      <c r="R22" s="55"/>
    </row>
    <row r="23" spans="1:18" s="10" customFormat="1" ht="24" customHeight="1">
      <c r="A23" s="17">
        <f t="shared" si="0"/>
        <v>16</v>
      </c>
      <c r="B23" s="39">
        <v>2226261246</v>
      </c>
      <c r="C23" s="51" t="s">
        <v>120</v>
      </c>
      <c r="D23" s="52" t="s">
        <v>121</v>
      </c>
      <c r="E23" s="54" t="s">
        <v>85</v>
      </c>
      <c r="F23" s="54" t="s">
        <v>68</v>
      </c>
      <c r="G23" s="23">
        <v>10</v>
      </c>
      <c r="H23" s="23">
        <v>9</v>
      </c>
      <c r="I23" s="23">
        <v>9</v>
      </c>
      <c r="J23" s="23">
        <v>7</v>
      </c>
      <c r="K23" s="24"/>
      <c r="L23" s="24"/>
      <c r="M23" s="24"/>
      <c r="N23" s="24"/>
      <c r="O23" s="44">
        <v>7</v>
      </c>
      <c r="P23" s="28">
        <v>7.7</v>
      </c>
      <c r="Q23" s="20" t="s">
        <v>36</v>
      </c>
      <c r="R23" s="55"/>
    </row>
    <row r="24" spans="1:18" s="10" customFormat="1" ht="24" customHeight="1">
      <c r="A24" s="17">
        <f t="shared" si="0"/>
        <v>17</v>
      </c>
      <c r="B24" s="39">
        <v>2227261247</v>
      </c>
      <c r="C24" s="51" t="s">
        <v>123</v>
      </c>
      <c r="D24" s="52" t="s">
        <v>124</v>
      </c>
      <c r="E24" s="54" t="s">
        <v>85</v>
      </c>
      <c r="F24" s="54" t="s">
        <v>68</v>
      </c>
      <c r="G24" s="23">
        <v>6</v>
      </c>
      <c r="H24" s="23">
        <v>5</v>
      </c>
      <c r="I24" s="23">
        <v>8</v>
      </c>
      <c r="J24" s="23">
        <v>4</v>
      </c>
      <c r="K24" s="24"/>
      <c r="L24" s="24"/>
      <c r="M24" s="24"/>
      <c r="N24" s="24"/>
      <c r="O24" s="44">
        <v>7</v>
      </c>
      <c r="P24" s="28">
        <v>6.4</v>
      </c>
      <c r="Q24" s="20" t="s">
        <v>31</v>
      </c>
      <c r="R24" s="55"/>
    </row>
    <row r="25" spans="1:18" s="10" customFormat="1" ht="24" customHeight="1">
      <c r="A25" s="17">
        <f t="shared" si="0"/>
        <v>18</v>
      </c>
      <c r="B25" s="39">
        <v>2226261248</v>
      </c>
      <c r="C25" s="51" t="s">
        <v>127</v>
      </c>
      <c r="D25" s="52" t="s">
        <v>66</v>
      </c>
      <c r="E25" s="54" t="s">
        <v>85</v>
      </c>
      <c r="F25" s="54" t="s">
        <v>68</v>
      </c>
      <c r="G25" s="23">
        <v>1</v>
      </c>
      <c r="H25" s="23">
        <v>1</v>
      </c>
      <c r="I25" s="23">
        <v>0</v>
      </c>
      <c r="J25" s="23">
        <v>0</v>
      </c>
      <c r="K25" s="24"/>
      <c r="L25" s="24"/>
      <c r="M25" s="24"/>
      <c r="N25" s="24"/>
      <c r="O25" s="44" t="s">
        <v>58</v>
      </c>
      <c r="P25" s="28">
        <v>0</v>
      </c>
      <c r="Q25" s="20" t="s">
        <v>15</v>
      </c>
      <c r="R25" s="55"/>
    </row>
    <row r="26" spans="1:18" s="10" customFormat="1" ht="24" customHeight="1">
      <c r="A26" s="17">
        <f t="shared" si="0"/>
        <v>19</v>
      </c>
      <c r="B26" s="39">
        <v>2226261250</v>
      </c>
      <c r="C26" s="51" t="s">
        <v>128</v>
      </c>
      <c r="D26" s="52" t="s">
        <v>69</v>
      </c>
      <c r="E26" s="54" t="s">
        <v>85</v>
      </c>
      <c r="F26" s="54" t="s">
        <v>68</v>
      </c>
      <c r="G26" s="23">
        <v>9</v>
      </c>
      <c r="H26" s="23">
        <v>9</v>
      </c>
      <c r="I26" s="23">
        <v>8.5</v>
      </c>
      <c r="J26" s="23">
        <v>7.5</v>
      </c>
      <c r="K26" s="24"/>
      <c r="L26" s="24"/>
      <c r="M26" s="24"/>
      <c r="N26" s="24"/>
      <c r="O26" s="44">
        <v>10</v>
      </c>
      <c r="P26" s="28">
        <v>9.3000000000000007</v>
      </c>
      <c r="Q26" s="20" t="s">
        <v>42</v>
      </c>
      <c r="R26" s="55"/>
    </row>
    <row r="27" spans="1:18" s="10" customFormat="1" ht="24" customHeight="1">
      <c r="A27" s="17">
        <f t="shared" si="0"/>
        <v>20</v>
      </c>
      <c r="B27" s="39">
        <v>2226261252</v>
      </c>
      <c r="C27" s="51" t="s">
        <v>130</v>
      </c>
      <c r="D27" s="52" t="s">
        <v>79</v>
      </c>
      <c r="E27" s="54" t="s">
        <v>85</v>
      </c>
      <c r="F27" s="54" t="s">
        <v>68</v>
      </c>
      <c r="G27" s="23">
        <v>4</v>
      </c>
      <c r="H27" s="23">
        <v>3</v>
      </c>
      <c r="I27" s="23">
        <v>7</v>
      </c>
      <c r="J27" s="23">
        <v>7.5</v>
      </c>
      <c r="K27" s="24"/>
      <c r="L27" s="24"/>
      <c r="M27" s="24"/>
      <c r="N27" s="24"/>
      <c r="O27" s="44">
        <v>6</v>
      </c>
      <c r="P27" s="28">
        <v>5.8</v>
      </c>
      <c r="Q27" s="20" t="s">
        <v>28</v>
      </c>
      <c r="R27" s="55"/>
    </row>
    <row r="28" spans="1:18" s="10" customFormat="1" ht="24" customHeight="1">
      <c r="A28" s="17">
        <f t="shared" si="0"/>
        <v>21</v>
      </c>
      <c r="B28" s="39">
        <v>2226261253</v>
      </c>
      <c r="C28" s="51" t="s">
        <v>131</v>
      </c>
      <c r="D28" s="52" t="s">
        <v>132</v>
      </c>
      <c r="E28" s="54" t="s">
        <v>85</v>
      </c>
      <c r="F28" s="54" t="s">
        <v>68</v>
      </c>
      <c r="G28" s="23">
        <v>10</v>
      </c>
      <c r="H28" s="23">
        <v>10</v>
      </c>
      <c r="I28" s="23">
        <v>9</v>
      </c>
      <c r="J28" s="23">
        <v>9</v>
      </c>
      <c r="K28" s="24"/>
      <c r="L28" s="24"/>
      <c r="M28" s="24"/>
      <c r="N28" s="24"/>
      <c r="O28" s="44">
        <v>6</v>
      </c>
      <c r="P28" s="28">
        <v>7.6</v>
      </c>
      <c r="Q28" s="20" t="s">
        <v>35</v>
      </c>
      <c r="R28" s="55"/>
    </row>
    <row r="29" spans="1:18" s="10" customFormat="1" ht="24" customHeight="1">
      <c r="A29" s="17">
        <f t="shared" si="0"/>
        <v>22</v>
      </c>
      <c r="B29" s="39">
        <v>2227261254</v>
      </c>
      <c r="C29" s="51" t="s">
        <v>134</v>
      </c>
      <c r="D29" s="52" t="s">
        <v>135</v>
      </c>
      <c r="E29" s="54" t="s">
        <v>85</v>
      </c>
      <c r="F29" s="54" t="s">
        <v>68</v>
      </c>
      <c r="G29" s="23">
        <v>1</v>
      </c>
      <c r="H29" s="23">
        <v>1</v>
      </c>
      <c r="I29" s="23">
        <v>0</v>
      </c>
      <c r="J29" s="23">
        <v>0</v>
      </c>
      <c r="K29" s="24"/>
      <c r="L29" s="24"/>
      <c r="M29" s="24"/>
      <c r="N29" s="24"/>
      <c r="O29" s="44" t="s">
        <v>58</v>
      </c>
      <c r="P29" s="28">
        <v>0</v>
      </c>
      <c r="Q29" s="20" t="s">
        <v>15</v>
      </c>
      <c r="R29" s="55"/>
    </row>
    <row r="30" spans="1:18" s="10" customFormat="1" ht="24" customHeight="1">
      <c r="A30" s="17">
        <f t="shared" si="0"/>
        <v>23</v>
      </c>
      <c r="B30" s="39">
        <v>2226261255</v>
      </c>
      <c r="C30" s="51" t="s">
        <v>136</v>
      </c>
      <c r="D30" s="52" t="s">
        <v>81</v>
      </c>
      <c r="E30" s="54" t="s">
        <v>85</v>
      </c>
      <c r="F30" s="54" t="s">
        <v>68</v>
      </c>
      <c r="G30" s="23">
        <v>9</v>
      </c>
      <c r="H30" s="23">
        <v>9</v>
      </c>
      <c r="I30" s="23">
        <v>8.5</v>
      </c>
      <c r="J30" s="23">
        <v>8</v>
      </c>
      <c r="K30" s="24"/>
      <c r="L30" s="24"/>
      <c r="M30" s="24"/>
      <c r="N30" s="24"/>
      <c r="O30" s="44">
        <v>9</v>
      </c>
      <c r="P30" s="28">
        <v>8.8000000000000007</v>
      </c>
      <c r="Q30" s="20" t="s">
        <v>41</v>
      </c>
      <c r="R30" s="55"/>
    </row>
    <row r="31" spans="1:18" s="10" customFormat="1" ht="24" customHeight="1">
      <c r="A31" s="17">
        <f t="shared" si="0"/>
        <v>24</v>
      </c>
      <c r="B31" s="39">
        <v>171326165</v>
      </c>
      <c r="C31" s="49" t="s">
        <v>137</v>
      </c>
      <c r="D31" s="50" t="s">
        <v>55</v>
      </c>
      <c r="E31" s="54" t="s">
        <v>85</v>
      </c>
      <c r="F31" s="54" t="s">
        <v>68</v>
      </c>
      <c r="G31" s="23">
        <v>9</v>
      </c>
      <c r="H31" s="23">
        <v>8</v>
      </c>
      <c r="I31" s="23">
        <v>8</v>
      </c>
      <c r="J31" s="23">
        <v>7</v>
      </c>
      <c r="K31" s="24"/>
      <c r="L31" s="24"/>
      <c r="M31" s="24"/>
      <c r="N31" s="24"/>
      <c r="O31" s="44">
        <v>9</v>
      </c>
      <c r="P31" s="28">
        <v>8.5</v>
      </c>
      <c r="Q31" s="20" t="s">
        <v>39</v>
      </c>
      <c r="R31" s="56"/>
    </row>
    <row r="32" spans="1:18" s="10" customFormat="1" ht="24" customHeight="1">
      <c r="A32" s="17">
        <f t="shared" si="0"/>
        <v>25</v>
      </c>
      <c r="B32" s="39">
        <v>2226261257</v>
      </c>
      <c r="C32" s="51" t="s">
        <v>138</v>
      </c>
      <c r="D32" s="52" t="s">
        <v>55</v>
      </c>
      <c r="E32" s="54" t="s">
        <v>85</v>
      </c>
      <c r="F32" s="54" t="s">
        <v>68</v>
      </c>
      <c r="G32" s="23">
        <v>10</v>
      </c>
      <c r="H32" s="23">
        <v>9</v>
      </c>
      <c r="I32" s="23">
        <v>9</v>
      </c>
      <c r="J32" s="23">
        <v>10</v>
      </c>
      <c r="K32" s="24"/>
      <c r="L32" s="24"/>
      <c r="M32" s="24"/>
      <c r="N32" s="24"/>
      <c r="O32" s="44">
        <v>10</v>
      </c>
      <c r="P32" s="28">
        <v>9.8000000000000007</v>
      </c>
      <c r="Q32" s="20" t="s">
        <v>45</v>
      </c>
      <c r="R32" s="55"/>
    </row>
    <row r="33" spans="1:18" s="10" customFormat="1" ht="24" customHeight="1">
      <c r="A33" s="17">
        <f t="shared" si="0"/>
        <v>26</v>
      </c>
      <c r="B33" s="39">
        <v>161326599</v>
      </c>
      <c r="C33" s="51" t="s">
        <v>139</v>
      </c>
      <c r="D33" s="52" t="s">
        <v>140</v>
      </c>
      <c r="E33" s="54" t="s">
        <v>85</v>
      </c>
      <c r="F33" s="54" t="s">
        <v>68</v>
      </c>
      <c r="G33" s="23">
        <v>9</v>
      </c>
      <c r="H33" s="23">
        <v>8</v>
      </c>
      <c r="I33" s="23">
        <v>8</v>
      </c>
      <c r="J33" s="23">
        <v>8</v>
      </c>
      <c r="K33" s="24"/>
      <c r="L33" s="24"/>
      <c r="M33" s="24"/>
      <c r="N33" s="24"/>
      <c r="O33" s="44">
        <v>7</v>
      </c>
      <c r="P33" s="28">
        <v>7.6</v>
      </c>
      <c r="Q33" s="20" t="s">
        <v>35</v>
      </c>
      <c r="R33" s="55"/>
    </row>
    <row r="34" spans="1:18" s="10" customFormat="1" ht="24" customHeight="1">
      <c r="A34" s="17">
        <f t="shared" si="0"/>
        <v>27</v>
      </c>
      <c r="B34" s="39">
        <v>2226261263</v>
      </c>
      <c r="C34" s="49" t="s">
        <v>141</v>
      </c>
      <c r="D34" s="50" t="s">
        <v>74</v>
      </c>
      <c r="E34" s="54" t="s">
        <v>85</v>
      </c>
      <c r="F34" s="54" t="s">
        <v>68</v>
      </c>
      <c r="G34" s="23">
        <v>9</v>
      </c>
      <c r="H34" s="23">
        <v>9</v>
      </c>
      <c r="I34" s="23">
        <v>8.5</v>
      </c>
      <c r="J34" s="23">
        <v>9.5</v>
      </c>
      <c r="K34" s="24"/>
      <c r="L34" s="24"/>
      <c r="M34" s="24"/>
      <c r="N34" s="24"/>
      <c r="O34" s="44">
        <v>1</v>
      </c>
      <c r="P34" s="28">
        <v>4.5999999999999996</v>
      </c>
      <c r="Q34" s="20" t="s">
        <v>23</v>
      </c>
      <c r="R34" s="56"/>
    </row>
    <row r="35" spans="1:18" s="10" customFormat="1" ht="24" customHeight="1">
      <c r="A35" s="17">
        <f t="shared" si="0"/>
        <v>28</v>
      </c>
      <c r="B35" s="39">
        <v>2226261265</v>
      </c>
      <c r="C35" s="51" t="s">
        <v>144</v>
      </c>
      <c r="D35" s="52" t="s">
        <v>82</v>
      </c>
      <c r="E35" s="54" t="s">
        <v>85</v>
      </c>
      <c r="F35" s="54" t="s">
        <v>68</v>
      </c>
      <c r="G35" s="23">
        <v>9</v>
      </c>
      <c r="H35" s="23">
        <v>9</v>
      </c>
      <c r="I35" s="23">
        <v>8.5</v>
      </c>
      <c r="J35" s="23">
        <v>9.5</v>
      </c>
      <c r="K35" s="24"/>
      <c r="L35" s="24"/>
      <c r="M35" s="24"/>
      <c r="N35" s="24"/>
      <c r="O35" s="44">
        <v>8.5</v>
      </c>
      <c r="P35" s="28">
        <v>8.8000000000000007</v>
      </c>
      <c r="Q35" s="20" t="s">
        <v>41</v>
      </c>
      <c r="R35" s="55"/>
    </row>
    <row r="36" spans="1:18" s="10" customFormat="1" ht="24" customHeight="1">
      <c r="A36" s="17">
        <f t="shared" si="0"/>
        <v>29</v>
      </c>
      <c r="B36" s="39">
        <v>2226261266</v>
      </c>
      <c r="C36" s="51" t="s">
        <v>145</v>
      </c>
      <c r="D36" s="52" t="s">
        <v>146</v>
      </c>
      <c r="E36" s="54" t="s">
        <v>85</v>
      </c>
      <c r="F36" s="54" t="s">
        <v>68</v>
      </c>
      <c r="G36" s="23">
        <v>10</v>
      </c>
      <c r="H36" s="23">
        <v>9</v>
      </c>
      <c r="I36" s="23">
        <v>8</v>
      </c>
      <c r="J36" s="23">
        <v>8</v>
      </c>
      <c r="K36" s="24"/>
      <c r="L36" s="24"/>
      <c r="M36" s="24"/>
      <c r="N36" s="24"/>
      <c r="O36" s="44">
        <v>8.5</v>
      </c>
      <c r="P36" s="28">
        <v>8.6</v>
      </c>
      <c r="Q36" s="20" t="s">
        <v>40</v>
      </c>
      <c r="R36" s="55"/>
    </row>
    <row r="37" spans="1:18" s="10" customFormat="1" ht="24" customHeight="1">
      <c r="A37" s="17">
        <f t="shared" si="0"/>
        <v>30</v>
      </c>
      <c r="B37" s="39">
        <v>2226261267</v>
      </c>
      <c r="C37" s="51" t="s">
        <v>80</v>
      </c>
      <c r="D37" s="52" t="s">
        <v>146</v>
      </c>
      <c r="E37" s="54" t="s">
        <v>85</v>
      </c>
      <c r="F37" s="54" t="s">
        <v>68</v>
      </c>
      <c r="G37" s="23">
        <v>1</v>
      </c>
      <c r="H37" s="23">
        <v>1</v>
      </c>
      <c r="I37" s="23">
        <v>0</v>
      </c>
      <c r="J37" s="23">
        <v>0</v>
      </c>
      <c r="K37" s="24"/>
      <c r="L37" s="24"/>
      <c r="M37" s="24"/>
      <c r="N37" s="24"/>
      <c r="O37" s="44" t="s">
        <v>58</v>
      </c>
      <c r="P37" s="28">
        <v>0</v>
      </c>
      <c r="Q37" s="20" t="s">
        <v>15</v>
      </c>
      <c r="R37" s="55"/>
    </row>
    <row r="38" spans="1:18" s="10" customFormat="1" ht="24" customHeight="1">
      <c r="A38" s="17">
        <f t="shared" si="0"/>
        <v>31</v>
      </c>
      <c r="B38" s="38">
        <v>2226261613</v>
      </c>
      <c r="C38" s="49" t="s">
        <v>87</v>
      </c>
      <c r="D38" s="50" t="s">
        <v>56</v>
      </c>
      <c r="E38" s="54" t="s">
        <v>85</v>
      </c>
      <c r="F38" s="54" t="s">
        <v>148</v>
      </c>
      <c r="G38" s="23">
        <v>10</v>
      </c>
      <c r="H38" s="23">
        <v>9</v>
      </c>
      <c r="I38" s="23">
        <v>9</v>
      </c>
      <c r="J38" s="23">
        <v>9.5</v>
      </c>
      <c r="K38" s="24"/>
      <c r="L38" s="24"/>
      <c r="M38" s="24"/>
      <c r="N38" s="24"/>
      <c r="O38" s="44">
        <v>3.5</v>
      </c>
      <c r="P38" s="28">
        <v>6.2</v>
      </c>
      <c r="Q38" s="20" t="s">
        <v>30</v>
      </c>
      <c r="R38" s="36"/>
    </row>
    <row r="39" spans="1:18" s="10" customFormat="1" ht="24" customHeight="1">
      <c r="A39" s="17">
        <f t="shared" si="0"/>
        <v>32</v>
      </c>
      <c r="B39" s="38">
        <v>2226261614</v>
      </c>
      <c r="C39" s="49" t="s">
        <v>100</v>
      </c>
      <c r="D39" s="50" t="s">
        <v>99</v>
      </c>
      <c r="E39" s="54" t="s">
        <v>85</v>
      </c>
      <c r="F39" s="54" t="s">
        <v>148</v>
      </c>
      <c r="G39" s="23">
        <v>8</v>
      </c>
      <c r="H39" s="23">
        <v>8</v>
      </c>
      <c r="I39" s="23">
        <v>8</v>
      </c>
      <c r="J39" s="23">
        <v>8</v>
      </c>
      <c r="K39" s="24"/>
      <c r="L39" s="24"/>
      <c r="M39" s="24"/>
      <c r="N39" s="24"/>
      <c r="O39" s="44">
        <v>3</v>
      </c>
      <c r="P39" s="28">
        <v>5.3</v>
      </c>
      <c r="Q39" s="20" t="s">
        <v>26</v>
      </c>
      <c r="R39" s="36"/>
    </row>
    <row r="40" spans="1:18" s="10" customFormat="1" ht="24" customHeight="1">
      <c r="A40" s="17">
        <f t="shared" si="0"/>
        <v>33</v>
      </c>
      <c r="B40" s="38">
        <v>2227261812</v>
      </c>
      <c r="C40" s="49" t="s">
        <v>71</v>
      </c>
      <c r="D40" s="50" t="s">
        <v>59</v>
      </c>
      <c r="E40" s="54" t="s">
        <v>85</v>
      </c>
      <c r="F40" s="54" t="s">
        <v>148</v>
      </c>
      <c r="G40" s="23">
        <v>3</v>
      </c>
      <c r="H40" s="23">
        <v>2</v>
      </c>
      <c r="I40" s="23">
        <v>7</v>
      </c>
      <c r="J40" s="23">
        <v>9.5</v>
      </c>
      <c r="K40" s="24"/>
      <c r="L40" s="24"/>
      <c r="M40" s="24"/>
      <c r="N40" s="24"/>
      <c r="O40" s="44">
        <v>8.5</v>
      </c>
      <c r="P40" s="28">
        <v>7.3</v>
      </c>
      <c r="Q40" s="20" t="s">
        <v>34</v>
      </c>
      <c r="R40" s="45"/>
    </row>
    <row r="41" spans="1:18" s="10" customFormat="1" ht="24" customHeight="1">
      <c r="A41" s="17">
        <f t="shared" si="0"/>
        <v>34</v>
      </c>
      <c r="B41" s="39">
        <v>2226261813</v>
      </c>
      <c r="C41" s="51" t="s">
        <v>72</v>
      </c>
      <c r="D41" s="52" t="s">
        <v>103</v>
      </c>
      <c r="E41" s="54" t="s">
        <v>85</v>
      </c>
      <c r="F41" s="54" t="s">
        <v>148</v>
      </c>
      <c r="G41" s="23">
        <v>10</v>
      </c>
      <c r="H41" s="23">
        <v>9</v>
      </c>
      <c r="I41" s="23">
        <v>9</v>
      </c>
      <c r="J41" s="23">
        <v>8.5</v>
      </c>
      <c r="K41" s="24"/>
      <c r="L41" s="24"/>
      <c r="M41" s="24"/>
      <c r="N41" s="24"/>
      <c r="O41" s="44">
        <v>10</v>
      </c>
      <c r="P41" s="28">
        <v>9.6</v>
      </c>
      <c r="Q41" s="20" t="s">
        <v>44</v>
      </c>
      <c r="R41" s="36"/>
    </row>
    <row r="42" spans="1:18" s="10" customFormat="1" ht="24" customHeight="1">
      <c r="A42" s="17">
        <f t="shared" si="0"/>
        <v>35</v>
      </c>
      <c r="B42" s="39">
        <v>2226261616</v>
      </c>
      <c r="C42" s="51" t="s">
        <v>109</v>
      </c>
      <c r="D42" s="52" t="s">
        <v>110</v>
      </c>
      <c r="E42" s="54" t="s">
        <v>85</v>
      </c>
      <c r="F42" s="54" t="s">
        <v>148</v>
      </c>
      <c r="G42" s="23">
        <v>10</v>
      </c>
      <c r="H42" s="23">
        <v>9</v>
      </c>
      <c r="I42" s="23">
        <v>9</v>
      </c>
      <c r="J42" s="23">
        <v>8.5</v>
      </c>
      <c r="K42" s="24"/>
      <c r="L42" s="24"/>
      <c r="M42" s="24"/>
      <c r="N42" s="24"/>
      <c r="O42" s="44">
        <v>6.5</v>
      </c>
      <c r="P42" s="28">
        <v>7.7</v>
      </c>
      <c r="Q42" s="20" t="s">
        <v>36</v>
      </c>
      <c r="R42" s="55"/>
    </row>
    <row r="43" spans="1:18" s="10" customFormat="1" ht="24" customHeight="1">
      <c r="A43" s="17">
        <f t="shared" si="0"/>
        <v>36</v>
      </c>
      <c r="B43" s="39">
        <v>2226261814</v>
      </c>
      <c r="C43" s="51" t="s">
        <v>111</v>
      </c>
      <c r="D43" s="52" t="s">
        <v>62</v>
      </c>
      <c r="E43" s="54" t="s">
        <v>85</v>
      </c>
      <c r="F43" s="54" t="s">
        <v>148</v>
      </c>
      <c r="G43" s="23">
        <v>10</v>
      </c>
      <c r="H43" s="23">
        <v>9</v>
      </c>
      <c r="I43" s="23">
        <v>9</v>
      </c>
      <c r="J43" s="23">
        <v>8</v>
      </c>
      <c r="K43" s="24"/>
      <c r="L43" s="24"/>
      <c r="M43" s="24"/>
      <c r="N43" s="24"/>
      <c r="O43" s="44">
        <v>9</v>
      </c>
      <c r="P43" s="28">
        <v>9</v>
      </c>
      <c r="Q43" s="20" t="s">
        <v>19</v>
      </c>
      <c r="R43" s="55"/>
    </row>
    <row r="44" spans="1:18" s="10" customFormat="1" ht="24" customHeight="1">
      <c r="A44" s="17">
        <f t="shared" si="0"/>
        <v>37</v>
      </c>
      <c r="B44" s="39">
        <v>2226261618</v>
      </c>
      <c r="C44" s="51" t="s">
        <v>116</v>
      </c>
      <c r="D44" s="52" t="s">
        <v>63</v>
      </c>
      <c r="E44" s="54" t="s">
        <v>85</v>
      </c>
      <c r="F44" s="54" t="s">
        <v>148</v>
      </c>
      <c r="G44" s="23">
        <v>7</v>
      </c>
      <c r="H44" s="23">
        <v>6</v>
      </c>
      <c r="I44" s="23">
        <v>8</v>
      </c>
      <c r="J44" s="23">
        <v>9.5</v>
      </c>
      <c r="K44" s="24"/>
      <c r="L44" s="24"/>
      <c r="M44" s="24"/>
      <c r="N44" s="24"/>
      <c r="O44" s="44">
        <v>6</v>
      </c>
      <c r="P44" s="28">
        <v>6.8</v>
      </c>
      <c r="Q44" s="20" t="s">
        <v>32</v>
      </c>
      <c r="R44" s="55"/>
    </row>
    <row r="45" spans="1:18" s="10" customFormat="1" ht="24" customHeight="1">
      <c r="A45" s="17">
        <f t="shared" si="0"/>
        <v>38</v>
      </c>
      <c r="B45" s="39">
        <v>2226261619</v>
      </c>
      <c r="C45" s="51" t="s">
        <v>122</v>
      </c>
      <c r="D45" s="52" t="s">
        <v>121</v>
      </c>
      <c r="E45" s="54" t="s">
        <v>85</v>
      </c>
      <c r="F45" s="54" t="s">
        <v>148</v>
      </c>
      <c r="G45" s="23">
        <v>9</v>
      </c>
      <c r="H45" s="23">
        <v>8</v>
      </c>
      <c r="I45" s="23">
        <v>7</v>
      </c>
      <c r="J45" s="23">
        <v>9.5</v>
      </c>
      <c r="K45" s="24"/>
      <c r="L45" s="24"/>
      <c r="M45" s="24"/>
      <c r="N45" s="24"/>
      <c r="O45" s="44">
        <v>10</v>
      </c>
      <c r="P45" s="28">
        <v>9.3000000000000007</v>
      </c>
      <c r="Q45" s="20" t="s">
        <v>42</v>
      </c>
      <c r="R45" s="55"/>
    </row>
    <row r="46" spans="1:18" s="10" customFormat="1" ht="24" customHeight="1">
      <c r="A46" s="17">
        <f t="shared" si="0"/>
        <v>39</v>
      </c>
      <c r="B46" s="39">
        <v>2226261620</v>
      </c>
      <c r="C46" s="51" t="s">
        <v>129</v>
      </c>
      <c r="D46" s="52" t="s">
        <v>69</v>
      </c>
      <c r="E46" s="54" t="s">
        <v>85</v>
      </c>
      <c r="F46" s="54" t="s">
        <v>148</v>
      </c>
      <c r="G46" s="23">
        <v>10</v>
      </c>
      <c r="H46" s="23">
        <v>9</v>
      </c>
      <c r="I46" s="23">
        <v>9</v>
      </c>
      <c r="J46" s="23">
        <v>9.5</v>
      </c>
      <c r="K46" s="24"/>
      <c r="L46" s="24"/>
      <c r="M46" s="24"/>
      <c r="N46" s="24"/>
      <c r="O46" s="44">
        <v>9.5</v>
      </c>
      <c r="P46" s="28">
        <v>9.5</v>
      </c>
      <c r="Q46" s="20" t="s">
        <v>43</v>
      </c>
      <c r="R46" s="55"/>
    </row>
    <row r="47" spans="1:18" s="10" customFormat="1" ht="24" customHeight="1">
      <c r="A47" s="17">
        <f t="shared" si="0"/>
        <v>40</v>
      </c>
      <c r="B47" s="39">
        <v>2227261617</v>
      </c>
      <c r="C47" s="51" t="s">
        <v>61</v>
      </c>
      <c r="D47" s="52" t="s">
        <v>142</v>
      </c>
      <c r="E47" s="54" t="s">
        <v>85</v>
      </c>
      <c r="F47" s="54" t="s">
        <v>148</v>
      </c>
      <c r="G47" s="23">
        <v>9</v>
      </c>
      <c r="H47" s="23">
        <v>8</v>
      </c>
      <c r="I47" s="23">
        <v>8</v>
      </c>
      <c r="J47" s="23">
        <v>7.5</v>
      </c>
      <c r="K47" s="24"/>
      <c r="L47" s="24"/>
      <c r="M47" s="24"/>
      <c r="N47" s="24"/>
      <c r="O47" s="44">
        <v>4</v>
      </c>
      <c r="P47" s="28">
        <v>5.8</v>
      </c>
      <c r="Q47" s="20" t="s">
        <v>28</v>
      </c>
      <c r="R47" s="55"/>
    </row>
    <row r="48" spans="1:18" s="10" customFormat="1" ht="24" customHeight="1">
      <c r="A48" s="17">
        <f t="shared" si="0"/>
        <v>41</v>
      </c>
      <c r="B48" s="39">
        <v>2226251611</v>
      </c>
      <c r="C48" s="51" t="s">
        <v>125</v>
      </c>
      <c r="D48" s="52" t="s">
        <v>126</v>
      </c>
      <c r="E48" s="54" t="s">
        <v>85</v>
      </c>
      <c r="F48" s="54" t="s">
        <v>149</v>
      </c>
      <c r="G48" s="23">
        <v>9</v>
      </c>
      <c r="H48" s="23">
        <v>9</v>
      </c>
      <c r="I48" s="23">
        <v>9</v>
      </c>
      <c r="J48" s="23">
        <v>8</v>
      </c>
      <c r="K48" s="24"/>
      <c r="L48" s="24"/>
      <c r="M48" s="24"/>
      <c r="N48" s="24"/>
      <c r="O48" s="44">
        <v>6</v>
      </c>
      <c r="P48" s="28">
        <v>7.2</v>
      </c>
      <c r="Q48" s="20" t="s">
        <v>33</v>
      </c>
      <c r="R48" s="55"/>
    </row>
    <row r="49" spans="1:18" s="10" customFormat="1" ht="24" customHeight="1">
      <c r="A49" s="17">
        <f t="shared" si="0"/>
        <v>42</v>
      </c>
      <c r="B49" s="38">
        <v>2226261476</v>
      </c>
      <c r="C49" s="49" t="s">
        <v>86</v>
      </c>
      <c r="D49" s="50" t="s">
        <v>56</v>
      </c>
      <c r="E49" s="54" t="s">
        <v>85</v>
      </c>
      <c r="F49" s="54" t="s">
        <v>147</v>
      </c>
      <c r="G49" s="23">
        <v>6</v>
      </c>
      <c r="H49" s="23">
        <v>5</v>
      </c>
      <c r="I49" s="23">
        <v>7.5</v>
      </c>
      <c r="J49" s="23">
        <v>8.5</v>
      </c>
      <c r="K49" s="24"/>
      <c r="L49" s="24"/>
      <c r="M49" s="24"/>
      <c r="N49" s="24"/>
      <c r="O49" s="44">
        <v>5</v>
      </c>
      <c r="P49" s="28">
        <v>5.9</v>
      </c>
      <c r="Q49" s="20" t="s">
        <v>29</v>
      </c>
      <c r="R49" s="36"/>
    </row>
    <row r="50" spans="1:18" s="10" customFormat="1" ht="24" customHeight="1">
      <c r="A50" s="17">
        <f t="shared" si="0"/>
        <v>43</v>
      </c>
      <c r="B50" s="38">
        <v>2227261477</v>
      </c>
      <c r="C50" s="49" t="s">
        <v>94</v>
      </c>
      <c r="D50" s="50" t="s">
        <v>95</v>
      </c>
      <c r="E50" s="54" t="s">
        <v>85</v>
      </c>
      <c r="F50" s="54" t="s">
        <v>147</v>
      </c>
      <c r="G50" s="23">
        <v>9</v>
      </c>
      <c r="H50" s="23">
        <v>8</v>
      </c>
      <c r="I50" s="23">
        <v>9</v>
      </c>
      <c r="J50" s="23">
        <v>6</v>
      </c>
      <c r="K50" s="24"/>
      <c r="L50" s="24"/>
      <c r="M50" s="24"/>
      <c r="N50" s="24"/>
      <c r="O50" s="44">
        <v>3</v>
      </c>
      <c r="P50" s="28">
        <v>5.2</v>
      </c>
      <c r="Q50" s="20" t="s">
        <v>25</v>
      </c>
      <c r="R50" s="36"/>
    </row>
    <row r="51" spans="1:18" s="10" customFormat="1" ht="24" customHeight="1">
      <c r="A51" s="17">
        <f t="shared" si="0"/>
        <v>44</v>
      </c>
      <c r="B51" s="39">
        <v>2226261479</v>
      </c>
      <c r="C51" s="49" t="s">
        <v>104</v>
      </c>
      <c r="D51" s="50" t="s">
        <v>105</v>
      </c>
      <c r="E51" s="54" t="s">
        <v>85</v>
      </c>
      <c r="F51" s="54" t="s">
        <v>147</v>
      </c>
      <c r="G51" s="23">
        <v>6</v>
      </c>
      <c r="H51" s="23">
        <v>5</v>
      </c>
      <c r="I51" s="23">
        <v>7</v>
      </c>
      <c r="J51" s="23">
        <v>5</v>
      </c>
      <c r="K51" s="24"/>
      <c r="L51" s="24"/>
      <c r="M51" s="24"/>
      <c r="N51" s="24"/>
      <c r="O51" s="44">
        <v>3.2</v>
      </c>
      <c r="P51" s="28">
        <v>4.3</v>
      </c>
      <c r="Q51" s="20" t="s">
        <v>22</v>
      </c>
      <c r="R51" s="42"/>
    </row>
    <row r="52" spans="1:18" s="10" customFormat="1" ht="24" customHeight="1">
      <c r="A52" s="17">
        <f t="shared" si="0"/>
        <v>45</v>
      </c>
      <c r="B52" s="39">
        <v>2227261480</v>
      </c>
      <c r="C52" s="51" t="s">
        <v>106</v>
      </c>
      <c r="D52" s="52" t="s">
        <v>107</v>
      </c>
      <c r="E52" s="54" t="s">
        <v>85</v>
      </c>
      <c r="F52" s="54" t="s">
        <v>147</v>
      </c>
      <c r="G52" s="23">
        <v>4</v>
      </c>
      <c r="H52" s="23">
        <v>3</v>
      </c>
      <c r="I52" s="23">
        <v>0</v>
      </c>
      <c r="J52" s="23">
        <v>7</v>
      </c>
      <c r="K52" s="24"/>
      <c r="L52" s="24"/>
      <c r="M52" s="24"/>
      <c r="N52" s="24"/>
      <c r="O52" s="44">
        <v>3.5</v>
      </c>
      <c r="P52" s="28">
        <v>3.7</v>
      </c>
      <c r="Q52" s="20" t="s">
        <v>20</v>
      </c>
      <c r="R52" s="55"/>
    </row>
    <row r="53" spans="1:18" s="10" customFormat="1" ht="24" customHeight="1">
      <c r="A53" s="17">
        <f t="shared" si="0"/>
        <v>46</v>
      </c>
      <c r="B53" s="39">
        <v>2226261482</v>
      </c>
      <c r="C53" s="51" t="s">
        <v>77</v>
      </c>
      <c r="D53" s="52" t="s">
        <v>65</v>
      </c>
      <c r="E53" s="54" t="s">
        <v>85</v>
      </c>
      <c r="F53" s="54" t="s">
        <v>147</v>
      </c>
      <c r="G53" s="23">
        <v>10</v>
      </c>
      <c r="H53" s="23">
        <v>9</v>
      </c>
      <c r="I53" s="23">
        <v>9</v>
      </c>
      <c r="J53" s="23">
        <v>8</v>
      </c>
      <c r="K53" s="24"/>
      <c r="L53" s="24"/>
      <c r="M53" s="24"/>
      <c r="N53" s="24"/>
      <c r="O53" s="44">
        <v>3</v>
      </c>
      <c r="P53" s="28">
        <v>5.7</v>
      </c>
      <c r="Q53" s="20" t="s">
        <v>27</v>
      </c>
      <c r="R53" s="55"/>
    </row>
    <row r="54" spans="1:18" s="10" customFormat="1" ht="24" customHeight="1">
      <c r="A54" s="17">
        <f t="shared" si="0"/>
        <v>47</v>
      </c>
      <c r="B54" s="39">
        <v>2226261483</v>
      </c>
      <c r="C54" s="51" t="s">
        <v>133</v>
      </c>
      <c r="D54" s="52" t="s">
        <v>132</v>
      </c>
      <c r="E54" s="54" t="s">
        <v>85</v>
      </c>
      <c r="F54" s="54" t="s">
        <v>147</v>
      </c>
      <c r="G54" s="23">
        <v>10</v>
      </c>
      <c r="H54" s="23">
        <v>9</v>
      </c>
      <c r="I54" s="23">
        <v>9</v>
      </c>
      <c r="J54" s="23">
        <v>9.5</v>
      </c>
      <c r="K54" s="24"/>
      <c r="L54" s="24"/>
      <c r="M54" s="24"/>
      <c r="N54" s="24"/>
      <c r="O54" s="44">
        <v>0</v>
      </c>
      <c r="P54" s="28">
        <v>0</v>
      </c>
      <c r="Q54" s="20" t="s">
        <v>15</v>
      </c>
      <c r="R54" s="55"/>
    </row>
    <row r="55" spans="1:18" s="10" customFormat="1" ht="24" customHeight="1">
      <c r="A55" s="17">
        <f t="shared" si="0"/>
        <v>48</v>
      </c>
      <c r="B55" s="39">
        <v>2226261485</v>
      </c>
      <c r="C55" s="51" t="s">
        <v>73</v>
      </c>
      <c r="D55" s="52" t="s">
        <v>143</v>
      </c>
      <c r="E55" s="54" t="s">
        <v>85</v>
      </c>
      <c r="F55" s="54" t="s">
        <v>147</v>
      </c>
      <c r="G55" s="23">
        <v>8</v>
      </c>
      <c r="H55" s="23">
        <v>8</v>
      </c>
      <c r="I55" s="23">
        <v>8</v>
      </c>
      <c r="J55" s="23">
        <v>8.5</v>
      </c>
      <c r="K55" s="24"/>
      <c r="L55" s="24"/>
      <c r="M55" s="24"/>
      <c r="N55" s="24"/>
      <c r="O55" s="44">
        <v>9</v>
      </c>
      <c r="P55" s="28">
        <v>8.6</v>
      </c>
      <c r="Q55" s="20" t="s">
        <v>40</v>
      </c>
      <c r="R55" s="55"/>
    </row>
    <row r="56" spans="1:18" s="10" customFormat="1" ht="23.25" hidden="1" customHeight="1">
      <c r="A56" s="17">
        <f t="shared" si="0"/>
        <v>49</v>
      </c>
      <c r="B56" s="39"/>
      <c r="C56" s="51"/>
      <c r="D56" s="52"/>
      <c r="E56" s="54"/>
      <c r="F56" s="54"/>
      <c r="G56" s="23" t="e">
        <f>VLOOKUP(B56,[1]Sheet!A$4:I$81,4,0)</f>
        <v>#N/A</v>
      </c>
      <c r="H56" s="23" t="e">
        <f>VLOOKUP(B56,[1]Sheet!A$4:I$81,5,0)</f>
        <v>#N/A</v>
      </c>
      <c r="I56" s="23" t="e">
        <f>VLOOKUP(B56,[1]Sheet!A$4:I$81,6,0)</f>
        <v>#N/A</v>
      </c>
      <c r="J56" s="23" t="e">
        <f>VLOOKUP(B56,[1]Sheet!A$4:I$81,7,0)</f>
        <v>#N/A</v>
      </c>
      <c r="K56" s="24"/>
      <c r="L56" s="24"/>
      <c r="M56" s="24"/>
      <c r="N56" s="24"/>
      <c r="O56" s="44"/>
      <c r="P56" s="28">
        <f t="shared" ref="P56:P109" si="1">IF(OR($P$7=0,O56&lt;1),0,IF(OR(O56="HP",O56="LP",O56="V",O56="DC"),0,ROUND(SUMPRODUCT(G56:O56,$G$7:$O$7)/$P$7,1)))</f>
        <v>0</v>
      </c>
      <c r="Q56" s="20" t="e">
        <f>VLOOKUP(P56,#REF!,2,0)</f>
        <v>#REF!</v>
      </c>
      <c r="R56" s="55"/>
    </row>
    <row r="57" spans="1:18" s="10" customFormat="1" ht="23.25" hidden="1" customHeight="1">
      <c r="A57" s="17">
        <f t="shared" si="0"/>
        <v>50</v>
      </c>
      <c r="B57" s="39"/>
      <c r="C57" s="51"/>
      <c r="D57" s="52"/>
      <c r="E57" s="54"/>
      <c r="F57" s="54"/>
      <c r="G57" s="23" t="e">
        <f>VLOOKUP(B57,[1]Sheet!A$4:I$81,4,0)</f>
        <v>#N/A</v>
      </c>
      <c r="H57" s="23" t="e">
        <f>VLOOKUP(B57,[1]Sheet!A$4:I$81,5,0)</f>
        <v>#N/A</v>
      </c>
      <c r="I57" s="23" t="e">
        <f>VLOOKUP(B57,[1]Sheet!A$4:I$81,6,0)</f>
        <v>#N/A</v>
      </c>
      <c r="J57" s="23" t="e">
        <f>VLOOKUP(B57,[1]Sheet!A$4:I$81,7,0)</f>
        <v>#N/A</v>
      </c>
      <c r="K57" s="24"/>
      <c r="L57" s="24"/>
      <c r="M57" s="24"/>
      <c r="N57" s="24"/>
      <c r="O57" s="44"/>
      <c r="P57" s="28">
        <f t="shared" si="1"/>
        <v>0</v>
      </c>
      <c r="Q57" s="20" t="e">
        <f>VLOOKUP(P57,#REF!,2,0)</f>
        <v>#REF!</v>
      </c>
      <c r="R57" s="55"/>
    </row>
    <row r="58" spans="1:18" s="10" customFormat="1" ht="23.25" hidden="1" customHeight="1">
      <c r="A58" s="17">
        <f t="shared" si="0"/>
        <v>51</v>
      </c>
      <c r="B58" s="39"/>
      <c r="C58" s="51"/>
      <c r="D58" s="52"/>
      <c r="E58" s="54"/>
      <c r="F58" s="54"/>
      <c r="G58" s="23" t="e">
        <f>VLOOKUP(B58,[1]Sheet!A$4:I$81,4,0)</f>
        <v>#N/A</v>
      </c>
      <c r="H58" s="23" t="e">
        <f>VLOOKUP(B58,[1]Sheet!A$4:I$81,5,0)</f>
        <v>#N/A</v>
      </c>
      <c r="I58" s="23" t="e">
        <f>VLOOKUP(B58,[1]Sheet!A$4:I$81,6,0)</f>
        <v>#N/A</v>
      </c>
      <c r="J58" s="23" t="e">
        <f>VLOOKUP(B58,[1]Sheet!A$4:I$81,7,0)</f>
        <v>#N/A</v>
      </c>
      <c r="K58" s="24"/>
      <c r="L58" s="24"/>
      <c r="M58" s="24"/>
      <c r="N58" s="24"/>
      <c r="O58" s="44"/>
      <c r="P58" s="28">
        <f t="shared" si="1"/>
        <v>0</v>
      </c>
      <c r="Q58" s="20" t="e">
        <f>VLOOKUP(P58,#REF!,2,0)</f>
        <v>#REF!</v>
      </c>
      <c r="R58" s="55"/>
    </row>
    <row r="59" spans="1:18" s="10" customFormat="1" ht="23.25" hidden="1" customHeight="1">
      <c r="A59" s="17">
        <f t="shared" si="0"/>
        <v>52</v>
      </c>
      <c r="B59" s="39"/>
      <c r="C59" s="51"/>
      <c r="D59" s="52"/>
      <c r="E59" s="54"/>
      <c r="F59" s="54"/>
      <c r="G59" s="23" t="e">
        <f>VLOOKUP(B59,[1]Sheet!A$4:I$81,4,0)</f>
        <v>#N/A</v>
      </c>
      <c r="H59" s="23" t="e">
        <f>VLOOKUP(B59,[1]Sheet!A$4:I$81,5,0)</f>
        <v>#N/A</v>
      </c>
      <c r="I59" s="23" t="e">
        <f>VLOOKUP(B59,[1]Sheet!A$4:I$81,6,0)</f>
        <v>#N/A</v>
      </c>
      <c r="J59" s="23" t="e">
        <f>VLOOKUP(B59,[1]Sheet!A$4:I$81,7,0)</f>
        <v>#N/A</v>
      </c>
      <c r="K59" s="24"/>
      <c r="L59" s="24"/>
      <c r="M59" s="24"/>
      <c r="N59" s="24"/>
      <c r="O59" s="44"/>
      <c r="P59" s="28">
        <f t="shared" si="1"/>
        <v>0</v>
      </c>
      <c r="Q59" s="20" t="e">
        <f>VLOOKUP(P59,#REF!,2,0)</f>
        <v>#REF!</v>
      </c>
      <c r="R59" s="55"/>
    </row>
    <row r="60" spans="1:18" s="10" customFormat="1" ht="23.25" hidden="1" customHeight="1">
      <c r="A60" s="17">
        <f t="shared" si="0"/>
        <v>53</v>
      </c>
      <c r="B60" s="39"/>
      <c r="C60" s="51"/>
      <c r="D60" s="52"/>
      <c r="E60" s="54"/>
      <c r="F60" s="54"/>
      <c r="G60" s="23" t="e">
        <f>VLOOKUP(B60,[1]Sheet!A$4:I$81,4,0)</f>
        <v>#N/A</v>
      </c>
      <c r="H60" s="23" t="e">
        <f>VLOOKUP(B60,[1]Sheet!A$4:I$81,5,0)</f>
        <v>#N/A</v>
      </c>
      <c r="I60" s="23" t="e">
        <f>VLOOKUP(B60,[1]Sheet!A$4:I$81,6,0)</f>
        <v>#N/A</v>
      </c>
      <c r="J60" s="23" t="e">
        <f>VLOOKUP(B60,[1]Sheet!A$4:I$81,7,0)</f>
        <v>#N/A</v>
      </c>
      <c r="K60" s="24"/>
      <c r="L60" s="24"/>
      <c r="M60" s="24"/>
      <c r="N60" s="24"/>
      <c r="O60" s="44"/>
      <c r="P60" s="28">
        <f t="shared" si="1"/>
        <v>0</v>
      </c>
      <c r="Q60" s="20" t="e">
        <f>VLOOKUP(P60,#REF!,2,0)</f>
        <v>#REF!</v>
      </c>
      <c r="R60" s="55"/>
    </row>
    <row r="61" spans="1:18" s="10" customFormat="1" ht="23.25" hidden="1" customHeight="1">
      <c r="A61" s="17">
        <f t="shared" si="0"/>
        <v>54</v>
      </c>
      <c r="B61" s="39"/>
      <c r="C61" s="51"/>
      <c r="D61" s="52"/>
      <c r="E61" s="54"/>
      <c r="F61" s="54"/>
      <c r="G61" s="23" t="e">
        <f>VLOOKUP(B61,[1]Sheet!A$4:I$81,4,0)</f>
        <v>#N/A</v>
      </c>
      <c r="H61" s="23" t="e">
        <f>VLOOKUP(B61,[1]Sheet!A$4:I$81,5,0)</f>
        <v>#N/A</v>
      </c>
      <c r="I61" s="23" t="e">
        <f>VLOOKUP(B61,[1]Sheet!A$4:I$81,6,0)</f>
        <v>#N/A</v>
      </c>
      <c r="J61" s="23" t="e">
        <f>VLOOKUP(B61,[1]Sheet!A$4:I$81,7,0)</f>
        <v>#N/A</v>
      </c>
      <c r="K61" s="24"/>
      <c r="L61" s="24"/>
      <c r="M61" s="24"/>
      <c r="N61" s="24"/>
      <c r="O61" s="44"/>
      <c r="P61" s="28">
        <f t="shared" si="1"/>
        <v>0</v>
      </c>
      <c r="Q61" s="20" t="e">
        <f>VLOOKUP(P61,#REF!,2,0)</f>
        <v>#REF!</v>
      </c>
      <c r="R61" s="55"/>
    </row>
    <row r="62" spans="1:18" s="10" customFormat="1" ht="23.25" hidden="1" customHeight="1">
      <c r="A62" s="17">
        <f t="shared" si="0"/>
        <v>55</v>
      </c>
      <c r="B62" s="39"/>
      <c r="C62" s="51"/>
      <c r="D62" s="52"/>
      <c r="E62" s="54"/>
      <c r="F62" s="54"/>
      <c r="G62" s="23" t="e">
        <f>VLOOKUP(B62,[1]Sheet!A$4:I$81,4,0)</f>
        <v>#N/A</v>
      </c>
      <c r="H62" s="23" t="e">
        <f>VLOOKUP(B62,[1]Sheet!A$4:I$81,5,0)</f>
        <v>#N/A</v>
      </c>
      <c r="I62" s="23" t="e">
        <f>VLOOKUP(B62,[1]Sheet!A$4:I$81,6,0)</f>
        <v>#N/A</v>
      </c>
      <c r="J62" s="23" t="e">
        <f>VLOOKUP(B62,[1]Sheet!A$4:I$81,7,0)</f>
        <v>#N/A</v>
      </c>
      <c r="K62" s="24"/>
      <c r="L62" s="24"/>
      <c r="M62" s="24"/>
      <c r="N62" s="24"/>
      <c r="O62" s="44"/>
      <c r="P62" s="28">
        <f t="shared" si="1"/>
        <v>0</v>
      </c>
      <c r="Q62" s="20" t="e">
        <f>VLOOKUP(P62,#REF!,2,0)</f>
        <v>#REF!</v>
      </c>
      <c r="R62" s="55"/>
    </row>
    <row r="63" spans="1:18" s="10" customFormat="1" ht="23.25" hidden="1" customHeight="1">
      <c r="A63" s="17">
        <f t="shared" si="0"/>
        <v>56</v>
      </c>
      <c r="B63" s="39"/>
      <c r="C63" s="51"/>
      <c r="D63" s="52"/>
      <c r="E63" s="54"/>
      <c r="F63" s="54"/>
      <c r="G63" s="23" t="e">
        <f>VLOOKUP(B63,[1]Sheet!A$4:I$81,4,0)</f>
        <v>#N/A</v>
      </c>
      <c r="H63" s="23" t="e">
        <f>VLOOKUP(B63,[1]Sheet!A$4:I$81,5,0)</f>
        <v>#N/A</v>
      </c>
      <c r="I63" s="23" t="e">
        <f>VLOOKUP(B63,[1]Sheet!A$4:I$81,6,0)</f>
        <v>#N/A</v>
      </c>
      <c r="J63" s="23" t="e">
        <f>VLOOKUP(B63,[1]Sheet!A$4:I$81,7,0)</f>
        <v>#N/A</v>
      </c>
      <c r="K63" s="24"/>
      <c r="L63" s="24"/>
      <c r="M63" s="24"/>
      <c r="N63" s="24"/>
      <c r="O63" s="44"/>
      <c r="P63" s="28">
        <f t="shared" si="1"/>
        <v>0</v>
      </c>
      <c r="Q63" s="20" t="e">
        <f>VLOOKUP(P63,#REF!,2,0)</f>
        <v>#REF!</v>
      </c>
      <c r="R63" s="55"/>
    </row>
    <row r="64" spans="1:18" s="10" customFormat="1" ht="23.25" hidden="1" customHeight="1">
      <c r="A64" s="17">
        <f t="shared" si="0"/>
        <v>57</v>
      </c>
      <c r="B64" s="39"/>
      <c r="C64" s="51"/>
      <c r="D64" s="52"/>
      <c r="E64" s="54"/>
      <c r="F64" s="54"/>
      <c r="G64" s="23" t="e">
        <f>VLOOKUP(B64,[1]Sheet!A$4:I$81,4,0)</f>
        <v>#N/A</v>
      </c>
      <c r="H64" s="23" t="e">
        <f>VLOOKUP(B64,[1]Sheet!A$4:I$81,5,0)</f>
        <v>#N/A</v>
      </c>
      <c r="I64" s="23" t="e">
        <f>VLOOKUP(B64,[1]Sheet!A$4:I$81,6,0)</f>
        <v>#N/A</v>
      </c>
      <c r="J64" s="23" t="e">
        <f>VLOOKUP(B64,[1]Sheet!A$4:I$81,7,0)</f>
        <v>#N/A</v>
      </c>
      <c r="K64" s="24"/>
      <c r="L64" s="24"/>
      <c r="M64" s="24"/>
      <c r="N64" s="24"/>
      <c r="O64" s="44"/>
      <c r="P64" s="28">
        <f t="shared" si="1"/>
        <v>0</v>
      </c>
      <c r="Q64" s="20" t="e">
        <f>VLOOKUP(P64,#REF!,2,0)</f>
        <v>#REF!</v>
      </c>
      <c r="R64" s="55"/>
    </row>
    <row r="65" spans="1:18" s="10" customFormat="1" ht="23.25" hidden="1" customHeight="1">
      <c r="A65" s="17">
        <f t="shared" si="0"/>
        <v>58</v>
      </c>
      <c r="B65" s="39"/>
      <c r="C65" s="51"/>
      <c r="D65" s="52"/>
      <c r="E65" s="54"/>
      <c r="F65" s="54"/>
      <c r="G65" s="23" t="e">
        <f>VLOOKUP(B65,[1]Sheet!A$4:I$81,4,0)</f>
        <v>#N/A</v>
      </c>
      <c r="H65" s="23" t="e">
        <f>VLOOKUP(B65,[1]Sheet!A$4:I$81,5,0)</f>
        <v>#N/A</v>
      </c>
      <c r="I65" s="23" t="e">
        <f>VLOOKUP(B65,[1]Sheet!A$4:I$81,6,0)</f>
        <v>#N/A</v>
      </c>
      <c r="J65" s="23" t="e">
        <f>VLOOKUP(B65,[1]Sheet!A$4:I$81,7,0)</f>
        <v>#N/A</v>
      </c>
      <c r="K65" s="24"/>
      <c r="L65" s="24"/>
      <c r="M65" s="24"/>
      <c r="N65" s="24"/>
      <c r="O65" s="44"/>
      <c r="P65" s="28">
        <f t="shared" si="1"/>
        <v>0</v>
      </c>
      <c r="Q65" s="20" t="e">
        <f>VLOOKUP(P65,#REF!,2,0)</f>
        <v>#REF!</v>
      </c>
      <c r="R65" s="55"/>
    </row>
    <row r="66" spans="1:18" s="10" customFormat="1" ht="23.25" hidden="1" customHeight="1">
      <c r="A66" s="17">
        <f t="shared" si="0"/>
        <v>59</v>
      </c>
      <c r="B66" s="39"/>
      <c r="C66" s="51"/>
      <c r="D66" s="52"/>
      <c r="E66" s="54"/>
      <c r="F66" s="54"/>
      <c r="G66" s="23" t="e">
        <f>VLOOKUP(B66,[1]Sheet!A$4:I$81,4,0)</f>
        <v>#N/A</v>
      </c>
      <c r="H66" s="23" t="e">
        <f>VLOOKUP(B66,[1]Sheet!A$4:I$81,5,0)</f>
        <v>#N/A</v>
      </c>
      <c r="I66" s="23" t="e">
        <f>VLOOKUP(B66,[1]Sheet!A$4:I$81,6,0)</f>
        <v>#N/A</v>
      </c>
      <c r="J66" s="23" t="e">
        <f>VLOOKUP(B66,[1]Sheet!A$4:I$81,7,0)</f>
        <v>#N/A</v>
      </c>
      <c r="K66" s="24"/>
      <c r="L66" s="24"/>
      <c r="M66" s="24"/>
      <c r="N66" s="24"/>
      <c r="O66" s="44"/>
      <c r="P66" s="28">
        <f t="shared" si="1"/>
        <v>0</v>
      </c>
      <c r="Q66" s="20" t="e">
        <f>VLOOKUP(P66,#REF!,2,0)</f>
        <v>#REF!</v>
      </c>
      <c r="R66" s="55"/>
    </row>
    <row r="67" spans="1:18" s="10" customFormat="1" ht="23.25" hidden="1" customHeight="1">
      <c r="A67" s="17">
        <f t="shared" si="0"/>
        <v>60</v>
      </c>
      <c r="B67" s="39"/>
      <c r="C67" s="51"/>
      <c r="D67" s="52"/>
      <c r="E67" s="54"/>
      <c r="F67" s="54"/>
      <c r="G67" s="23" t="e">
        <f>VLOOKUP(B67,[1]Sheet!A$4:I$81,4,0)</f>
        <v>#N/A</v>
      </c>
      <c r="H67" s="23" t="e">
        <f>VLOOKUP(B67,[1]Sheet!A$4:I$81,5,0)</f>
        <v>#N/A</v>
      </c>
      <c r="I67" s="23" t="e">
        <f>VLOOKUP(B67,[1]Sheet!A$4:I$81,6,0)</f>
        <v>#N/A</v>
      </c>
      <c r="J67" s="23" t="e">
        <f>VLOOKUP(B67,[1]Sheet!A$4:I$81,7,0)</f>
        <v>#N/A</v>
      </c>
      <c r="K67" s="24"/>
      <c r="L67" s="24"/>
      <c r="M67" s="24"/>
      <c r="N67" s="24"/>
      <c r="O67" s="44"/>
      <c r="P67" s="28">
        <f t="shared" si="1"/>
        <v>0</v>
      </c>
      <c r="Q67" s="20" t="e">
        <f>VLOOKUP(P67,#REF!,2,0)</f>
        <v>#REF!</v>
      </c>
      <c r="R67" s="55"/>
    </row>
    <row r="68" spans="1:18" s="10" customFormat="1" ht="23.25" hidden="1" customHeight="1">
      <c r="A68" s="17">
        <f t="shared" si="0"/>
        <v>61</v>
      </c>
      <c r="B68" s="39"/>
      <c r="C68" s="51"/>
      <c r="D68" s="52"/>
      <c r="E68" s="54"/>
      <c r="F68" s="54"/>
      <c r="G68" s="23" t="e">
        <f>VLOOKUP(B68,[1]Sheet!A$4:I$81,4,0)</f>
        <v>#N/A</v>
      </c>
      <c r="H68" s="23" t="e">
        <f>VLOOKUP(B68,[1]Sheet!A$4:I$81,5,0)</f>
        <v>#N/A</v>
      </c>
      <c r="I68" s="23" t="e">
        <f>VLOOKUP(B68,[1]Sheet!A$4:I$81,6,0)</f>
        <v>#N/A</v>
      </c>
      <c r="J68" s="23" t="e">
        <f>VLOOKUP(B68,[1]Sheet!A$4:I$81,7,0)</f>
        <v>#N/A</v>
      </c>
      <c r="K68" s="24"/>
      <c r="L68" s="24"/>
      <c r="M68" s="24"/>
      <c r="N68" s="24"/>
      <c r="O68" s="44"/>
      <c r="P68" s="28">
        <f t="shared" si="1"/>
        <v>0</v>
      </c>
      <c r="Q68" s="20" t="e">
        <f>VLOOKUP(P68,#REF!,2,0)</f>
        <v>#REF!</v>
      </c>
      <c r="R68" s="55"/>
    </row>
    <row r="69" spans="1:18" s="10" customFormat="1" ht="23.25" hidden="1" customHeight="1">
      <c r="A69" s="17">
        <f t="shared" si="0"/>
        <v>62</v>
      </c>
      <c r="B69" s="39"/>
      <c r="C69" s="51"/>
      <c r="D69" s="52"/>
      <c r="E69" s="54"/>
      <c r="F69" s="54"/>
      <c r="G69" s="23" t="e">
        <f>VLOOKUP(B69,[1]Sheet!A$4:I$81,4,0)</f>
        <v>#N/A</v>
      </c>
      <c r="H69" s="23" t="e">
        <f>VLOOKUP(B69,[1]Sheet!A$4:I$81,5,0)</f>
        <v>#N/A</v>
      </c>
      <c r="I69" s="23" t="e">
        <f>VLOOKUP(B69,[1]Sheet!A$4:I$81,6,0)</f>
        <v>#N/A</v>
      </c>
      <c r="J69" s="23" t="e">
        <f>VLOOKUP(B69,[1]Sheet!A$4:I$81,7,0)</f>
        <v>#N/A</v>
      </c>
      <c r="K69" s="24"/>
      <c r="L69" s="24"/>
      <c r="M69" s="24"/>
      <c r="N69" s="24"/>
      <c r="O69" s="44"/>
      <c r="P69" s="28">
        <f t="shared" si="1"/>
        <v>0</v>
      </c>
      <c r="Q69" s="20" t="e">
        <f>VLOOKUP(P69,#REF!,2,0)</f>
        <v>#REF!</v>
      </c>
      <c r="R69" s="55"/>
    </row>
    <row r="70" spans="1:18" s="10" customFormat="1" ht="23.25" hidden="1" customHeight="1">
      <c r="A70" s="17">
        <f t="shared" si="0"/>
        <v>63</v>
      </c>
      <c r="B70" s="39"/>
      <c r="C70" s="51"/>
      <c r="D70" s="52"/>
      <c r="E70" s="54"/>
      <c r="F70" s="54"/>
      <c r="G70" s="23" t="e">
        <f>VLOOKUP(B70,[1]Sheet!A$4:I$81,4,0)</f>
        <v>#N/A</v>
      </c>
      <c r="H70" s="23" t="e">
        <f>VLOOKUP(B70,[1]Sheet!A$4:I$81,5,0)</f>
        <v>#N/A</v>
      </c>
      <c r="I70" s="23" t="e">
        <f>VLOOKUP(B70,[1]Sheet!A$4:I$81,6,0)</f>
        <v>#N/A</v>
      </c>
      <c r="J70" s="23" t="e">
        <f>VLOOKUP(B70,[1]Sheet!A$4:I$81,7,0)</f>
        <v>#N/A</v>
      </c>
      <c r="K70" s="24"/>
      <c r="L70" s="24"/>
      <c r="M70" s="24"/>
      <c r="N70" s="24"/>
      <c r="O70" s="44"/>
      <c r="P70" s="28">
        <f t="shared" si="1"/>
        <v>0</v>
      </c>
      <c r="Q70" s="20" t="e">
        <f>VLOOKUP(P70,#REF!,2,0)</f>
        <v>#REF!</v>
      </c>
      <c r="R70" s="55"/>
    </row>
    <row r="71" spans="1:18" s="10" customFormat="1" ht="23.25" hidden="1" customHeight="1">
      <c r="A71" s="17">
        <f t="shared" si="0"/>
        <v>64</v>
      </c>
      <c r="B71" s="39"/>
      <c r="C71" s="51"/>
      <c r="D71" s="52"/>
      <c r="E71" s="54"/>
      <c r="F71" s="54"/>
      <c r="G71" s="23" t="e">
        <f>VLOOKUP(B71,[1]Sheet!A$4:I$81,4,0)</f>
        <v>#N/A</v>
      </c>
      <c r="H71" s="23" t="e">
        <f>VLOOKUP(B71,[1]Sheet!A$4:I$81,5,0)</f>
        <v>#N/A</v>
      </c>
      <c r="I71" s="23" t="e">
        <f>VLOOKUP(B71,[1]Sheet!A$4:I$81,6,0)</f>
        <v>#N/A</v>
      </c>
      <c r="J71" s="23" t="e">
        <f>VLOOKUP(B71,[1]Sheet!A$4:I$81,7,0)</f>
        <v>#N/A</v>
      </c>
      <c r="K71" s="24"/>
      <c r="L71" s="24"/>
      <c r="M71" s="24"/>
      <c r="N71" s="24"/>
      <c r="O71" s="44"/>
      <c r="P71" s="28">
        <f t="shared" si="1"/>
        <v>0</v>
      </c>
      <c r="Q71" s="20" t="e">
        <f>VLOOKUP(P71,#REF!,2,0)</f>
        <v>#REF!</v>
      </c>
      <c r="R71" s="55"/>
    </row>
    <row r="72" spans="1:18" s="10" customFormat="1" ht="23.25" hidden="1" customHeight="1">
      <c r="A72" s="17">
        <f t="shared" si="0"/>
        <v>65</v>
      </c>
      <c r="B72" s="39"/>
      <c r="C72" s="51"/>
      <c r="D72" s="52"/>
      <c r="E72" s="54"/>
      <c r="F72" s="54"/>
      <c r="G72" s="23" t="e">
        <f>VLOOKUP(B72,[1]Sheet!A$4:I$81,4,0)</f>
        <v>#N/A</v>
      </c>
      <c r="H72" s="23" t="e">
        <f>VLOOKUP(B72,[1]Sheet!A$4:I$81,5,0)</f>
        <v>#N/A</v>
      </c>
      <c r="I72" s="23" t="e">
        <f>VLOOKUP(B72,[1]Sheet!A$4:I$81,6,0)</f>
        <v>#N/A</v>
      </c>
      <c r="J72" s="23" t="e">
        <f>VLOOKUP(B72,[1]Sheet!A$4:I$81,7,0)</f>
        <v>#N/A</v>
      </c>
      <c r="K72" s="24"/>
      <c r="L72" s="24"/>
      <c r="M72" s="24"/>
      <c r="N72" s="24"/>
      <c r="O72" s="44"/>
      <c r="P72" s="28">
        <f t="shared" si="1"/>
        <v>0</v>
      </c>
      <c r="Q72" s="20" t="e">
        <f>VLOOKUP(P72,#REF!,2,0)</f>
        <v>#REF!</v>
      </c>
      <c r="R72" s="55"/>
    </row>
    <row r="73" spans="1:18" s="10" customFormat="1" ht="23.25" hidden="1" customHeight="1">
      <c r="A73" s="17">
        <f t="shared" si="0"/>
        <v>66</v>
      </c>
      <c r="B73" s="39"/>
      <c r="C73" s="51"/>
      <c r="D73" s="52"/>
      <c r="E73" s="54"/>
      <c r="F73" s="54"/>
      <c r="G73" s="23" t="e">
        <f>VLOOKUP(B73,[1]Sheet!A$4:I$81,4,0)</f>
        <v>#N/A</v>
      </c>
      <c r="H73" s="23" t="e">
        <f>VLOOKUP(B73,[1]Sheet!A$4:I$81,5,0)</f>
        <v>#N/A</v>
      </c>
      <c r="I73" s="23" t="e">
        <f>VLOOKUP(B73,[1]Sheet!A$4:I$81,6,0)</f>
        <v>#N/A</v>
      </c>
      <c r="J73" s="23" t="e">
        <f>VLOOKUP(B73,[1]Sheet!A$4:I$81,7,0)</f>
        <v>#N/A</v>
      </c>
      <c r="K73" s="24"/>
      <c r="L73" s="24"/>
      <c r="M73" s="24"/>
      <c r="N73" s="24"/>
      <c r="O73" s="44"/>
      <c r="P73" s="28">
        <f t="shared" si="1"/>
        <v>0</v>
      </c>
      <c r="Q73" s="20" t="e">
        <f>VLOOKUP(P73,#REF!,2,0)</f>
        <v>#REF!</v>
      </c>
      <c r="R73" s="55"/>
    </row>
    <row r="74" spans="1:18" s="10" customFormat="1" ht="23.25" hidden="1" customHeight="1">
      <c r="A74" s="17">
        <f t="shared" ref="A74:A137" si="2">A73+1</f>
        <v>67</v>
      </c>
      <c r="B74" s="39"/>
      <c r="C74" s="51"/>
      <c r="D74" s="52"/>
      <c r="E74" s="54"/>
      <c r="F74" s="54"/>
      <c r="G74" s="23" t="e">
        <f>VLOOKUP(B74,[1]Sheet!A$4:I$81,4,0)</f>
        <v>#N/A</v>
      </c>
      <c r="H74" s="23" t="e">
        <f>VLOOKUP(B74,[1]Sheet!A$4:I$81,5,0)</f>
        <v>#N/A</v>
      </c>
      <c r="I74" s="23" t="e">
        <f>VLOOKUP(B74,[1]Sheet!A$4:I$81,6,0)</f>
        <v>#N/A</v>
      </c>
      <c r="J74" s="23" t="e">
        <f>VLOOKUP(B74,[1]Sheet!A$4:I$81,7,0)</f>
        <v>#N/A</v>
      </c>
      <c r="K74" s="24"/>
      <c r="L74" s="24"/>
      <c r="M74" s="24"/>
      <c r="N74" s="24"/>
      <c r="O74" s="44"/>
      <c r="P74" s="28">
        <f t="shared" si="1"/>
        <v>0</v>
      </c>
      <c r="Q74" s="20" t="e">
        <f>VLOOKUP(P74,#REF!,2,0)</f>
        <v>#REF!</v>
      </c>
      <c r="R74" s="55"/>
    </row>
    <row r="75" spans="1:18" s="10" customFormat="1" ht="23.25" hidden="1" customHeight="1">
      <c r="A75" s="17">
        <f t="shared" si="2"/>
        <v>68</v>
      </c>
      <c r="B75" s="39"/>
      <c r="C75" s="51"/>
      <c r="D75" s="52"/>
      <c r="E75" s="54"/>
      <c r="F75" s="54"/>
      <c r="G75" s="23" t="e">
        <f>VLOOKUP(B75,[1]Sheet!A$4:I$81,4,0)</f>
        <v>#N/A</v>
      </c>
      <c r="H75" s="23" t="e">
        <f>VLOOKUP(B75,[1]Sheet!A$4:I$81,5,0)</f>
        <v>#N/A</v>
      </c>
      <c r="I75" s="23" t="e">
        <f>VLOOKUP(B75,[1]Sheet!A$4:I$81,6,0)</f>
        <v>#N/A</v>
      </c>
      <c r="J75" s="23" t="e">
        <f>VLOOKUP(B75,[1]Sheet!A$4:I$81,7,0)</f>
        <v>#N/A</v>
      </c>
      <c r="K75" s="24"/>
      <c r="L75" s="24"/>
      <c r="M75" s="24"/>
      <c r="N75" s="24"/>
      <c r="O75" s="44"/>
      <c r="P75" s="28">
        <f t="shared" si="1"/>
        <v>0</v>
      </c>
      <c r="Q75" s="20" t="e">
        <f>VLOOKUP(P75,#REF!,2,0)</f>
        <v>#REF!</v>
      </c>
      <c r="R75" s="55"/>
    </row>
    <row r="76" spans="1:18" s="10" customFormat="1" ht="23.25" hidden="1" customHeight="1">
      <c r="A76" s="17">
        <f t="shared" si="2"/>
        <v>69</v>
      </c>
      <c r="B76" s="39"/>
      <c r="C76" s="51"/>
      <c r="D76" s="52"/>
      <c r="E76" s="54"/>
      <c r="F76" s="54"/>
      <c r="G76" s="23" t="e">
        <f>VLOOKUP(B76,[1]Sheet!A$4:I$81,4,0)</f>
        <v>#N/A</v>
      </c>
      <c r="H76" s="23" t="e">
        <f>VLOOKUP(B76,[1]Sheet!A$4:I$81,5,0)</f>
        <v>#N/A</v>
      </c>
      <c r="I76" s="23" t="e">
        <f>VLOOKUP(B76,[1]Sheet!A$4:I$81,6,0)</f>
        <v>#N/A</v>
      </c>
      <c r="J76" s="23" t="e">
        <f>VLOOKUP(B76,[1]Sheet!A$4:I$81,7,0)</f>
        <v>#N/A</v>
      </c>
      <c r="K76" s="24"/>
      <c r="L76" s="24"/>
      <c r="M76" s="24"/>
      <c r="N76" s="24"/>
      <c r="O76" s="44"/>
      <c r="P76" s="28">
        <f t="shared" si="1"/>
        <v>0</v>
      </c>
      <c r="Q76" s="20" t="e">
        <f>VLOOKUP(P76,#REF!,2,0)</f>
        <v>#REF!</v>
      </c>
      <c r="R76" s="55"/>
    </row>
    <row r="77" spans="1:18" s="10" customFormat="1" ht="23.25" hidden="1" customHeight="1">
      <c r="A77" s="17">
        <f t="shared" si="2"/>
        <v>70</v>
      </c>
      <c r="B77" s="39"/>
      <c r="C77" s="51"/>
      <c r="D77" s="52"/>
      <c r="E77" s="54"/>
      <c r="F77" s="54"/>
      <c r="G77" s="23" t="e">
        <f>VLOOKUP(B77,[1]Sheet!A$4:I$81,4,0)</f>
        <v>#N/A</v>
      </c>
      <c r="H77" s="23" t="e">
        <f>VLOOKUP(B77,[1]Sheet!A$4:I$81,5,0)</f>
        <v>#N/A</v>
      </c>
      <c r="I77" s="23" t="e">
        <f>VLOOKUP(B77,[1]Sheet!A$4:I$81,6,0)</f>
        <v>#N/A</v>
      </c>
      <c r="J77" s="23" t="e">
        <f>VLOOKUP(B77,[1]Sheet!A$4:I$81,7,0)</f>
        <v>#N/A</v>
      </c>
      <c r="K77" s="24"/>
      <c r="L77" s="24"/>
      <c r="M77" s="24"/>
      <c r="N77" s="24"/>
      <c r="O77" s="44"/>
      <c r="P77" s="28">
        <f t="shared" si="1"/>
        <v>0</v>
      </c>
      <c r="Q77" s="20" t="e">
        <f>VLOOKUP(P77,#REF!,2,0)</f>
        <v>#REF!</v>
      </c>
      <c r="R77" s="55"/>
    </row>
    <row r="78" spans="1:18" s="10" customFormat="1" ht="23.25" hidden="1" customHeight="1">
      <c r="A78" s="17">
        <f t="shared" si="2"/>
        <v>71</v>
      </c>
      <c r="B78" s="39"/>
      <c r="C78" s="51"/>
      <c r="D78" s="52"/>
      <c r="E78" s="54"/>
      <c r="F78" s="54"/>
      <c r="G78" s="23" t="e">
        <f>VLOOKUP(B78,[1]Sheet!A$4:I$81,4,0)</f>
        <v>#N/A</v>
      </c>
      <c r="H78" s="23" t="e">
        <f>VLOOKUP(B78,[1]Sheet!A$4:I$81,5,0)</f>
        <v>#N/A</v>
      </c>
      <c r="I78" s="23" t="e">
        <f>VLOOKUP(B78,[1]Sheet!A$4:I$81,6,0)</f>
        <v>#N/A</v>
      </c>
      <c r="J78" s="23" t="e">
        <f>VLOOKUP(B78,[1]Sheet!A$4:I$81,7,0)</f>
        <v>#N/A</v>
      </c>
      <c r="K78" s="24"/>
      <c r="L78" s="24"/>
      <c r="M78" s="24"/>
      <c r="N78" s="24"/>
      <c r="O78" s="44"/>
      <c r="P78" s="28">
        <f t="shared" si="1"/>
        <v>0</v>
      </c>
      <c r="Q78" s="20" t="e">
        <f>VLOOKUP(P78,#REF!,2,0)</f>
        <v>#REF!</v>
      </c>
      <c r="R78" s="55"/>
    </row>
    <row r="79" spans="1:18" s="10" customFormat="1" ht="23.25" hidden="1" customHeight="1">
      <c r="A79" s="17">
        <f t="shared" si="2"/>
        <v>72</v>
      </c>
      <c r="B79" s="39"/>
      <c r="C79" s="51"/>
      <c r="D79" s="52"/>
      <c r="E79" s="54"/>
      <c r="F79" s="54"/>
      <c r="G79" s="23" t="e">
        <f>VLOOKUP(B79,[1]Sheet!A$4:I$81,4,0)</f>
        <v>#N/A</v>
      </c>
      <c r="H79" s="23" t="e">
        <f>VLOOKUP(B79,[1]Sheet!A$4:I$81,5,0)</f>
        <v>#N/A</v>
      </c>
      <c r="I79" s="23" t="e">
        <f>VLOOKUP(B79,[1]Sheet!A$4:I$81,6,0)</f>
        <v>#N/A</v>
      </c>
      <c r="J79" s="23" t="e">
        <f>VLOOKUP(B79,[1]Sheet!A$4:I$81,7,0)</f>
        <v>#N/A</v>
      </c>
      <c r="K79" s="24"/>
      <c r="L79" s="24"/>
      <c r="M79" s="24"/>
      <c r="N79" s="24"/>
      <c r="O79" s="44"/>
      <c r="P79" s="28">
        <f t="shared" si="1"/>
        <v>0</v>
      </c>
      <c r="Q79" s="20" t="e">
        <f>VLOOKUP(P79,#REF!,2,0)</f>
        <v>#REF!</v>
      </c>
      <c r="R79" s="55"/>
    </row>
    <row r="80" spans="1:18" s="10" customFormat="1" ht="23.25" hidden="1" customHeight="1">
      <c r="A80" s="17">
        <f t="shared" si="2"/>
        <v>73</v>
      </c>
      <c r="B80" s="39"/>
      <c r="C80" s="51"/>
      <c r="D80" s="52"/>
      <c r="E80" s="54"/>
      <c r="F80" s="54"/>
      <c r="G80" s="23" t="e">
        <f>VLOOKUP(B80,[1]Sheet!A$4:I$81,4,0)</f>
        <v>#N/A</v>
      </c>
      <c r="H80" s="23" t="e">
        <f>VLOOKUP(B80,[1]Sheet!A$4:I$81,5,0)</f>
        <v>#N/A</v>
      </c>
      <c r="I80" s="23" t="e">
        <f>VLOOKUP(B80,[1]Sheet!A$4:I$81,6,0)</f>
        <v>#N/A</v>
      </c>
      <c r="J80" s="23" t="e">
        <f>VLOOKUP(B80,[1]Sheet!A$4:I$81,7,0)</f>
        <v>#N/A</v>
      </c>
      <c r="K80" s="24"/>
      <c r="L80" s="24"/>
      <c r="M80" s="24"/>
      <c r="N80" s="24"/>
      <c r="O80" s="44"/>
      <c r="P80" s="28">
        <f t="shared" si="1"/>
        <v>0</v>
      </c>
      <c r="Q80" s="20" t="e">
        <f>VLOOKUP(P80,#REF!,2,0)</f>
        <v>#REF!</v>
      </c>
      <c r="R80" s="55"/>
    </row>
    <row r="81" spans="1:18" s="10" customFormat="1" ht="23.25" hidden="1" customHeight="1">
      <c r="A81" s="17">
        <f t="shared" si="2"/>
        <v>74</v>
      </c>
      <c r="B81" s="39"/>
      <c r="C81" s="51"/>
      <c r="D81" s="52"/>
      <c r="E81" s="54"/>
      <c r="F81" s="54"/>
      <c r="G81" s="23" t="e">
        <f>VLOOKUP(B81,[1]Sheet!A$4:I$81,4,0)</f>
        <v>#N/A</v>
      </c>
      <c r="H81" s="23" t="e">
        <f>VLOOKUP(B81,[1]Sheet!A$4:I$81,5,0)</f>
        <v>#N/A</v>
      </c>
      <c r="I81" s="23" t="e">
        <f>VLOOKUP(B81,[1]Sheet!A$4:I$81,6,0)</f>
        <v>#N/A</v>
      </c>
      <c r="J81" s="23" t="e">
        <f>VLOOKUP(B81,[1]Sheet!A$4:I$81,7,0)</f>
        <v>#N/A</v>
      </c>
      <c r="K81" s="24"/>
      <c r="L81" s="24"/>
      <c r="M81" s="24"/>
      <c r="N81" s="24"/>
      <c r="O81" s="44"/>
      <c r="P81" s="28">
        <f t="shared" si="1"/>
        <v>0</v>
      </c>
      <c r="Q81" s="20" t="e">
        <f>VLOOKUP(P81,#REF!,2,0)</f>
        <v>#REF!</v>
      </c>
      <c r="R81" s="55"/>
    </row>
    <row r="82" spans="1:18" s="10" customFormat="1" ht="23.25" hidden="1" customHeight="1">
      <c r="A82" s="17">
        <f t="shared" si="2"/>
        <v>75</v>
      </c>
      <c r="B82" s="39"/>
      <c r="C82" s="51"/>
      <c r="D82" s="52"/>
      <c r="E82" s="54"/>
      <c r="F82" s="54"/>
      <c r="G82" s="23" t="e">
        <f>VLOOKUP(B82,[1]Sheet!A$4:I$81,4,0)</f>
        <v>#N/A</v>
      </c>
      <c r="H82" s="23" t="e">
        <f>VLOOKUP(B82,[1]Sheet!A$4:I$81,5,0)</f>
        <v>#N/A</v>
      </c>
      <c r="I82" s="23" t="e">
        <f>VLOOKUP(B82,[1]Sheet!A$4:I$81,6,0)</f>
        <v>#N/A</v>
      </c>
      <c r="J82" s="23" t="e">
        <f>VLOOKUP(B82,[1]Sheet!A$4:I$81,7,0)</f>
        <v>#N/A</v>
      </c>
      <c r="K82" s="24"/>
      <c r="L82" s="24"/>
      <c r="M82" s="24"/>
      <c r="N82" s="24"/>
      <c r="O82" s="44"/>
      <c r="P82" s="28">
        <f t="shared" si="1"/>
        <v>0</v>
      </c>
      <c r="Q82" s="20" t="e">
        <f>VLOOKUP(P82,#REF!,2,0)</f>
        <v>#REF!</v>
      </c>
      <c r="R82" s="55"/>
    </row>
    <row r="83" spans="1:18" s="10" customFormat="1" ht="23.25" hidden="1" customHeight="1">
      <c r="A83" s="17">
        <f t="shared" si="2"/>
        <v>76</v>
      </c>
      <c r="B83" s="39"/>
      <c r="C83" s="51"/>
      <c r="D83" s="52"/>
      <c r="E83" s="54"/>
      <c r="F83" s="54"/>
      <c r="G83" s="23" t="e">
        <f>VLOOKUP(B83,[1]Sheet!A$4:I$81,4,0)</f>
        <v>#N/A</v>
      </c>
      <c r="H83" s="23" t="e">
        <f>VLOOKUP(B83,[1]Sheet!A$4:I$81,5,0)</f>
        <v>#N/A</v>
      </c>
      <c r="I83" s="23" t="e">
        <f>VLOOKUP(B83,[1]Sheet!A$4:I$81,6,0)</f>
        <v>#N/A</v>
      </c>
      <c r="J83" s="23" t="e">
        <f>VLOOKUP(B83,[1]Sheet!A$4:I$81,7,0)</f>
        <v>#N/A</v>
      </c>
      <c r="K83" s="24"/>
      <c r="L83" s="24"/>
      <c r="M83" s="24"/>
      <c r="N83" s="24"/>
      <c r="O83" s="44"/>
      <c r="P83" s="28">
        <f t="shared" si="1"/>
        <v>0</v>
      </c>
      <c r="Q83" s="20" t="e">
        <f>VLOOKUP(P83,#REF!,2,0)</f>
        <v>#REF!</v>
      </c>
      <c r="R83" s="55"/>
    </row>
    <row r="84" spans="1:18" s="10" customFormat="1" ht="23.25" hidden="1" customHeight="1">
      <c r="A84" s="17">
        <f t="shared" si="2"/>
        <v>77</v>
      </c>
      <c r="B84" s="39"/>
      <c r="C84" s="51"/>
      <c r="D84" s="52"/>
      <c r="E84" s="54"/>
      <c r="F84" s="54"/>
      <c r="G84" s="23" t="e">
        <f>VLOOKUP(B84,[1]Sheet!A$4:I$81,4,0)</f>
        <v>#N/A</v>
      </c>
      <c r="H84" s="23" t="e">
        <f>VLOOKUP(B84,[1]Sheet!A$4:I$81,5,0)</f>
        <v>#N/A</v>
      </c>
      <c r="I84" s="23" t="e">
        <f>VLOOKUP(B84,[1]Sheet!A$4:I$81,6,0)</f>
        <v>#N/A</v>
      </c>
      <c r="J84" s="23" t="e">
        <f>VLOOKUP(B84,[1]Sheet!A$4:I$81,7,0)</f>
        <v>#N/A</v>
      </c>
      <c r="K84" s="24"/>
      <c r="L84" s="24"/>
      <c r="M84" s="24"/>
      <c r="N84" s="24"/>
      <c r="O84" s="44"/>
      <c r="P84" s="28">
        <f t="shared" si="1"/>
        <v>0</v>
      </c>
      <c r="Q84" s="20" t="e">
        <f>VLOOKUP(P84,#REF!,2,0)</f>
        <v>#REF!</v>
      </c>
      <c r="R84" s="55"/>
    </row>
    <row r="85" spans="1:18" s="10" customFormat="1" ht="23.25" hidden="1" customHeight="1">
      <c r="A85" s="17">
        <f t="shared" si="2"/>
        <v>78</v>
      </c>
      <c r="B85" s="39"/>
      <c r="C85" s="51"/>
      <c r="D85" s="52"/>
      <c r="E85" s="54"/>
      <c r="F85" s="54"/>
      <c r="G85" s="23" t="e">
        <f>VLOOKUP(B85,[1]Sheet!A$4:I$81,4,0)</f>
        <v>#N/A</v>
      </c>
      <c r="H85" s="23" t="e">
        <f>VLOOKUP(B85,[1]Sheet!A$4:I$81,5,0)</f>
        <v>#N/A</v>
      </c>
      <c r="I85" s="23" t="e">
        <f>VLOOKUP(B85,[1]Sheet!A$4:I$81,6,0)</f>
        <v>#N/A</v>
      </c>
      <c r="J85" s="23" t="e">
        <f>VLOOKUP(B85,[1]Sheet!A$4:I$81,7,0)</f>
        <v>#N/A</v>
      </c>
      <c r="K85" s="24"/>
      <c r="L85" s="24"/>
      <c r="M85" s="24"/>
      <c r="N85" s="24"/>
      <c r="O85" s="44"/>
      <c r="P85" s="28">
        <f t="shared" si="1"/>
        <v>0</v>
      </c>
      <c r="Q85" s="20" t="e">
        <f>VLOOKUP(P85,#REF!,2,0)</f>
        <v>#REF!</v>
      </c>
      <c r="R85" s="55"/>
    </row>
    <row r="86" spans="1:18" s="10" customFormat="1" ht="23.25" hidden="1" customHeight="1">
      <c r="A86" s="17">
        <f t="shared" si="2"/>
        <v>79</v>
      </c>
      <c r="B86" s="39"/>
      <c r="C86" s="51"/>
      <c r="D86" s="52"/>
      <c r="E86" s="54"/>
      <c r="F86" s="54"/>
      <c r="G86" s="23" t="e">
        <f>VLOOKUP(B86,[1]Sheet!A$4:I$81,4,0)</f>
        <v>#N/A</v>
      </c>
      <c r="H86" s="23" t="e">
        <f>VLOOKUP(B86,[1]Sheet!A$4:I$81,5,0)</f>
        <v>#N/A</v>
      </c>
      <c r="I86" s="23" t="e">
        <f>VLOOKUP(B86,[1]Sheet!A$4:I$81,6,0)</f>
        <v>#N/A</v>
      </c>
      <c r="J86" s="23" t="e">
        <f>VLOOKUP(B86,[1]Sheet!A$4:I$81,7,0)</f>
        <v>#N/A</v>
      </c>
      <c r="K86" s="24"/>
      <c r="L86" s="24"/>
      <c r="M86" s="24"/>
      <c r="N86" s="24"/>
      <c r="O86" s="44"/>
      <c r="P86" s="28">
        <f t="shared" si="1"/>
        <v>0</v>
      </c>
      <c r="Q86" s="20" t="e">
        <f>VLOOKUP(P86,#REF!,2,0)</f>
        <v>#REF!</v>
      </c>
      <c r="R86" s="55"/>
    </row>
    <row r="87" spans="1:18" s="10" customFormat="1" ht="23.25" hidden="1" customHeight="1">
      <c r="A87" s="17">
        <f t="shared" si="2"/>
        <v>80</v>
      </c>
      <c r="B87" s="39"/>
      <c r="C87" s="51"/>
      <c r="D87" s="52"/>
      <c r="E87" s="54"/>
      <c r="F87" s="54"/>
      <c r="G87" s="23" t="e">
        <f>VLOOKUP(B87,[1]Sheet!A$4:I$81,4,0)</f>
        <v>#N/A</v>
      </c>
      <c r="H87" s="23" t="e">
        <f>VLOOKUP(B87,[1]Sheet!A$4:I$81,5,0)</f>
        <v>#N/A</v>
      </c>
      <c r="I87" s="23" t="e">
        <f>VLOOKUP(B87,[1]Sheet!A$4:I$81,6,0)</f>
        <v>#N/A</v>
      </c>
      <c r="J87" s="23" t="e">
        <f>VLOOKUP(B87,[1]Sheet!A$4:I$81,7,0)</f>
        <v>#N/A</v>
      </c>
      <c r="K87" s="24"/>
      <c r="L87" s="24"/>
      <c r="M87" s="24"/>
      <c r="N87" s="24"/>
      <c r="O87" s="44"/>
      <c r="P87" s="28">
        <f t="shared" si="1"/>
        <v>0</v>
      </c>
      <c r="Q87" s="20" t="e">
        <f>VLOOKUP(P87,#REF!,2,0)</f>
        <v>#REF!</v>
      </c>
      <c r="R87" s="55"/>
    </row>
    <row r="88" spans="1:18" s="10" customFormat="1" ht="23.25" hidden="1" customHeight="1">
      <c r="A88" s="17">
        <f t="shared" si="2"/>
        <v>81</v>
      </c>
      <c r="B88" s="39"/>
      <c r="C88" s="51"/>
      <c r="D88" s="52"/>
      <c r="E88" s="54"/>
      <c r="F88" s="54"/>
      <c r="G88" s="23" t="e">
        <f>VLOOKUP(B88,[1]Sheet!A$4:I$81,4,0)</f>
        <v>#N/A</v>
      </c>
      <c r="H88" s="23" t="e">
        <f>VLOOKUP(B88,[1]Sheet!A$4:I$81,5,0)</f>
        <v>#N/A</v>
      </c>
      <c r="I88" s="23" t="e">
        <f>VLOOKUP(B88,[1]Sheet!A$4:I$81,6,0)</f>
        <v>#N/A</v>
      </c>
      <c r="J88" s="23" t="e">
        <f>VLOOKUP(B88,[1]Sheet!A$4:I$81,7,0)</f>
        <v>#N/A</v>
      </c>
      <c r="K88" s="24"/>
      <c r="L88" s="24"/>
      <c r="M88" s="24"/>
      <c r="N88" s="24"/>
      <c r="O88" s="44"/>
      <c r="P88" s="28">
        <f t="shared" si="1"/>
        <v>0</v>
      </c>
      <c r="Q88" s="20" t="e">
        <f>VLOOKUP(P88,#REF!,2,0)</f>
        <v>#REF!</v>
      </c>
      <c r="R88" s="55"/>
    </row>
    <row r="89" spans="1:18" s="10" customFormat="1" ht="23.25" hidden="1" customHeight="1">
      <c r="A89" s="17">
        <f t="shared" si="2"/>
        <v>82</v>
      </c>
      <c r="B89" s="39"/>
      <c r="C89" s="51"/>
      <c r="D89" s="52"/>
      <c r="E89" s="54"/>
      <c r="F89" s="54"/>
      <c r="G89" s="23" t="e">
        <f>VLOOKUP(B89,[1]Sheet!A$4:I$81,4,0)</f>
        <v>#N/A</v>
      </c>
      <c r="H89" s="23" t="e">
        <f>VLOOKUP(B89,[1]Sheet!A$4:I$81,5,0)</f>
        <v>#N/A</v>
      </c>
      <c r="I89" s="23" t="e">
        <f>VLOOKUP(B89,[1]Sheet!A$4:I$81,6,0)</f>
        <v>#N/A</v>
      </c>
      <c r="J89" s="23" t="e">
        <f>VLOOKUP(B89,[1]Sheet!A$4:I$81,7,0)</f>
        <v>#N/A</v>
      </c>
      <c r="K89" s="24"/>
      <c r="L89" s="24"/>
      <c r="M89" s="24"/>
      <c r="N89" s="24"/>
      <c r="O89" s="44"/>
      <c r="P89" s="28">
        <f t="shared" si="1"/>
        <v>0</v>
      </c>
      <c r="Q89" s="20" t="e">
        <f>VLOOKUP(P89,#REF!,2,0)</f>
        <v>#REF!</v>
      </c>
      <c r="R89" s="55"/>
    </row>
    <row r="90" spans="1:18" s="10" customFormat="1" ht="23.25" hidden="1" customHeight="1">
      <c r="A90" s="17">
        <f t="shared" si="2"/>
        <v>83</v>
      </c>
      <c r="B90" s="39"/>
      <c r="C90" s="51"/>
      <c r="D90" s="52"/>
      <c r="E90" s="54"/>
      <c r="F90" s="54"/>
      <c r="G90" s="23" t="e">
        <f>VLOOKUP(B90,[1]Sheet!A$4:I$81,4,0)</f>
        <v>#N/A</v>
      </c>
      <c r="H90" s="23" t="e">
        <f>VLOOKUP(B90,[1]Sheet!A$4:I$81,5,0)</f>
        <v>#N/A</v>
      </c>
      <c r="I90" s="23" t="e">
        <f>VLOOKUP(B90,[1]Sheet!A$4:I$81,6,0)</f>
        <v>#N/A</v>
      </c>
      <c r="J90" s="23" t="e">
        <f>VLOOKUP(B90,[1]Sheet!A$4:I$81,7,0)</f>
        <v>#N/A</v>
      </c>
      <c r="K90" s="24"/>
      <c r="L90" s="24"/>
      <c r="M90" s="24"/>
      <c r="N90" s="24"/>
      <c r="O90" s="44"/>
      <c r="P90" s="28">
        <f t="shared" si="1"/>
        <v>0</v>
      </c>
      <c r="Q90" s="20" t="e">
        <f>VLOOKUP(P90,#REF!,2,0)</f>
        <v>#REF!</v>
      </c>
      <c r="R90" s="55"/>
    </row>
    <row r="91" spans="1:18" s="10" customFormat="1" ht="23.25" hidden="1" customHeight="1">
      <c r="A91" s="17">
        <f t="shared" si="2"/>
        <v>84</v>
      </c>
      <c r="B91" s="39"/>
      <c r="C91" s="51"/>
      <c r="D91" s="52"/>
      <c r="E91" s="54"/>
      <c r="F91" s="54"/>
      <c r="G91" s="23" t="e">
        <f>VLOOKUP(B91,[1]Sheet!A$4:I$81,4,0)</f>
        <v>#N/A</v>
      </c>
      <c r="H91" s="23" t="e">
        <f>VLOOKUP(B91,[1]Sheet!A$4:I$81,5,0)</f>
        <v>#N/A</v>
      </c>
      <c r="I91" s="23" t="e">
        <f>VLOOKUP(B91,[1]Sheet!A$4:I$81,6,0)</f>
        <v>#N/A</v>
      </c>
      <c r="J91" s="23" t="e">
        <f>VLOOKUP(B91,[1]Sheet!A$4:I$81,7,0)</f>
        <v>#N/A</v>
      </c>
      <c r="K91" s="24"/>
      <c r="L91" s="24"/>
      <c r="M91" s="24"/>
      <c r="N91" s="24"/>
      <c r="O91" s="44"/>
      <c r="P91" s="28">
        <f t="shared" si="1"/>
        <v>0</v>
      </c>
      <c r="Q91" s="20" t="e">
        <f>VLOOKUP(P91,#REF!,2,0)</f>
        <v>#REF!</v>
      </c>
      <c r="R91" s="55"/>
    </row>
    <row r="92" spans="1:18" s="10" customFormat="1" ht="23.25" hidden="1" customHeight="1">
      <c r="A92" s="17">
        <f t="shared" si="2"/>
        <v>85</v>
      </c>
      <c r="B92" s="39"/>
      <c r="C92" s="51"/>
      <c r="D92" s="52"/>
      <c r="E92" s="54"/>
      <c r="F92" s="54"/>
      <c r="G92" s="23" t="e">
        <f>VLOOKUP(B92,[1]Sheet!A$4:I$81,4,0)</f>
        <v>#N/A</v>
      </c>
      <c r="H92" s="23" t="e">
        <f>VLOOKUP(B92,[1]Sheet!A$4:I$81,5,0)</f>
        <v>#N/A</v>
      </c>
      <c r="I92" s="23" t="e">
        <f>VLOOKUP(B92,[1]Sheet!A$4:I$81,6,0)</f>
        <v>#N/A</v>
      </c>
      <c r="J92" s="23" t="e">
        <f>VLOOKUP(B92,[1]Sheet!A$4:I$81,7,0)</f>
        <v>#N/A</v>
      </c>
      <c r="K92" s="24"/>
      <c r="L92" s="24"/>
      <c r="M92" s="24"/>
      <c r="N92" s="24"/>
      <c r="O92" s="44"/>
      <c r="P92" s="28">
        <f t="shared" si="1"/>
        <v>0</v>
      </c>
      <c r="Q92" s="20" t="e">
        <f>VLOOKUP(P92,#REF!,2,0)</f>
        <v>#REF!</v>
      </c>
      <c r="R92" s="55"/>
    </row>
    <row r="93" spans="1:18" s="10" customFormat="1" ht="23.25" hidden="1" customHeight="1">
      <c r="A93" s="17">
        <f t="shared" si="2"/>
        <v>86</v>
      </c>
      <c r="B93" s="39"/>
      <c r="C93" s="51"/>
      <c r="D93" s="52"/>
      <c r="E93" s="54"/>
      <c r="F93" s="54"/>
      <c r="G93" s="23" t="e">
        <f>VLOOKUP(B93,[1]Sheet!A$4:I$81,4,0)</f>
        <v>#N/A</v>
      </c>
      <c r="H93" s="23" t="e">
        <f>VLOOKUP(B93,[1]Sheet!A$4:I$81,5,0)</f>
        <v>#N/A</v>
      </c>
      <c r="I93" s="23" t="e">
        <f>VLOOKUP(B93,[1]Sheet!A$4:I$81,6,0)</f>
        <v>#N/A</v>
      </c>
      <c r="J93" s="23" t="e">
        <f>VLOOKUP(B93,[1]Sheet!A$4:I$81,7,0)</f>
        <v>#N/A</v>
      </c>
      <c r="K93" s="24"/>
      <c r="L93" s="24"/>
      <c r="M93" s="24"/>
      <c r="N93" s="24"/>
      <c r="O93" s="44"/>
      <c r="P93" s="28">
        <f t="shared" si="1"/>
        <v>0</v>
      </c>
      <c r="Q93" s="20" t="e">
        <f>VLOOKUP(P93,#REF!,2,0)</f>
        <v>#REF!</v>
      </c>
      <c r="R93" s="55"/>
    </row>
    <row r="94" spans="1:18" s="10" customFormat="1" ht="23.25" hidden="1" customHeight="1">
      <c r="A94" s="17">
        <f t="shared" si="2"/>
        <v>87</v>
      </c>
      <c r="B94" s="39"/>
      <c r="C94" s="51"/>
      <c r="D94" s="52"/>
      <c r="E94" s="54"/>
      <c r="F94" s="54"/>
      <c r="G94" s="23" t="e">
        <f>VLOOKUP(B94,[1]Sheet!A$4:I$81,4,0)</f>
        <v>#N/A</v>
      </c>
      <c r="H94" s="23" t="e">
        <f>VLOOKUP(B94,[1]Sheet!A$4:I$81,5,0)</f>
        <v>#N/A</v>
      </c>
      <c r="I94" s="23" t="e">
        <f>VLOOKUP(B94,[1]Sheet!A$4:I$81,6,0)</f>
        <v>#N/A</v>
      </c>
      <c r="J94" s="23" t="e">
        <f>VLOOKUP(B94,[1]Sheet!A$4:I$81,7,0)</f>
        <v>#N/A</v>
      </c>
      <c r="K94" s="24"/>
      <c r="L94" s="24"/>
      <c r="M94" s="24"/>
      <c r="N94" s="24"/>
      <c r="O94" s="44"/>
      <c r="P94" s="28">
        <f t="shared" si="1"/>
        <v>0</v>
      </c>
      <c r="Q94" s="20" t="e">
        <f>VLOOKUP(P94,#REF!,2,0)</f>
        <v>#REF!</v>
      </c>
      <c r="R94" s="55"/>
    </row>
    <row r="95" spans="1:18" s="10" customFormat="1" ht="23.25" hidden="1" customHeight="1">
      <c r="A95" s="17">
        <f t="shared" si="2"/>
        <v>88</v>
      </c>
      <c r="B95" s="39"/>
      <c r="C95" s="51"/>
      <c r="D95" s="52"/>
      <c r="E95" s="54"/>
      <c r="F95" s="54"/>
      <c r="G95" s="23" t="e">
        <f>VLOOKUP(B95,[1]Sheet!A$4:I$81,4,0)</f>
        <v>#N/A</v>
      </c>
      <c r="H95" s="23" t="e">
        <f>VLOOKUP(B95,[1]Sheet!A$4:I$81,5,0)</f>
        <v>#N/A</v>
      </c>
      <c r="I95" s="23" t="e">
        <f>VLOOKUP(B95,[1]Sheet!A$4:I$81,6,0)</f>
        <v>#N/A</v>
      </c>
      <c r="J95" s="23" t="e">
        <f>VLOOKUP(B95,[1]Sheet!A$4:I$81,7,0)</f>
        <v>#N/A</v>
      </c>
      <c r="K95" s="24"/>
      <c r="L95" s="24"/>
      <c r="M95" s="24"/>
      <c r="N95" s="24"/>
      <c r="O95" s="44"/>
      <c r="P95" s="28">
        <f t="shared" si="1"/>
        <v>0</v>
      </c>
      <c r="Q95" s="20" t="e">
        <f>VLOOKUP(P95,#REF!,2,0)</f>
        <v>#REF!</v>
      </c>
      <c r="R95" s="55"/>
    </row>
    <row r="96" spans="1:18" s="10" customFormat="1" ht="23.25" hidden="1" customHeight="1">
      <c r="A96" s="17">
        <f t="shared" si="2"/>
        <v>89</v>
      </c>
      <c r="B96" s="39"/>
      <c r="C96" s="51"/>
      <c r="D96" s="52"/>
      <c r="E96" s="54"/>
      <c r="F96" s="54"/>
      <c r="G96" s="23" t="e">
        <f>VLOOKUP(B96,[1]Sheet!A$4:I$81,4,0)</f>
        <v>#N/A</v>
      </c>
      <c r="H96" s="23" t="e">
        <f>VLOOKUP(B96,[1]Sheet!A$4:I$81,5,0)</f>
        <v>#N/A</v>
      </c>
      <c r="I96" s="23" t="e">
        <f>VLOOKUP(B96,[1]Sheet!A$4:I$81,6,0)</f>
        <v>#N/A</v>
      </c>
      <c r="J96" s="23" t="e">
        <f>VLOOKUP(B96,[1]Sheet!A$4:I$81,7,0)</f>
        <v>#N/A</v>
      </c>
      <c r="K96" s="24"/>
      <c r="L96" s="24"/>
      <c r="M96" s="24"/>
      <c r="N96" s="24"/>
      <c r="O96" s="44"/>
      <c r="P96" s="28">
        <f t="shared" si="1"/>
        <v>0</v>
      </c>
      <c r="Q96" s="20" t="e">
        <f>VLOOKUP(P96,#REF!,2,0)</f>
        <v>#REF!</v>
      </c>
      <c r="R96" s="55"/>
    </row>
    <row r="97" spans="1:18" s="10" customFormat="1" ht="23.25" hidden="1" customHeight="1">
      <c r="A97" s="17">
        <f t="shared" si="2"/>
        <v>90</v>
      </c>
      <c r="B97" s="39"/>
      <c r="C97" s="51"/>
      <c r="D97" s="52"/>
      <c r="E97" s="54"/>
      <c r="F97" s="54"/>
      <c r="G97" s="23" t="e">
        <f>VLOOKUP(B97,[1]Sheet!A$4:I$81,4,0)</f>
        <v>#N/A</v>
      </c>
      <c r="H97" s="23" t="e">
        <f>VLOOKUP(B97,[1]Sheet!A$4:I$81,5,0)</f>
        <v>#N/A</v>
      </c>
      <c r="I97" s="23" t="e">
        <f>VLOOKUP(B97,[1]Sheet!A$4:I$81,6,0)</f>
        <v>#N/A</v>
      </c>
      <c r="J97" s="23" t="e">
        <f>VLOOKUP(B97,[1]Sheet!A$4:I$81,7,0)</f>
        <v>#N/A</v>
      </c>
      <c r="K97" s="24"/>
      <c r="L97" s="24"/>
      <c r="M97" s="24"/>
      <c r="N97" s="24"/>
      <c r="O97" s="44"/>
      <c r="P97" s="28">
        <f t="shared" si="1"/>
        <v>0</v>
      </c>
      <c r="Q97" s="20" t="e">
        <f>VLOOKUP(P97,#REF!,2,0)</f>
        <v>#REF!</v>
      </c>
      <c r="R97" s="55"/>
    </row>
    <row r="98" spans="1:18" s="10" customFormat="1" ht="23.25" hidden="1" customHeight="1">
      <c r="A98" s="17">
        <f t="shared" si="2"/>
        <v>91</v>
      </c>
      <c r="B98" s="39"/>
      <c r="C98" s="51"/>
      <c r="D98" s="52"/>
      <c r="E98" s="54"/>
      <c r="F98" s="54"/>
      <c r="G98" s="23" t="e">
        <f>VLOOKUP(B98,[1]Sheet!A$4:I$81,4,0)</f>
        <v>#N/A</v>
      </c>
      <c r="H98" s="23" t="e">
        <f>VLOOKUP(B98,[1]Sheet!A$4:I$81,5,0)</f>
        <v>#N/A</v>
      </c>
      <c r="I98" s="23" t="e">
        <f>VLOOKUP(B98,[1]Sheet!A$4:I$81,6,0)</f>
        <v>#N/A</v>
      </c>
      <c r="J98" s="23" t="e">
        <f>VLOOKUP(B98,[1]Sheet!A$4:I$81,7,0)</f>
        <v>#N/A</v>
      </c>
      <c r="K98" s="24"/>
      <c r="L98" s="24"/>
      <c r="M98" s="24"/>
      <c r="N98" s="24"/>
      <c r="O98" s="44"/>
      <c r="P98" s="28">
        <f t="shared" si="1"/>
        <v>0</v>
      </c>
      <c r="Q98" s="20" t="e">
        <f>VLOOKUP(P98,#REF!,2,0)</f>
        <v>#REF!</v>
      </c>
      <c r="R98" s="55"/>
    </row>
    <row r="99" spans="1:18" s="10" customFormat="1" ht="23.25" hidden="1" customHeight="1">
      <c r="A99" s="17">
        <f t="shared" si="2"/>
        <v>92</v>
      </c>
      <c r="B99" s="39"/>
      <c r="C99" s="51"/>
      <c r="D99" s="52"/>
      <c r="E99" s="54"/>
      <c r="F99" s="54"/>
      <c r="G99" s="23" t="e">
        <f>VLOOKUP(B99,[1]Sheet!A$4:I$81,4,0)</f>
        <v>#N/A</v>
      </c>
      <c r="H99" s="23" t="e">
        <f>VLOOKUP(B99,[1]Sheet!A$4:I$81,5,0)</f>
        <v>#N/A</v>
      </c>
      <c r="I99" s="23" t="e">
        <f>VLOOKUP(B99,[1]Sheet!A$4:I$81,6,0)</f>
        <v>#N/A</v>
      </c>
      <c r="J99" s="23" t="e">
        <f>VLOOKUP(B99,[1]Sheet!A$4:I$81,7,0)</f>
        <v>#N/A</v>
      </c>
      <c r="K99" s="24"/>
      <c r="L99" s="24"/>
      <c r="M99" s="24"/>
      <c r="N99" s="24"/>
      <c r="O99" s="44"/>
      <c r="P99" s="28">
        <f t="shared" si="1"/>
        <v>0</v>
      </c>
      <c r="Q99" s="20" t="e">
        <f>VLOOKUP(P99,#REF!,2,0)</f>
        <v>#REF!</v>
      </c>
      <c r="R99" s="55"/>
    </row>
    <row r="100" spans="1:18" s="10" customFormat="1" ht="23.25" hidden="1" customHeight="1">
      <c r="A100" s="17">
        <f t="shared" si="2"/>
        <v>93</v>
      </c>
      <c r="B100" s="39"/>
      <c r="C100" s="51"/>
      <c r="D100" s="52"/>
      <c r="E100" s="54"/>
      <c r="F100" s="54"/>
      <c r="G100" s="23" t="e">
        <f>VLOOKUP(B100,[1]Sheet!A$4:I$81,4,0)</f>
        <v>#N/A</v>
      </c>
      <c r="H100" s="23" t="e">
        <f>VLOOKUP(B100,[1]Sheet!A$4:I$81,5,0)</f>
        <v>#N/A</v>
      </c>
      <c r="I100" s="23" t="e">
        <f>VLOOKUP(B100,[1]Sheet!A$4:I$81,6,0)</f>
        <v>#N/A</v>
      </c>
      <c r="J100" s="23" t="e">
        <f>VLOOKUP(B100,[1]Sheet!A$4:I$81,7,0)</f>
        <v>#N/A</v>
      </c>
      <c r="K100" s="24"/>
      <c r="L100" s="24"/>
      <c r="M100" s="24"/>
      <c r="N100" s="24"/>
      <c r="O100" s="44"/>
      <c r="P100" s="28">
        <f t="shared" si="1"/>
        <v>0</v>
      </c>
      <c r="Q100" s="20" t="e">
        <f>VLOOKUP(P100,#REF!,2,0)</f>
        <v>#REF!</v>
      </c>
      <c r="R100" s="55"/>
    </row>
    <row r="101" spans="1:18" s="10" customFormat="1" ht="23.25" hidden="1" customHeight="1">
      <c r="A101" s="17">
        <f t="shared" si="2"/>
        <v>94</v>
      </c>
      <c r="B101" s="39"/>
      <c r="C101" s="51"/>
      <c r="D101" s="52"/>
      <c r="E101" s="54"/>
      <c r="F101" s="54"/>
      <c r="G101" s="23" t="e">
        <f>VLOOKUP(B101,[1]Sheet!A$4:I$81,4,0)</f>
        <v>#N/A</v>
      </c>
      <c r="H101" s="23" t="e">
        <f>VLOOKUP(B101,[1]Sheet!A$4:I$81,5,0)</f>
        <v>#N/A</v>
      </c>
      <c r="I101" s="23" t="e">
        <f>VLOOKUP(B101,[1]Sheet!A$4:I$81,6,0)</f>
        <v>#N/A</v>
      </c>
      <c r="J101" s="23" t="e">
        <f>VLOOKUP(B101,[1]Sheet!A$4:I$81,7,0)</f>
        <v>#N/A</v>
      </c>
      <c r="K101" s="24"/>
      <c r="L101" s="24"/>
      <c r="M101" s="24"/>
      <c r="N101" s="24"/>
      <c r="O101" s="44"/>
      <c r="P101" s="28">
        <f t="shared" si="1"/>
        <v>0</v>
      </c>
      <c r="Q101" s="20" t="e">
        <f>VLOOKUP(P101,#REF!,2,0)</f>
        <v>#REF!</v>
      </c>
      <c r="R101" s="55"/>
    </row>
    <row r="102" spans="1:18" s="10" customFormat="1" ht="23.25" hidden="1" customHeight="1">
      <c r="A102" s="17">
        <f t="shared" si="2"/>
        <v>95</v>
      </c>
      <c r="B102" s="39"/>
      <c r="C102" s="51"/>
      <c r="D102" s="52"/>
      <c r="E102" s="54"/>
      <c r="F102" s="54"/>
      <c r="G102" s="23" t="e">
        <f>VLOOKUP(B102,[1]Sheet!A$4:I$81,4,0)</f>
        <v>#N/A</v>
      </c>
      <c r="H102" s="23" t="e">
        <f>VLOOKUP(B102,[1]Sheet!A$4:I$81,5,0)</f>
        <v>#N/A</v>
      </c>
      <c r="I102" s="23" t="e">
        <f>VLOOKUP(B102,[1]Sheet!A$4:I$81,6,0)</f>
        <v>#N/A</v>
      </c>
      <c r="J102" s="23" t="e">
        <f>VLOOKUP(B102,[1]Sheet!A$4:I$81,7,0)</f>
        <v>#N/A</v>
      </c>
      <c r="K102" s="24"/>
      <c r="L102" s="24"/>
      <c r="M102" s="24"/>
      <c r="N102" s="24"/>
      <c r="O102" s="44"/>
      <c r="P102" s="28">
        <f t="shared" si="1"/>
        <v>0</v>
      </c>
      <c r="Q102" s="20" t="e">
        <f>VLOOKUP(P102,#REF!,2,0)</f>
        <v>#REF!</v>
      </c>
      <c r="R102" s="55"/>
    </row>
    <row r="103" spans="1:18" s="10" customFormat="1" ht="23.25" hidden="1" customHeight="1">
      <c r="A103" s="17">
        <f t="shared" si="2"/>
        <v>96</v>
      </c>
      <c r="B103" s="39"/>
      <c r="C103" s="51"/>
      <c r="D103" s="52"/>
      <c r="E103" s="54"/>
      <c r="F103" s="54"/>
      <c r="G103" s="23" t="e">
        <f>VLOOKUP(B103,[1]Sheet!A$4:I$81,4,0)</f>
        <v>#N/A</v>
      </c>
      <c r="H103" s="23" t="e">
        <f>VLOOKUP(B103,[1]Sheet!A$4:I$81,5,0)</f>
        <v>#N/A</v>
      </c>
      <c r="I103" s="23" t="e">
        <f>VLOOKUP(B103,[1]Sheet!A$4:I$81,6,0)</f>
        <v>#N/A</v>
      </c>
      <c r="J103" s="23" t="e">
        <f>VLOOKUP(B103,[1]Sheet!A$4:I$81,7,0)</f>
        <v>#N/A</v>
      </c>
      <c r="K103" s="24"/>
      <c r="L103" s="24"/>
      <c r="M103" s="24"/>
      <c r="N103" s="24"/>
      <c r="O103" s="44"/>
      <c r="P103" s="28">
        <f t="shared" si="1"/>
        <v>0</v>
      </c>
      <c r="Q103" s="20" t="e">
        <f>VLOOKUP(P103,#REF!,2,0)</f>
        <v>#REF!</v>
      </c>
      <c r="R103" s="55"/>
    </row>
    <row r="104" spans="1:18" s="10" customFormat="1" ht="23.25" hidden="1" customHeight="1">
      <c r="A104" s="17">
        <f t="shared" si="2"/>
        <v>97</v>
      </c>
      <c r="B104" s="39"/>
      <c r="C104" s="51"/>
      <c r="D104" s="52"/>
      <c r="E104" s="54"/>
      <c r="F104" s="54"/>
      <c r="G104" s="23" t="e">
        <f>VLOOKUP(B104,[1]Sheet!A$4:I$81,4,0)</f>
        <v>#N/A</v>
      </c>
      <c r="H104" s="23" t="e">
        <f>VLOOKUP(B104,[1]Sheet!A$4:I$81,5,0)</f>
        <v>#N/A</v>
      </c>
      <c r="I104" s="23" t="e">
        <f>VLOOKUP(B104,[1]Sheet!A$4:I$81,6,0)</f>
        <v>#N/A</v>
      </c>
      <c r="J104" s="23" t="e">
        <f>VLOOKUP(B104,[1]Sheet!A$4:I$81,7,0)</f>
        <v>#N/A</v>
      </c>
      <c r="K104" s="24"/>
      <c r="L104" s="24"/>
      <c r="M104" s="24"/>
      <c r="N104" s="24"/>
      <c r="O104" s="44"/>
      <c r="P104" s="28">
        <f t="shared" si="1"/>
        <v>0</v>
      </c>
      <c r="Q104" s="20" t="e">
        <f>VLOOKUP(P104,#REF!,2,0)</f>
        <v>#REF!</v>
      </c>
      <c r="R104" s="55"/>
    </row>
    <row r="105" spans="1:18" s="10" customFormat="1" ht="23.25" hidden="1" customHeight="1">
      <c r="A105" s="17">
        <f t="shared" si="2"/>
        <v>98</v>
      </c>
      <c r="B105" s="39"/>
      <c r="C105" s="51"/>
      <c r="D105" s="52"/>
      <c r="E105" s="54"/>
      <c r="F105" s="54"/>
      <c r="G105" s="23" t="e">
        <f>VLOOKUP(B105,[1]Sheet!A$4:I$81,4,0)</f>
        <v>#N/A</v>
      </c>
      <c r="H105" s="23" t="e">
        <f>VLOOKUP(B105,[1]Sheet!A$4:I$81,5,0)</f>
        <v>#N/A</v>
      </c>
      <c r="I105" s="23" t="e">
        <f>VLOOKUP(B105,[1]Sheet!A$4:I$81,6,0)</f>
        <v>#N/A</v>
      </c>
      <c r="J105" s="23" t="e">
        <f>VLOOKUP(B105,[1]Sheet!A$4:I$81,7,0)</f>
        <v>#N/A</v>
      </c>
      <c r="K105" s="24"/>
      <c r="L105" s="24"/>
      <c r="M105" s="24"/>
      <c r="N105" s="24"/>
      <c r="O105" s="44"/>
      <c r="P105" s="28">
        <f t="shared" si="1"/>
        <v>0</v>
      </c>
      <c r="Q105" s="20" t="e">
        <f>VLOOKUP(P105,#REF!,2,0)</f>
        <v>#REF!</v>
      </c>
      <c r="R105" s="55"/>
    </row>
    <row r="106" spans="1:18" s="10" customFormat="1" ht="23.25" hidden="1" customHeight="1">
      <c r="A106" s="17">
        <f t="shared" si="2"/>
        <v>99</v>
      </c>
      <c r="B106" s="39"/>
      <c r="C106" s="51"/>
      <c r="D106" s="52"/>
      <c r="E106" s="54"/>
      <c r="F106" s="54"/>
      <c r="G106" s="23" t="e">
        <f>VLOOKUP(B106,[1]Sheet!A$4:I$81,4,0)</f>
        <v>#N/A</v>
      </c>
      <c r="H106" s="23" t="e">
        <f>VLOOKUP(B106,[1]Sheet!A$4:I$81,5,0)</f>
        <v>#N/A</v>
      </c>
      <c r="I106" s="23" t="e">
        <f>VLOOKUP(B106,[1]Sheet!A$4:I$81,6,0)</f>
        <v>#N/A</v>
      </c>
      <c r="J106" s="23" t="e">
        <f>VLOOKUP(B106,[1]Sheet!A$4:I$81,7,0)</f>
        <v>#N/A</v>
      </c>
      <c r="K106" s="24"/>
      <c r="L106" s="24"/>
      <c r="M106" s="24"/>
      <c r="N106" s="24"/>
      <c r="O106" s="44"/>
      <c r="P106" s="28">
        <f t="shared" si="1"/>
        <v>0</v>
      </c>
      <c r="Q106" s="20" t="e">
        <f>VLOOKUP(P106,#REF!,2,0)</f>
        <v>#REF!</v>
      </c>
      <c r="R106" s="55"/>
    </row>
    <row r="107" spans="1:18" s="10" customFormat="1" ht="23.25" hidden="1" customHeight="1">
      <c r="A107" s="17">
        <f t="shared" si="2"/>
        <v>100</v>
      </c>
      <c r="B107" s="39"/>
      <c r="C107" s="51"/>
      <c r="D107" s="52"/>
      <c r="E107" s="54"/>
      <c r="F107" s="54"/>
      <c r="G107" s="23" t="e">
        <f>VLOOKUP(B107,[1]Sheet!A$4:I$81,4,0)</f>
        <v>#N/A</v>
      </c>
      <c r="H107" s="23" t="e">
        <f>VLOOKUP(B107,[1]Sheet!A$4:I$81,5,0)</f>
        <v>#N/A</v>
      </c>
      <c r="I107" s="23" t="e">
        <f>VLOOKUP(B107,[1]Sheet!A$4:I$81,6,0)</f>
        <v>#N/A</v>
      </c>
      <c r="J107" s="23" t="e">
        <f>VLOOKUP(B107,[1]Sheet!A$4:I$81,7,0)</f>
        <v>#N/A</v>
      </c>
      <c r="K107" s="24"/>
      <c r="L107" s="24"/>
      <c r="M107" s="24"/>
      <c r="N107" s="24"/>
      <c r="O107" s="44"/>
      <c r="P107" s="28">
        <f t="shared" si="1"/>
        <v>0</v>
      </c>
      <c r="Q107" s="20" t="e">
        <f>VLOOKUP(P107,#REF!,2,0)</f>
        <v>#REF!</v>
      </c>
      <c r="R107" s="55"/>
    </row>
    <row r="108" spans="1:18" s="10" customFormat="1" ht="23.25" hidden="1" customHeight="1">
      <c r="A108" s="17">
        <f t="shared" si="2"/>
        <v>101</v>
      </c>
      <c r="B108" s="39"/>
      <c r="C108" s="51"/>
      <c r="D108" s="52"/>
      <c r="E108" s="54"/>
      <c r="F108" s="54"/>
      <c r="G108" s="23" t="e">
        <f>VLOOKUP(B108,[1]Sheet!A$4:I$81,4,0)</f>
        <v>#N/A</v>
      </c>
      <c r="H108" s="23" t="e">
        <f>VLOOKUP(B108,[1]Sheet!A$4:I$81,5,0)</f>
        <v>#N/A</v>
      </c>
      <c r="I108" s="23" t="e">
        <f>VLOOKUP(B108,[1]Sheet!A$4:I$81,6,0)</f>
        <v>#N/A</v>
      </c>
      <c r="J108" s="23" t="e">
        <f>VLOOKUP(B108,[1]Sheet!A$4:I$81,7,0)</f>
        <v>#N/A</v>
      </c>
      <c r="K108" s="24"/>
      <c r="L108" s="24"/>
      <c r="M108" s="24"/>
      <c r="N108" s="24"/>
      <c r="O108" s="44"/>
      <c r="P108" s="28">
        <f t="shared" si="1"/>
        <v>0</v>
      </c>
      <c r="Q108" s="20" t="e">
        <f>VLOOKUP(P108,#REF!,2,0)</f>
        <v>#REF!</v>
      </c>
      <c r="R108" s="55"/>
    </row>
    <row r="109" spans="1:18" s="10" customFormat="1" ht="23.25" hidden="1" customHeight="1">
      <c r="A109" s="17">
        <f t="shared" si="2"/>
        <v>102</v>
      </c>
      <c r="B109" s="39"/>
      <c r="C109" s="51"/>
      <c r="D109" s="52"/>
      <c r="E109" s="54"/>
      <c r="F109" s="54"/>
      <c r="G109" s="23" t="e">
        <f>VLOOKUP(B109,[1]Sheet!A$4:I$81,4,0)</f>
        <v>#N/A</v>
      </c>
      <c r="H109" s="23" t="e">
        <f>VLOOKUP(B109,[1]Sheet!A$4:I$81,5,0)</f>
        <v>#N/A</v>
      </c>
      <c r="I109" s="23" t="e">
        <f>VLOOKUP(B109,[1]Sheet!A$4:I$81,6,0)</f>
        <v>#N/A</v>
      </c>
      <c r="J109" s="23" t="e">
        <f>VLOOKUP(B109,[1]Sheet!A$4:I$81,7,0)</f>
        <v>#N/A</v>
      </c>
      <c r="K109" s="24"/>
      <c r="L109" s="24"/>
      <c r="M109" s="24"/>
      <c r="N109" s="24"/>
      <c r="O109" s="44"/>
      <c r="P109" s="28">
        <f t="shared" si="1"/>
        <v>0</v>
      </c>
      <c r="Q109" s="20" t="e">
        <f>VLOOKUP(P109,#REF!,2,0)</f>
        <v>#REF!</v>
      </c>
      <c r="R109" s="55"/>
    </row>
    <row r="110" spans="1:18" s="10" customFormat="1" ht="23.25" hidden="1" customHeight="1">
      <c r="A110" s="17">
        <f t="shared" si="2"/>
        <v>103</v>
      </c>
      <c r="B110" s="39"/>
      <c r="C110" s="51"/>
      <c r="D110" s="52"/>
      <c r="E110" s="54"/>
      <c r="F110" s="54"/>
      <c r="G110" s="23" t="e">
        <f>VLOOKUP(B110,[1]Sheet!A$4:I$81,4,0)</f>
        <v>#N/A</v>
      </c>
      <c r="H110" s="23" t="e">
        <f>VLOOKUP(B110,[1]Sheet!A$4:I$81,5,0)</f>
        <v>#N/A</v>
      </c>
      <c r="I110" s="23" t="e">
        <f>VLOOKUP(B110,[1]Sheet!A$4:I$81,6,0)</f>
        <v>#N/A</v>
      </c>
      <c r="J110" s="23" t="e">
        <f>VLOOKUP(B110,[1]Sheet!A$4:I$81,7,0)</f>
        <v>#N/A</v>
      </c>
      <c r="K110" s="24"/>
      <c r="L110" s="24"/>
      <c r="M110" s="24"/>
      <c r="N110" s="24"/>
      <c r="O110" s="44"/>
      <c r="P110" s="28">
        <f t="shared" ref="P110:P146" si="3">IF(OR($P$7=0,O110&lt;1),0,IF(OR(O110="HP",O110="LP",O110="V",O110="DC"),0,ROUND(SUMPRODUCT(G110:O110,$G$7:$O$7)/$P$7,1)))</f>
        <v>0</v>
      </c>
      <c r="Q110" s="20" t="e">
        <f>VLOOKUP(P110,#REF!,2,0)</f>
        <v>#REF!</v>
      </c>
      <c r="R110" s="55"/>
    </row>
    <row r="111" spans="1:18" s="10" customFormat="1" ht="23.25" hidden="1" customHeight="1">
      <c r="A111" s="17">
        <f t="shared" si="2"/>
        <v>104</v>
      </c>
      <c r="B111" s="39"/>
      <c r="C111" s="51"/>
      <c r="D111" s="52"/>
      <c r="E111" s="54"/>
      <c r="F111" s="54"/>
      <c r="G111" s="23" t="e">
        <f>VLOOKUP(B111,[1]Sheet!A$4:I$81,4,0)</f>
        <v>#N/A</v>
      </c>
      <c r="H111" s="23" t="e">
        <f>VLOOKUP(B111,[1]Sheet!A$4:I$81,5,0)</f>
        <v>#N/A</v>
      </c>
      <c r="I111" s="23" t="e">
        <f>VLOOKUP(B111,[1]Sheet!A$4:I$81,6,0)</f>
        <v>#N/A</v>
      </c>
      <c r="J111" s="23" t="e">
        <f>VLOOKUP(B111,[1]Sheet!A$4:I$81,7,0)</f>
        <v>#N/A</v>
      </c>
      <c r="K111" s="24"/>
      <c r="L111" s="24"/>
      <c r="M111" s="24"/>
      <c r="N111" s="24"/>
      <c r="O111" s="44"/>
      <c r="P111" s="28">
        <f t="shared" si="3"/>
        <v>0</v>
      </c>
      <c r="Q111" s="20" t="e">
        <f>VLOOKUP(P111,#REF!,2,0)</f>
        <v>#REF!</v>
      </c>
      <c r="R111" s="55"/>
    </row>
    <row r="112" spans="1:18" s="10" customFormat="1" ht="23.25" hidden="1" customHeight="1">
      <c r="A112" s="17">
        <f t="shared" si="2"/>
        <v>105</v>
      </c>
      <c r="B112" s="39"/>
      <c r="C112" s="51"/>
      <c r="D112" s="52"/>
      <c r="E112" s="54"/>
      <c r="F112" s="54"/>
      <c r="G112" s="23" t="e">
        <f>VLOOKUP(B112,[1]Sheet!A$4:I$81,4,0)</f>
        <v>#N/A</v>
      </c>
      <c r="H112" s="23" t="e">
        <f>VLOOKUP(B112,[1]Sheet!A$4:I$81,5,0)</f>
        <v>#N/A</v>
      </c>
      <c r="I112" s="23" t="e">
        <f>VLOOKUP(B112,[1]Sheet!A$4:I$81,6,0)</f>
        <v>#N/A</v>
      </c>
      <c r="J112" s="23" t="e">
        <f>VLOOKUP(B112,[1]Sheet!A$4:I$81,7,0)</f>
        <v>#N/A</v>
      </c>
      <c r="K112" s="24"/>
      <c r="L112" s="24"/>
      <c r="M112" s="24"/>
      <c r="N112" s="24"/>
      <c r="O112" s="44"/>
      <c r="P112" s="28">
        <f t="shared" si="3"/>
        <v>0</v>
      </c>
      <c r="Q112" s="20" t="e">
        <f>VLOOKUP(P112,#REF!,2,0)</f>
        <v>#REF!</v>
      </c>
      <c r="R112" s="55"/>
    </row>
    <row r="113" spans="1:18" s="10" customFormat="1" ht="23.25" hidden="1" customHeight="1">
      <c r="A113" s="17">
        <f t="shared" si="2"/>
        <v>106</v>
      </c>
      <c r="B113" s="39"/>
      <c r="C113" s="51"/>
      <c r="D113" s="52"/>
      <c r="E113" s="54"/>
      <c r="F113" s="54"/>
      <c r="G113" s="23" t="e">
        <f>VLOOKUP(B113,[1]Sheet!A$4:I$81,4,0)</f>
        <v>#N/A</v>
      </c>
      <c r="H113" s="23" t="e">
        <f>VLOOKUP(B113,[1]Sheet!A$4:I$81,5,0)</f>
        <v>#N/A</v>
      </c>
      <c r="I113" s="23" t="e">
        <f>VLOOKUP(B113,[1]Sheet!A$4:I$81,6,0)</f>
        <v>#N/A</v>
      </c>
      <c r="J113" s="23" t="e">
        <f>VLOOKUP(B113,[1]Sheet!A$4:I$81,7,0)</f>
        <v>#N/A</v>
      </c>
      <c r="K113" s="24"/>
      <c r="L113" s="24"/>
      <c r="M113" s="24"/>
      <c r="N113" s="24"/>
      <c r="O113" s="44"/>
      <c r="P113" s="28">
        <f t="shared" si="3"/>
        <v>0</v>
      </c>
      <c r="Q113" s="20" t="e">
        <f>VLOOKUP(P113,#REF!,2,0)</f>
        <v>#REF!</v>
      </c>
      <c r="R113" s="55"/>
    </row>
    <row r="114" spans="1:18" s="10" customFormat="1" ht="23.25" hidden="1" customHeight="1">
      <c r="A114" s="17">
        <f t="shared" si="2"/>
        <v>107</v>
      </c>
      <c r="B114" s="39"/>
      <c r="C114" s="51"/>
      <c r="D114" s="52"/>
      <c r="E114" s="54"/>
      <c r="F114" s="54"/>
      <c r="G114" s="23" t="e">
        <f>VLOOKUP(B114,[1]Sheet!A$4:I$81,4,0)</f>
        <v>#N/A</v>
      </c>
      <c r="H114" s="23" t="e">
        <f>VLOOKUP(B114,[1]Sheet!A$4:I$81,5,0)</f>
        <v>#N/A</v>
      </c>
      <c r="I114" s="23" t="e">
        <f>VLOOKUP(B114,[1]Sheet!A$4:I$81,6,0)</f>
        <v>#N/A</v>
      </c>
      <c r="J114" s="23" t="e">
        <f>VLOOKUP(B114,[1]Sheet!A$4:I$81,7,0)</f>
        <v>#N/A</v>
      </c>
      <c r="K114" s="24"/>
      <c r="L114" s="24"/>
      <c r="M114" s="24"/>
      <c r="N114" s="24"/>
      <c r="O114" s="44"/>
      <c r="P114" s="28">
        <f t="shared" si="3"/>
        <v>0</v>
      </c>
      <c r="Q114" s="20" t="e">
        <f>VLOOKUP(P114,#REF!,2,0)</f>
        <v>#REF!</v>
      </c>
      <c r="R114" s="55"/>
    </row>
    <row r="115" spans="1:18" s="10" customFormat="1" ht="23.25" hidden="1" customHeight="1">
      <c r="A115" s="17">
        <f t="shared" si="2"/>
        <v>108</v>
      </c>
      <c r="B115" s="39"/>
      <c r="C115" s="51"/>
      <c r="D115" s="52"/>
      <c r="E115" s="54"/>
      <c r="F115" s="54"/>
      <c r="G115" s="23" t="e">
        <f>VLOOKUP(B115,[1]Sheet!A$4:I$81,4,0)</f>
        <v>#N/A</v>
      </c>
      <c r="H115" s="23" t="e">
        <f>VLOOKUP(B115,[1]Sheet!A$4:I$81,5,0)</f>
        <v>#N/A</v>
      </c>
      <c r="I115" s="23" t="e">
        <f>VLOOKUP(B115,[1]Sheet!A$4:I$81,6,0)</f>
        <v>#N/A</v>
      </c>
      <c r="J115" s="23" t="e">
        <f>VLOOKUP(B115,[1]Sheet!A$4:I$81,7,0)</f>
        <v>#N/A</v>
      </c>
      <c r="K115" s="24"/>
      <c r="L115" s="24"/>
      <c r="M115" s="24"/>
      <c r="N115" s="24"/>
      <c r="O115" s="44"/>
      <c r="P115" s="28">
        <f t="shared" si="3"/>
        <v>0</v>
      </c>
      <c r="Q115" s="20" t="e">
        <f>VLOOKUP(P115,#REF!,2,0)</f>
        <v>#REF!</v>
      </c>
      <c r="R115" s="55"/>
    </row>
    <row r="116" spans="1:18" s="10" customFormat="1" ht="23.25" hidden="1" customHeight="1">
      <c r="A116" s="17">
        <f t="shared" si="2"/>
        <v>109</v>
      </c>
      <c r="B116" s="39"/>
      <c r="C116" s="51"/>
      <c r="D116" s="52"/>
      <c r="E116" s="54"/>
      <c r="F116" s="54"/>
      <c r="G116" s="23" t="e">
        <f>VLOOKUP(B116,[1]Sheet!A$4:I$81,4,0)</f>
        <v>#N/A</v>
      </c>
      <c r="H116" s="23" t="e">
        <f>VLOOKUP(B116,[1]Sheet!A$4:I$81,5,0)</f>
        <v>#N/A</v>
      </c>
      <c r="I116" s="23" t="e">
        <f>VLOOKUP(B116,[1]Sheet!A$4:I$81,6,0)</f>
        <v>#N/A</v>
      </c>
      <c r="J116" s="23" t="e">
        <f>VLOOKUP(B116,[1]Sheet!A$4:I$81,7,0)</f>
        <v>#N/A</v>
      </c>
      <c r="K116" s="24"/>
      <c r="L116" s="24"/>
      <c r="M116" s="24"/>
      <c r="N116" s="24"/>
      <c r="O116" s="44"/>
      <c r="P116" s="28">
        <f t="shared" si="3"/>
        <v>0</v>
      </c>
      <c r="Q116" s="20" t="e">
        <f>VLOOKUP(P116,#REF!,2,0)</f>
        <v>#REF!</v>
      </c>
      <c r="R116" s="55"/>
    </row>
    <row r="117" spans="1:18" s="10" customFormat="1" ht="23.25" hidden="1" customHeight="1">
      <c r="A117" s="17">
        <f t="shared" si="2"/>
        <v>110</v>
      </c>
      <c r="B117" s="39"/>
      <c r="C117" s="51"/>
      <c r="D117" s="52"/>
      <c r="E117" s="54"/>
      <c r="F117" s="54"/>
      <c r="G117" s="23" t="e">
        <f>VLOOKUP(B117,[1]Sheet!A$4:I$81,4,0)</f>
        <v>#N/A</v>
      </c>
      <c r="H117" s="23" t="e">
        <f>VLOOKUP(B117,[1]Sheet!A$4:I$81,5,0)</f>
        <v>#N/A</v>
      </c>
      <c r="I117" s="23" t="e">
        <f>VLOOKUP(B117,[1]Sheet!A$4:I$81,6,0)</f>
        <v>#N/A</v>
      </c>
      <c r="J117" s="23" t="e">
        <f>VLOOKUP(B117,[1]Sheet!A$4:I$81,7,0)</f>
        <v>#N/A</v>
      </c>
      <c r="K117" s="24"/>
      <c r="L117" s="24"/>
      <c r="M117" s="24"/>
      <c r="N117" s="24"/>
      <c r="O117" s="44"/>
      <c r="P117" s="28">
        <f t="shared" si="3"/>
        <v>0</v>
      </c>
      <c r="Q117" s="20" t="e">
        <f>VLOOKUP(P117,#REF!,2,0)</f>
        <v>#REF!</v>
      </c>
      <c r="R117" s="55"/>
    </row>
    <row r="118" spans="1:18" s="10" customFormat="1" ht="23.25" hidden="1" customHeight="1">
      <c r="A118" s="17">
        <f t="shared" si="2"/>
        <v>111</v>
      </c>
      <c r="B118" s="39"/>
      <c r="C118" s="51"/>
      <c r="D118" s="52"/>
      <c r="E118" s="54"/>
      <c r="F118" s="54"/>
      <c r="G118" s="23" t="e">
        <f>VLOOKUP(B118,[1]Sheet!A$4:I$81,4,0)</f>
        <v>#N/A</v>
      </c>
      <c r="H118" s="23" t="e">
        <f>VLOOKUP(B118,[1]Sheet!A$4:I$81,5,0)</f>
        <v>#N/A</v>
      </c>
      <c r="I118" s="23" t="e">
        <f>VLOOKUP(B118,[1]Sheet!A$4:I$81,6,0)</f>
        <v>#N/A</v>
      </c>
      <c r="J118" s="23" t="e">
        <f>VLOOKUP(B118,[1]Sheet!A$4:I$81,7,0)</f>
        <v>#N/A</v>
      </c>
      <c r="K118" s="24"/>
      <c r="L118" s="24"/>
      <c r="M118" s="24"/>
      <c r="N118" s="24"/>
      <c r="O118" s="44"/>
      <c r="P118" s="28">
        <f t="shared" si="3"/>
        <v>0</v>
      </c>
      <c r="Q118" s="20" t="e">
        <f>VLOOKUP(P118,#REF!,2,0)</f>
        <v>#REF!</v>
      </c>
      <c r="R118" s="55"/>
    </row>
    <row r="119" spans="1:18" s="10" customFormat="1" ht="23.25" hidden="1" customHeight="1">
      <c r="A119" s="17">
        <f t="shared" si="2"/>
        <v>112</v>
      </c>
      <c r="B119" s="39"/>
      <c r="C119" s="51"/>
      <c r="D119" s="52"/>
      <c r="E119" s="54"/>
      <c r="F119" s="54"/>
      <c r="G119" s="23" t="e">
        <f>VLOOKUP(B119,[1]Sheet!A$4:I$81,4,0)</f>
        <v>#N/A</v>
      </c>
      <c r="H119" s="23" t="e">
        <f>VLOOKUP(B119,[1]Sheet!A$4:I$81,5,0)</f>
        <v>#N/A</v>
      </c>
      <c r="I119" s="23" t="e">
        <f>VLOOKUP(B119,[1]Sheet!A$4:I$81,6,0)</f>
        <v>#N/A</v>
      </c>
      <c r="J119" s="23" t="e">
        <f>VLOOKUP(B119,[1]Sheet!A$4:I$81,7,0)</f>
        <v>#N/A</v>
      </c>
      <c r="K119" s="24"/>
      <c r="L119" s="24"/>
      <c r="M119" s="24"/>
      <c r="N119" s="24"/>
      <c r="O119" s="44"/>
      <c r="P119" s="28">
        <f t="shared" si="3"/>
        <v>0</v>
      </c>
      <c r="Q119" s="20" t="e">
        <f>VLOOKUP(P119,#REF!,2,0)</f>
        <v>#REF!</v>
      </c>
      <c r="R119" s="55"/>
    </row>
    <row r="120" spans="1:18" s="10" customFormat="1" ht="23.25" hidden="1" customHeight="1">
      <c r="A120" s="17">
        <f t="shared" si="2"/>
        <v>113</v>
      </c>
      <c r="B120" s="39"/>
      <c r="C120" s="51"/>
      <c r="D120" s="52"/>
      <c r="E120" s="54"/>
      <c r="F120" s="54"/>
      <c r="G120" s="23" t="e">
        <f>VLOOKUP(B120,[1]Sheet!A$4:I$81,4,0)</f>
        <v>#N/A</v>
      </c>
      <c r="H120" s="23" t="e">
        <f>VLOOKUP(B120,[1]Sheet!A$4:I$81,5,0)</f>
        <v>#N/A</v>
      </c>
      <c r="I120" s="23" t="e">
        <f>VLOOKUP(B120,[1]Sheet!A$4:I$81,6,0)</f>
        <v>#N/A</v>
      </c>
      <c r="J120" s="23" t="e">
        <f>VLOOKUP(B120,[1]Sheet!A$4:I$81,7,0)</f>
        <v>#N/A</v>
      </c>
      <c r="K120" s="24"/>
      <c r="L120" s="24"/>
      <c r="M120" s="24"/>
      <c r="N120" s="24"/>
      <c r="O120" s="44"/>
      <c r="P120" s="28">
        <f t="shared" si="3"/>
        <v>0</v>
      </c>
      <c r="Q120" s="20" t="e">
        <f>VLOOKUP(P120,#REF!,2,0)</f>
        <v>#REF!</v>
      </c>
      <c r="R120" s="55"/>
    </row>
    <row r="121" spans="1:18" s="10" customFormat="1" ht="23.25" hidden="1" customHeight="1">
      <c r="A121" s="17">
        <f t="shared" si="2"/>
        <v>114</v>
      </c>
      <c r="B121" s="39"/>
      <c r="C121" s="51"/>
      <c r="D121" s="52"/>
      <c r="E121" s="54"/>
      <c r="F121" s="54"/>
      <c r="G121" s="23" t="e">
        <f>VLOOKUP(B121,[1]Sheet!A$4:I$81,4,0)</f>
        <v>#N/A</v>
      </c>
      <c r="H121" s="23" t="e">
        <f>VLOOKUP(B121,[1]Sheet!A$4:I$81,5,0)</f>
        <v>#N/A</v>
      </c>
      <c r="I121" s="23" t="e">
        <f>VLOOKUP(B121,[1]Sheet!A$4:I$81,6,0)</f>
        <v>#N/A</v>
      </c>
      <c r="J121" s="23" t="e">
        <f>VLOOKUP(B121,[1]Sheet!A$4:I$81,7,0)</f>
        <v>#N/A</v>
      </c>
      <c r="K121" s="24"/>
      <c r="L121" s="24"/>
      <c r="M121" s="24"/>
      <c r="N121" s="24"/>
      <c r="O121" s="44"/>
      <c r="P121" s="28">
        <f t="shared" si="3"/>
        <v>0</v>
      </c>
      <c r="Q121" s="20" t="e">
        <f>VLOOKUP(P121,#REF!,2,0)</f>
        <v>#REF!</v>
      </c>
      <c r="R121" s="55"/>
    </row>
    <row r="122" spans="1:18" s="10" customFormat="1" ht="23.25" hidden="1" customHeight="1">
      <c r="A122" s="17">
        <f t="shared" si="2"/>
        <v>115</v>
      </c>
      <c r="B122" s="39"/>
      <c r="C122" s="51"/>
      <c r="D122" s="52"/>
      <c r="E122" s="54"/>
      <c r="F122" s="54"/>
      <c r="G122" s="23" t="e">
        <f>VLOOKUP(B122,[1]Sheet!A$4:I$81,4,0)</f>
        <v>#N/A</v>
      </c>
      <c r="H122" s="23" t="e">
        <f>VLOOKUP(B122,[1]Sheet!A$4:I$81,5,0)</f>
        <v>#N/A</v>
      </c>
      <c r="I122" s="23" t="e">
        <f>VLOOKUP(B122,[1]Sheet!A$4:I$81,6,0)</f>
        <v>#N/A</v>
      </c>
      <c r="J122" s="23" t="e">
        <f>VLOOKUP(B122,[1]Sheet!A$4:I$81,7,0)</f>
        <v>#N/A</v>
      </c>
      <c r="K122" s="24"/>
      <c r="L122" s="24"/>
      <c r="M122" s="24"/>
      <c r="N122" s="24"/>
      <c r="O122" s="44"/>
      <c r="P122" s="28">
        <f t="shared" si="3"/>
        <v>0</v>
      </c>
      <c r="Q122" s="20" t="e">
        <f>VLOOKUP(P122,#REF!,2,0)</f>
        <v>#REF!</v>
      </c>
      <c r="R122" s="55"/>
    </row>
    <row r="123" spans="1:18" s="10" customFormat="1" ht="23.25" hidden="1" customHeight="1">
      <c r="A123" s="17">
        <f t="shared" si="2"/>
        <v>116</v>
      </c>
      <c r="B123" s="39"/>
      <c r="C123" s="51"/>
      <c r="D123" s="52"/>
      <c r="E123" s="54"/>
      <c r="F123" s="54"/>
      <c r="G123" s="23" t="e">
        <f>VLOOKUP(B123,[1]Sheet!A$4:I$81,4,0)</f>
        <v>#N/A</v>
      </c>
      <c r="H123" s="23" t="e">
        <f>VLOOKUP(B123,[1]Sheet!A$4:I$81,5,0)</f>
        <v>#N/A</v>
      </c>
      <c r="I123" s="23" t="e">
        <f>VLOOKUP(B123,[1]Sheet!A$4:I$81,6,0)</f>
        <v>#N/A</v>
      </c>
      <c r="J123" s="23" t="e">
        <f>VLOOKUP(B123,[1]Sheet!A$4:I$81,7,0)</f>
        <v>#N/A</v>
      </c>
      <c r="K123" s="24"/>
      <c r="L123" s="24"/>
      <c r="M123" s="24"/>
      <c r="N123" s="24"/>
      <c r="O123" s="44"/>
      <c r="P123" s="28">
        <f t="shared" si="3"/>
        <v>0</v>
      </c>
      <c r="Q123" s="20" t="e">
        <f>VLOOKUP(P123,#REF!,2,0)</f>
        <v>#REF!</v>
      </c>
      <c r="R123" s="55"/>
    </row>
    <row r="124" spans="1:18" s="10" customFormat="1" ht="23.25" hidden="1" customHeight="1">
      <c r="A124" s="17">
        <f t="shared" si="2"/>
        <v>117</v>
      </c>
      <c r="B124" s="39"/>
      <c r="C124" s="51"/>
      <c r="D124" s="52"/>
      <c r="E124" s="54"/>
      <c r="F124" s="54"/>
      <c r="G124" s="23" t="e">
        <f>VLOOKUP(B124,[1]Sheet!A$4:I$81,4,0)</f>
        <v>#N/A</v>
      </c>
      <c r="H124" s="23" t="e">
        <f>VLOOKUP(B124,[1]Sheet!A$4:I$81,5,0)</f>
        <v>#N/A</v>
      </c>
      <c r="I124" s="23" t="e">
        <f>VLOOKUP(B124,[1]Sheet!A$4:I$81,6,0)</f>
        <v>#N/A</v>
      </c>
      <c r="J124" s="23" t="e">
        <f>VLOOKUP(B124,[1]Sheet!A$4:I$81,7,0)</f>
        <v>#N/A</v>
      </c>
      <c r="K124" s="24"/>
      <c r="L124" s="24"/>
      <c r="M124" s="24"/>
      <c r="N124" s="24"/>
      <c r="O124" s="44"/>
      <c r="P124" s="28">
        <f t="shared" si="3"/>
        <v>0</v>
      </c>
      <c r="Q124" s="20" t="e">
        <f>VLOOKUP(P124,#REF!,2,0)</f>
        <v>#REF!</v>
      </c>
      <c r="R124" s="55"/>
    </row>
    <row r="125" spans="1:18" s="10" customFormat="1" ht="23.25" hidden="1" customHeight="1">
      <c r="A125" s="17">
        <f t="shared" si="2"/>
        <v>118</v>
      </c>
      <c r="B125" s="39"/>
      <c r="C125" s="51"/>
      <c r="D125" s="52"/>
      <c r="E125" s="54"/>
      <c r="F125" s="54"/>
      <c r="G125" s="23" t="e">
        <f>VLOOKUP(B125,[1]Sheet!A$4:I$81,4,0)</f>
        <v>#N/A</v>
      </c>
      <c r="H125" s="23" t="e">
        <f>VLOOKUP(B125,[1]Sheet!A$4:I$81,5,0)</f>
        <v>#N/A</v>
      </c>
      <c r="I125" s="23" t="e">
        <f>VLOOKUP(B125,[1]Sheet!A$4:I$81,6,0)</f>
        <v>#N/A</v>
      </c>
      <c r="J125" s="23" t="e">
        <f>VLOOKUP(B125,[1]Sheet!A$4:I$81,7,0)</f>
        <v>#N/A</v>
      </c>
      <c r="K125" s="24"/>
      <c r="L125" s="24"/>
      <c r="M125" s="24"/>
      <c r="N125" s="24"/>
      <c r="O125" s="44"/>
      <c r="P125" s="28">
        <f t="shared" si="3"/>
        <v>0</v>
      </c>
      <c r="Q125" s="20" t="e">
        <f>VLOOKUP(P125,#REF!,2,0)</f>
        <v>#REF!</v>
      </c>
      <c r="R125" s="55"/>
    </row>
    <row r="126" spans="1:18" s="10" customFormat="1" ht="23.25" hidden="1" customHeight="1">
      <c r="A126" s="17">
        <f t="shared" si="2"/>
        <v>119</v>
      </c>
      <c r="B126" s="39"/>
      <c r="C126" s="51"/>
      <c r="D126" s="52"/>
      <c r="E126" s="54"/>
      <c r="F126" s="54"/>
      <c r="G126" s="23" t="e">
        <f>VLOOKUP(B126,[1]Sheet!A$4:I$81,4,0)</f>
        <v>#N/A</v>
      </c>
      <c r="H126" s="23" t="e">
        <f>VLOOKUP(B126,[1]Sheet!A$4:I$81,5,0)</f>
        <v>#N/A</v>
      </c>
      <c r="I126" s="23" t="e">
        <f>VLOOKUP(B126,[1]Sheet!A$4:I$81,6,0)</f>
        <v>#N/A</v>
      </c>
      <c r="J126" s="23" t="e">
        <f>VLOOKUP(B126,[1]Sheet!A$4:I$81,7,0)</f>
        <v>#N/A</v>
      </c>
      <c r="K126" s="24"/>
      <c r="L126" s="24"/>
      <c r="M126" s="24"/>
      <c r="N126" s="24"/>
      <c r="O126" s="44"/>
      <c r="P126" s="28">
        <f t="shared" si="3"/>
        <v>0</v>
      </c>
      <c r="Q126" s="20" t="e">
        <f>VLOOKUP(P126,#REF!,2,0)</f>
        <v>#REF!</v>
      </c>
      <c r="R126" s="55"/>
    </row>
    <row r="127" spans="1:18" s="10" customFormat="1" ht="23.25" hidden="1" customHeight="1">
      <c r="A127" s="17">
        <f t="shared" si="2"/>
        <v>120</v>
      </c>
      <c r="B127" s="39"/>
      <c r="C127" s="51"/>
      <c r="D127" s="52"/>
      <c r="E127" s="54"/>
      <c r="F127" s="54"/>
      <c r="G127" s="23" t="e">
        <f>VLOOKUP(B127,[1]Sheet!A$4:I$81,4,0)</f>
        <v>#N/A</v>
      </c>
      <c r="H127" s="23" t="e">
        <f>VLOOKUP(B127,[1]Sheet!A$4:I$81,5,0)</f>
        <v>#N/A</v>
      </c>
      <c r="I127" s="23" t="e">
        <f>VLOOKUP(B127,[1]Sheet!A$4:I$81,6,0)</f>
        <v>#N/A</v>
      </c>
      <c r="J127" s="23" t="e">
        <f>VLOOKUP(B127,[1]Sheet!A$4:I$81,7,0)</f>
        <v>#N/A</v>
      </c>
      <c r="K127" s="24"/>
      <c r="L127" s="24"/>
      <c r="M127" s="24"/>
      <c r="N127" s="24"/>
      <c r="O127" s="44"/>
      <c r="P127" s="28">
        <f t="shared" si="3"/>
        <v>0</v>
      </c>
      <c r="Q127" s="20" t="e">
        <f>VLOOKUP(P127,#REF!,2,0)</f>
        <v>#REF!</v>
      </c>
      <c r="R127" s="55"/>
    </row>
    <row r="128" spans="1:18" s="10" customFormat="1" ht="23.25" hidden="1" customHeight="1">
      <c r="A128" s="17">
        <f t="shared" si="2"/>
        <v>121</v>
      </c>
      <c r="B128" s="39"/>
      <c r="C128" s="51"/>
      <c r="D128" s="52"/>
      <c r="E128" s="54"/>
      <c r="F128" s="54"/>
      <c r="G128" s="23" t="e">
        <f>VLOOKUP(B128,[1]Sheet!A$4:I$81,4,0)</f>
        <v>#N/A</v>
      </c>
      <c r="H128" s="23" t="e">
        <f>VLOOKUP(B128,[1]Sheet!A$4:I$81,5,0)</f>
        <v>#N/A</v>
      </c>
      <c r="I128" s="23" t="e">
        <f>VLOOKUP(B128,[1]Sheet!A$4:I$81,6,0)</f>
        <v>#N/A</v>
      </c>
      <c r="J128" s="23" t="e">
        <f>VLOOKUP(B128,[1]Sheet!A$4:I$81,7,0)</f>
        <v>#N/A</v>
      </c>
      <c r="K128" s="24"/>
      <c r="L128" s="24"/>
      <c r="M128" s="24"/>
      <c r="N128" s="24"/>
      <c r="O128" s="44"/>
      <c r="P128" s="28">
        <f t="shared" si="3"/>
        <v>0</v>
      </c>
      <c r="Q128" s="20" t="e">
        <f>VLOOKUP(P128,#REF!,2,0)</f>
        <v>#REF!</v>
      </c>
      <c r="R128" s="55"/>
    </row>
    <row r="129" spans="1:18" s="10" customFormat="1" ht="23.25" hidden="1" customHeight="1">
      <c r="A129" s="17">
        <f t="shared" si="2"/>
        <v>122</v>
      </c>
      <c r="B129" s="39"/>
      <c r="C129" s="51"/>
      <c r="D129" s="52"/>
      <c r="E129" s="54"/>
      <c r="F129" s="54"/>
      <c r="G129" s="23" t="e">
        <f>VLOOKUP(B129,[1]Sheet!A$4:I$81,4,0)</f>
        <v>#N/A</v>
      </c>
      <c r="H129" s="23" t="e">
        <f>VLOOKUP(B129,[1]Sheet!A$4:I$81,5,0)</f>
        <v>#N/A</v>
      </c>
      <c r="I129" s="23" t="e">
        <f>VLOOKUP(B129,[1]Sheet!A$4:I$81,6,0)</f>
        <v>#N/A</v>
      </c>
      <c r="J129" s="23" t="e">
        <f>VLOOKUP(B129,[1]Sheet!A$4:I$81,7,0)</f>
        <v>#N/A</v>
      </c>
      <c r="K129" s="24"/>
      <c r="L129" s="24"/>
      <c r="M129" s="24"/>
      <c r="N129" s="24"/>
      <c r="O129" s="44"/>
      <c r="P129" s="28">
        <f t="shared" si="3"/>
        <v>0</v>
      </c>
      <c r="Q129" s="20" t="e">
        <f>VLOOKUP(P129,#REF!,2,0)</f>
        <v>#REF!</v>
      </c>
      <c r="R129" s="55"/>
    </row>
    <row r="130" spans="1:18" s="10" customFormat="1" ht="23.25" hidden="1" customHeight="1">
      <c r="A130" s="17">
        <f t="shared" si="2"/>
        <v>123</v>
      </c>
      <c r="B130" s="39"/>
      <c r="C130" s="51"/>
      <c r="D130" s="52"/>
      <c r="E130" s="54"/>
      <c r="F130" s="54"/>
      <c r="G130" s="23" t="e">
        <f>VLOOKUP(B130,[1]Sheet!A$4:I$81,4,0)</f>
        <v>#N/A</v>
      </c>
      <c r="H130" s="23" t="e">
        <f>VLOOKUP(B130,[1]Sheet!A$4:I$81,5,0)</f>
        <v>#N/A</v>
      </c>
      <c r="I130" s="23" t="e">
        <f>VLOOKUP(B130,[1]Sheet!A$4:I$81,6,0)</f>
        <v>#N/A</v>
      </c>
      <c r="J130" s="23" t="e">
        <f>VLOOKUP(B130,[1]Sheet!A$4:I$81,7,0)</f>
        <v>#N/A</v>
      </c>
      <c r="K130" s="24"/>
      <c r="L130" s="24"/>
      <c r="M130" s="24"/>
      <c r="N130" s="24"/>
      <c r="O130" s="44"/>
      <c r="P130" s="28">
        <f t="shared" si="3"/>
        <v>0</v>
      </c>
      <c r="Q130" s="20" t="e">
        <f>VLOOKUP(P130,#REF!,2,0)</f>
        <v>#REF!</v>
      </c>
      <c r="R130" s="55"/>
    </row>
    <row r="131" spans="1:18" s="10" customFormat="1" ht="23.25" hidden="1" customHeight="1">
      <c r="A131" s="17">
        <f t="shared" si="2"/>
        <v>124</v>
      </c>
      <c r="B131" s="39"/>
      <c r="C131" s="51"/>
      <c r="D131" s="52"/>
      <c r="E131" s="54"/>
      <c r="F131" s="54"/>
      <c r="G131" s="23" t="e">
        <f>VLOOKUP(B131,[1]Sheet!A$4:I$81,4,0)</f>
        <v>#N/A</v>
      </c>
      <c r="H131" s="23" t="e">
        <f>VLOOKUP(B131,[1]Sheet!A$4:I$81,5,0)</f>
        <v>#N/A</v>
      </c>
      <c r="I131" s="23" t="e">
        <f>VLOOKUP(B131,[1]Sheet!A$4:I$81,6,0)</f>
        <v>#N/A</v>
      </c>
      <c r="J131" s="23" t="e">
        <f>VLOOKUP(B131,[1]Sheet!A$4:I$81,7,0)</f>
        <v>#N/A</v>
      </c>
      <c r="K131" s="24"/>
      <c r="L131" s="24"/>
      <c r="M131" s="24"/>
      <c r="N131" s="24"/>
      <c r="O131" s="44"/>
      <c r="P131" s="28">
        <f t="shared" si="3"/>
        <v>0</v>
      </c>
      <c r="Q131" s="20" t="e">
        <f>VLOOKUP(P131,#REF!,2,0)</f>
        <v>#REF!</v>
      </c>
      <c r="R131" s="55"/>
    </row>
    <row r="132" spans="1:18" s="10" customFormat="1" ht="23.25" hidden="1" customHeight="1">
      <c r="A132" s="17">
        <f t="shared" si="2"/>
        <v>125</v>
      </c>
      <c r="B132" s="39"/>
      <c r="C132" s="51"/>
      <c r="D132" s="52"/>
      <c r="E132" s="54"/>
      <c r="F132" s="54"/>
      <c r="G132" s="23" t="e">
        <f>VLOOKUP(B132,[1]Sheet!A$4:I$81,4,0)</f>
        <v>#N/A</v>
      </c>
      <c r="H132" s="23" t="e">
        <f>VLOOKUP(B132,[1]Sheet!A$4:I$81,5,0)</f>
        <v>#N/A</v>
      </c>
      <c r="I132" s="23" t="e">
        <f>VLOOKUP(B132,[1]Sheet!A$4:I$81,6,0)</f>
        <v>#N/A</v>
      </c>
      <c r="J132" s="23" t="e">
        <f>VLOOKUP(B132,[1]Sheet!A$4:I$81,7,0)</f>
        <v>#N/A</v>
      </c>
      <c r="K132" s="24"/>
      <c r="L132" s="24"/>
      <c r="M132" s="24"/>
      <c r="N132" s="24"/>
      <c r="O132" s="44"/>
      <c r="P132" s="28">
        <f t="shared" si="3"/>
        <v>0</v>
      </c>
      <c r="Q132" s="20" t="e">
        <f>VLOOKUP(P132,#REF!,2,0)</f>
        <v>#REF!</v>
      </c>
      <c r="R132" s="55"/>
    </row>
    <row r="133" spans="1:18" s="10" customFormat="1" ht="23.25" hidden="1" customHeight="1">
      <c r="A133" s="17">
        <f t="shared" si="2"/>
        <v>126</v>
      </c>
      <c r="B133" s="39"/>
      <c r="C133" s="51"/>
      <c r="D133" s="52"/>
      <c r="E133" s="54"/>
      <c r="F133" s="54"/>
      <c r="G133" s="23" t="e">
        <f>VLOOKUP(B133,[1]Sheet!A$4:I$81,4,0)</f>
        <v>#N/A</v>
      </c>
      <c r="H133" s="23" t="e">
        <f>VLOOKUP(B133,[1]Sheet!A$4:I$81,5,0)</f>
        <v>#N/A</v>
      </c>
      <c r="I133" s="23" t="e">
        <f>VLOOKUP(B133,[1]Sheet!A$4:I$81,6,0)</f>
        <v>#N/A</v>
      </c>
      <c r="J133" s="23" t="e">
        <f>VLOOKUP(B133,[1]Sheet!A$4:I$81,7,0)</f>
        <v>#N/A</v>
      </c>
      <c r="K133" s="24"/>
      <c r="L133" s="24"/>
      <c r="M133" s="24"/>
      <c r="N133" s="24"/>
      <c r="O133" s="44"/>
      <c r="P133" s="28">
        <f t="shared" si="3"/>
        <v>0</v>
      </c>
      <c r="Q133" s="20" t="e">
        <f>VLOOKUP(P133,#REF!,2,0)</f>
        <v>#REF!</v>
      </c>
      <c r="R133" s="55"/>
    </row>
    <row r="134" spans="1:18" s="10" customFormat="1" ht="23.25" hidden="1" customHeight="1">
      <c r="A134" s="17">
        <f t="shared" si="2"/>
        <v>127</v>
      </c>
      <c r="B134" s="39"/>
      <c r="C134" s="51"/>
      <c r="D134" s="52"/>
      <c r="E134" s="54"/>
      <c r="F134" s="54"/>
      <c r="G134" s="23" t="e">
        <f>VLOOKUP(B134,[1]Sheet!A$4:I$81,4,0)</f>
        <v>#N/A</v>
      </c>
      <c r="H134" s="23" t="e">
        <f>VLOOKUP(B134,[1]Sheet!A$4:I$81,5,0)</f>
        <v>#N/A</v>
      </c>
      <c r="I134" s="23" t="e">
        <f>VLOOKUP(B134,[1]Sheet!A$4:I$81,6,0)</f>
        <v>#N/A</v>
      </c>
      <c r="J134" s="23" t="e">
        <f>VLOOKUP(B134,[1]Sheet!A$4:I$81,7,0)</f>
        <v>#N/A</v>
      </c>
      <c r="K134" s="24"/>
      <c r="L134" s="24"/>
      <c r="M134" s="24"/>
      <c r="N134" s="24"/>
      <c r="O134" s="44"/>
      <c r="P134" s="28">
        <f t="shared" si="3"/>
        <v>0</v>
      </c>
      <c r="Q134" s="20" t="e">
        <f>VLOOKUP(P134,#REF!,2,0)</f>
        <v>#REF!</v>
      </c>
      <c r="R134" s="55"/>
    </row>
    <row r="135" spans="1:18" s="10" customFormat="1" ht="23.25" hidden="1" customHeight="1">
      <c r="A135" s="17">
        <f t="shared" si="2"/>
        <v>128</v>
      </c>
      <c r="B135" s="39"/>
      <c r="C135" s="51"/>
      <c r="D135" s="52"/>
      <c r="E135" s="54"/>
      <c r="F135" s="54"/>
      <c r="G135" s="23" t="e">
        <f>VLOOKUP(B135,[1]Sheet!A$4:I$81,4,0)</f>
        <v>#N/A</v>
      </c>
      <c r="H135" s="23" t="e">
        <f>VLOOKUP(B135,[1]Sheet!A$4:I$81,5,0)</f>
        <v>#N/A</v>
      </c>
      <c r="I135" s="23" t="e">
        <f>VLOOKUP(B135,[1]Sheet!A$4:I$81,6,0)</f>
        <v>#N/A</v>
      </c>
      <c r="J135" s="23" t="e">
        <f>VLOOKUP(B135,[1]Sheet!A$4:I$81,7,0)</f>
        <v>#N/A</v>
      </c>
      <c r="K135" s="24"/>
      <c r="L135" s="24"/>
      <c r="M135" s="24"/>
      <c r="N135" s="24"/>
      <c r="O135" s="44"/>
      <c r="P135" s="28">
        <f t="shared" si="3"/>
        <v>0</v>
      </c>
      <c r="Q135" s="20" t="e">
        <f>VLOOKUP(P135,#REF!,2,0)</f>
        <v>#REF!</v>
      </c>
      <c r="R135" s="55"/>
    </row>
    <row r="136" spans="1:18" s="10" customFormat="1" ht="23.25" hidden="1" customHeight="1">
      <c r="A136" s="17">
        <f t="shared" si="2"/>
        <v>129</v>
      </c>
      <c r="B136" s="39"/>
      <c r="C136" s="51"/>
      <c r="D136" s="52"/>
      <c r="E136" s="54"/>
      <c r="F136" s="54"/>
      <c r="G136" s="23" t="e">
        <f>VLOOKUP(B136,[1]Sheet!A$4:I$81,4,0)</f>
        <v>#N/A</v>
      </c>
      <c r="H136" s="23" t="e">
        <f>VLOOKUP(B136,[1]Sheet!A$4:I$81,5,0)</f>
        <v>#N/A</v>
      </c>
      <c r="I136" s="23" t="e">
        <f>VLOOKUP(B136,[1]Sheet!A$4:I$81,6,0)</f>
        <v>#N/A</v>
      </c>
      <c r="J136" s="23" t="e">
        <f>VLOOKUP(B136,[1]Sheet!A$4:I$81,7,0)</f>
        <v>#N/A</v>
      </c>
      <c r="K136" s="24"/>
      <c r="L136" s="24"/>
      <c r="M136" s="24"/>
      <c r="N136" s="24"/>
      <c r="O136" s="44"/>
      <c r="P136" s="28">
        <f t="shared" si="3"/>
        <v>0</v>
      </c>
      <c r="Q136" s="20" t="e">
        <f>VLOOKUP(P136,#REF!,2,0)</f>
        <v>#REF!</v>
      </c>
      <c r="R136" s="55"/>
    </row>
    <row r="137" spans="1:18" s="10" customFormat="1" ht="23.25" hidden="1" customHeight="1">
      <c r="A137" s="17">
        <f t="shared" si="2"/>
        <v>130</v>
      </c>
      <c r="B137" s="39"/>
      <c r="C137" s="51"/>
      <c r="D137" s="52"/>
      <c r="E137" s="54"/>
      <c r="F137" s="54"/>
      <c r="G137" s="23" t="e">
        <f>VLOOKUP(B137,[1]Sheet!A$4:I$81,4,0)</f>
        <v>#N/A</v>
      </c>
      <c r="H137" s="23" t="e">
        <f>VLOOKUP(B137,[1]Sheet!A$4:I$81,5,0)</f>
        <v>#N/A</v>
      </c>
      <c r="I137" s="23" t="e">
        <f>VLOOKUP(B137,[1]Sheet!A$4:I$81,6,0)</f>
        <v>#N/A</v>
      </c>
      <c r="J137" s="23" t="e">
        <f>VLOOKUP(B137,[1]Sheet!A$4:I$81,7,0)</f>
        <v>#N/A</v>
      </c>
      <c r="K137" s="24"/>
      <c r="L137" s="24"/>
      <c r="M137" s="24"/>
      <c r="N137" s="24"/>
      <c r="O137" s="44"/>
      <c r="P137" s="28">
        <f t="shared" si="3"/>
        <v>0</v>
      </c>
      <c r="Q137" s="20" t="e">
        <f>VLOOKUP(P137,#REF!,2,0)</f>
        <v>#REF!</v>
      </c>
      <c r="R137" s="55"/>
    </row>
    <row r="138" spans="1:18" s="10" customFormat="1" ht="23.25" hidden="1" customHeight="1">
      <c r="A138" s="17">
        <f t="shared" ref="A138:A145" si="4">A137+1</f>
        <v>131</v>
      </c>
      <c r="B138" s="39"/>
      <c r="C138" s="51"/>
      <c r="D138" s="52"/>
      <c r="E138" s="54"/>
      <c r="F138" s="54"/>
      <c r="G138" s="23" t="e">
        <f>VLOOKUP(B138,[1]Sheet!A$4:I$81,4,0)</f>
        <v>#N/A</v>
      </c>
      <c r="H138" s="23" t="e">
        <f>VLOOKUP(B138,[1]Sheet!A$4:I$81,5,0)</f>
        <v>#N/A</v>
      </c>
      <c r="I138" s="23" t="e">
        <f>VLOOKUP(B138,[1]Sheet!A$4:I$81,6,0)</f>
        <v>#N/A</v>
      </c>
      <c r="J138" s="23" t="e">
        <f>VLOOKUP(B138,[1]Sheet!A$4:I$81,7,0)</f>
        <v>#N/A</v>
      </c>
      <c r="K138" s="24"/>
      <c r="L138" s="24"/>
      <c r="M138" s="24"/>
      <c r="N138" s="24"/>
      <c r="O138" s="44"/>
      <c r="P138" s="28">
        <f t="shared" si="3"/>
        <v>0</v>
      </c>
      <c r="Q138" s="20" t="e">
        <f>VLOOKUP(P138,#REF!,2,0)</f>
        <v>#REF!</v>
      </c>
      <c r="R138" s="55"/>
    </row>
    <row r="139" spans="1:18" s="10" customFormat="1" ht="23.25" hidden="1" customHeight="1">
      <c r="A139" s="17">
        <f t="shared" si="4"/>
        <v>132</v>
      </c>
      <c r="B139" s="39"/>
      <c r="C139" s="51"/>
      <c r="D139" s="52"/>
      <c r="E139" s="54"/>
      <c r="F139" s="54"/>
      <c r="G139" s="23" t="e">
        <f>VLOOKUP(B139,[1]Sheet!A$4:I$81,4,0)</f>
        <v>#N/A</v>
      </c>
      <c r="H139" s="23" t="e">
        <f>VLOOKUP(B139,[1]Sheet!A$4:I$81,5,0)</f>
        <v>#N/A</v>
      </c>
      <c r="I139" s="23" t="e">
        <f>VLOOKUP(B139,[1]Sheet!A$4:I$81,6,0)</f>
        <v>#N/A</v>
      </c>
      <c r="J139" s="23" t="e">
        <f>VLOOKUP(B139,[1]Sheet!A$4:I$81,7,0)</f>
        <v>#N/A</v>
      </c>
      <c r="K139" s="24"/>
      <c r="L139" s="24"/>
      <c r="M139" s="24"/>
      <c r="N139" s="24"/>
      <c r="O139" s="44"/>
      <c r="P139" s="28">
        <f t="shared" si="3"/>
        <v>0</v>
      </c>
      <c r="Q139" s="20" t="e">
        <f>VLOOKUP(P139,#REF!,2,0)</f>
        <v>#REF!</v>
      </c>
      <c r="R139" s="55"/>
    </row>
    <row r="140" spans="1:18" s="10" customFormat="1" ht="23.25" hidden="1" customHeight="1">
      <c r="A140" s="17">
        <f t="shared" si="4"/>
        <v>133</v>
      </c>
      <c r="B140" s="39"/>
      <c r="C140" s="51"/>
      <c r="D140" s="52"/>
      <c r="E140" s="54"/>
      <c r="F140" s="54"/>
      <c r="G140" s="23" t="e">
        <f>VLOOKUP(B140,[1]Sheet!A$4:I$81,4,0)</f>
        <v>#N/A</v>
      </c>
      <c r="H140" s="23" t="e">
        <f>VLOOKUP(B140,[1]Sheet!A$4:I$81,5,0)</f>
        <v>#N/A</v>
      </c>
      <c r="I140" s="23" t="e">
        <f>VLOOKUP(B140,[1]Sheet!A$4:I$81,6,0)</f>
        <v>#N/A</v>
      </c>
      <c r="J140" s="23" t="e">
        <f>VLOOKUP(B140,[1]Sheet!A$4:I$81,7,0)</f>
        <v>#N/A</v>
      </c>
      <c r="K140" s="24"/>
      <c r="L140" s="24"/>
      <c r="M140" s="24"/>
      <c r="N140" s="24"/>
      <c r="O140" s="44"/>
      <c r="P140" s="28">
        <f t="shared" si="3"/>
        <v>0</v>
      </c>
      <c r="Q140" s="20" t="e">
        <f>VLOOKUP(P140,#REF!,2,0)</f>
        <v>#REF!</v>
      </c>
      <c r="R140" s="55"/>
    </row>
    <row r="141" spans="1:18" s="10" customFormat="1" ht="23.25" hidden="1" customHeight="1">
      <c r="A141" s="17">
        <f t="shared" si="4"/>
        <v>134</v>
      </c>
      <c r="B141" s="39"/>
      <c r="C141" s="51"/>
      <c r="D141" s="52"/>
      <c r="E141" s="54"/>
      <c r="F141" s="54"/>
      <c r="G141" s="23" t="e">
        <f>VLOOKUP(B141,[1]Sheet!A$4:I$81,4,0)</f>
        <v>#N/A</v>
      </c>
      <c r="H141" s="23" t="e">
        <f>VLOOKUP(B141,[1]Sheet!A$4:I$81,5,0)</f>
        <v>#N/A</v>
      </c>
      <c r="I141" s="23" t="e">
        <f>VLOOKUP(B141,[1]Sheet!A$4:I$81,6,0)</f>
        <v>#N/A</v>
      </c>
      <c r="J141" s="23" t="e">
        <f>VLOOKUP(B141,[1]Sheet!A$4:I$81,7,0)</f>
        <v>#N/A</v>
      </c>
      <c r="K141" s="24"/>
      <c r="L141" s="24"/>
      <c r="M141" s="24"/>
      <c r="N141" s="24"/>
      <c r="O141" s="44"/>
      <c r="P141" s="28">
        <f t="shared" si="3"/>
        <v>0</v>
      </c>
      <c r="Q141" s="20" t="e">
        <f>VLOOKUP(P141,#REF!,2,0)</f>
        <v>#REF!</v>
      </c>
      <c r="R141" s="55"/>
    </row>
    <row r="142" spans="1:18" s="10" customFormat="1" ht="23.25" hidden="1" customHeight="1">
      <c r="A142" s="17">
        <f t="shared" si="4"/>
        <v>135</v>
      </c>
      <c r="B142" s="39"/>
      <c r="C142" s="51"/>
      <c r="D142" s="52"/>
      <c r="E142" s="54"/>
      <c r="F142" s="54"/>
      <c r="G142" s="23" t="e">
        <f>VLOOKUP(B142,[1]Sheet!A$4:I$81,4,0)</f>
        <v>#N/A</v>
      </c>
      <c r="H142" s="23" t="e">
        <f>VLOOKUP(B142,[1]Sheet!A$4:I$81,5,0)</f>
        <v>#N/A</v>
      </c>
      <c r="I142" s="23" t="e">
        <f>VLOOKUP(B142,[1]Sheet!A$4:I$81,6,0)</f>
        <v>#N/A</v>
      </c>
      <c r="J142" s="23" t="e">
        <f>VLOOKUP(B142,[1]Sheet!A$4:I$81,7,0)</f>
        <v>#N/A</v>
      </c>
      <c r="K142" s="24"/>
      <c r="L142" s="24"/>
      <c r="M142" s="24"/>
      <c r="N142" s="24"/>
      <c r="O142" s="44"/>
      <c r="P142" s="28">
        <f t="shared" si="3"/>
        <v>0</v>
      </c>
      <c r="Q142" s="20" t="e">
        <f>VLOOKUP(P142,#REF!,2,0)</f>
        <v>#REF!</v>
      </c>
      <c r="R142" s="55"/>
    </row>
    <row r="143" spans="1:18" s="10" customFormat="1" ht="23.25" hidden="1" customHeight="1">
      <c r="A143" s="17">
        <f t="shared" si="4"/>
        <v>136</v>
      </c>
      <c r="B143" s="39"/>
      <c r="C143" s="51"/>
      <c r="D143" s="52"/>
      <c r="E143" s="54"/>
      <c r="F143" s="54"/>
      <c r="G143" s="23" t="e">
        <f>VLOOKUP(B143,[1]Sheet!A$4:I$81,4,0)</f>
        <v>#N/A</v>
      </c>
      <c r="H143" s="23" t="e">
        <f>VLOOKUP(B143,[1]Sheet!A$4:I$81,5,0)</f>
        <v>#N/A</v>
      </c>
      <c r="I143" s="23" t="e">
        <f>VLOOKUP(B143,[1]Sheet!A$4:I$81,6,0)</f>
        <v>#N/A</v>
      </c>
      <c r="J143" s="23" t="e">
        <f>VLOOKUP(B143,[1]Sheet!A$4:I$81,7,0)</f>
        <v>#N/A</v>
      </c>
      <c r="K143" s="24"/>
      <c r="L143" s="24"/>
      <c r="M143" s="24"/>
      <c r="N143" s="24"/>
      <c r="O143" s="44"/>
      <c r="P143" s="28">
        <f t="shared" si="3"/>
        <v>0</v>
      </c>
      <c r="Q143" s="20" t="e">
        <f>VLOOKUP(P143,#REF!,2,0)</f>
        <v>#REF!</v>
      </c>
      <c r="R143" s="55"/>
    </row>
    <row r="144" spans="1:18" s="10" customFormat="1" ht="23.25" hidden="1" customHeight="1">
      <c r="A144" s="17">
        <f t="shared" si="4"/>
        <v>137</v>
      </c>
      <c r="B144" s="39"/>
      <c r="C144" s="51"/>
      <c r="D144" s="52"/>
      <c r="E144" s="54"/>
      <c r="F144" s="54"/>
      <c r="G144" s="23" t="e">
        <f>VLOOKUP(B144,[1]Sheet!A$4:I$81,4,0)</f>
        <v>#N/A</v>
      </c>
      <c r="H144" s="23" t="e">
        <f>VLOOKUP(B144,[1]Sheet!A$4:I$81,5,0)</f>
        <v>#N/A</v>
      </c>
      <c r="I144" s="23" t="e">
        <f>VLOOKUP(B144,[1]Sheet!A$4:I$81,6,0)</f>
        <v>#N/A</v>
      </c>
      <c r="J144" s="23" t="e">
        <f>VLOOKUP(B144,[1]Sheet!A$4:I$81,7,0)</f>
        <v>#N/A</v>
      </c>
      <c r="K144" s="24"/>
      <c r="L144" s="24"/>
      <c r="M144" s="24"/>
      <c r="N144" s="24"/>
      <c r="O144" s="44"/>
      <c r="P144" s="28">
        <f t="shared" si="3"/>
        <v>0</v>
      </c>
      <c r="Q144" s="20" t="e">
        <f>VLOOKUP(P144,#REF!,2,0)</f>
        <v>#REF!</v>
      </c>
      <c r="R144" s="55"/>
    </row>
    <row r="145" spans="1:18" s="10" customFormat="1" ht="23.25" hidden="1" customHeight="1">
      <c r="A145" s="17">
        <f t="shared" si="4"/>
        <v>138</v>
      </c>
      <c r="B145" s="39"/>
      <c r="C145" s="51"/>
      <c r="D145" s="52"/>
      <c r="E145" s="54"/>
      <c r="F145" s="54"/>
      <c r="G145" s="23" t="e">
        <f>VLOOKUP(B145,[1]Sheet!A$4:I$81,4,0)</f>
        <v>#N/A</v>
      </c>
      <c r="H145" s="23" t="e">
        <f>VLOOKUP(B145,[1]Sheet!A$4:I$81,5,0)</f>
        <v>#N/A</v>
      </c>
      <c r="I145" s="23" t="e">
        <f>VLOOKUP(B145,[1]Sheet!A$4:I$81,6,0)</f>
        <v>#N/A</v>
      </c>
      <c r="J145" s="23" t="e">
        <f>VLOOKUP(B145,[1]Sheet!A$4:I$81,7,0)</f>
        <v>#N/A</v>
      </c>
      <c r="K145" s="24"/>
      <c r="L145" s="24"/>
      <c r="M145" s="24"/>
      <c r="N145" s="24"/>
      <c r="O145" s="44"/>
      <c r="P145" s="28">
        <f t="shared" si="3"/>
        <v>0</v>
      </c>
      <c r="Q145" s="20" t="e">
        <f>VLOOKUP(P145,#REF!,2,0)</f>
        <v>#REF!</v>
      </c>
      <c r="R145" s="55"/>
    </row>
    <row r="146" spans="1:18" ht="3.75" hidden="1" customHeight="1">
      <c r="G146" s="23" t="e">
        <f>VLOOKUP(B146,[1]Sheet!A$4:I$81,4,0)</f>
        <v>#N/A</v>
      </c>
      <c r="H146" s="23" t="e">
        <f>VLOOKUP(B146,[1]Sheet!A$4:I$81,5,0)</f>
        <v>#N/A</v>
      </c>
      <c r="I146" s="23" t="e">
        <f>VLOOKUP(B146,[1]Sheet!A$4:I$81,6,0)</f>
        <v>#N/A</v>
      </c>
      <c r="J146" s="23" t="e">
        <f>VLOOKUP(B146,[1]Sheet!A$4:I$81,7,0)</f>
        <v>#N/A</v>
      </c>
      <c r="K146" s="31"/>
      <c r="L146" s="31"/>
      <c r="M146" s="31"/>
      <c r="N146" s="31"/>
      <c r="O146" s="31"/>
      <c r="P146" s="28">
        <f t="shared" si="3"/>
        <v>0</v>
      </c>
      <c r="Q146" s="20" t="e">
        <f>VLOOKUP(P146,#REF!,2,0)</f>
        <v>#REF!</v>
      </c>
      <c r="R146" s="32"/>
    </row>
    <row r="147" spans="1:18" ht="21" customHeight="1">
      <c r="A147"/>
      <c r="B147"/>
      <c r="C147"/>
      <c r="D147"/>
      <c r="E147"/>
      <c r="F147" s="57"/>
      <c r="G147"/>
      <c r="H147"/>
      <c r="I147" s="61" t="s">
        <v>152</v>
      </c>
      <c r="J147" s="57"/>
      <c r="K147" s="57"/>
      <c r="L147" s="58"/>
      <c r="M147" s="58"/>
      <c r="N147" s="58"/>
      <c r="O147" s="58"/>
      <c r="P147" s="58"/>
      <c r="Q147" s="59"/>
      <c r="R147" s="60"/>
    </row>
    <row r="148" spans="1:18" ht="22.5" customHeight="1">
      <c r="A148" s="65"/>
      <c r="B148" s="66" t="s">
        <v>46</v>
      </c>
      <c r="C148" s="67"/>
      <c r="D148" s="34"/>
      <c r="E148" s="33"/>
      <c r="F148" s="59"/>
      <c r="G148"/>
      <c r="H148"/>
      <c r="I148" s="62" t="s">
        <v>54</v>
      </c>
      <c r="J148" s="59"/>
      <c r="K148" s="59"/>
      <c r="L148" s="59"/>
      <c r="M148" s="62"/>
      <c r="N148" s="58"/>
      <c r="O148" s="58"/>
      <c r="P148" s="58"/>
      <c r="Q148" s="59"/>
      <c r="R148" s="60"/>
    </row>
    <row r="149" spans="1:18" ht="21" customHeight="1">
      <c r="A149" s="57"/>
      <c r="B149" s="59"/>
      <c r="C149" s="68"/>
      <c r="F149" s="59"/>
      <c r="G149" s="58"/>
      <c r="H149" s="58"/>
      <c r="I149" s="61"/>
      <c r="J149" s="61"/>
      <c r="K149" s="63"/>
      <c r="L149" s="64"/>
      <c r="M149" s="61"/>
      <c r="N149" s="58"/>
      <c r="O149" s="58"/>
      <c r="P149" s="58"/>
      <c r="Q149" s="59"/>
      <c r="R149" s="60"/>
    </row>
    <row r="150" spans="1:18" ht="21" customHeight="1">
      <c r="A150" s="57"/>
      <c r="B150" s="59"/>
      <c r="C150" s="68"/>
      <c r="F150" s="59"/>
      <c r="G150" s="58"/>
      <c r="H150" s="58"/>
      <c r="I150" s="61"/>
      <c r="J150" s="59"/>
      <c r="K150" s="59"/>
      <c r="L150" s="64"/>
      <c r="M150" s="61"/>
      <c r="N150" s="58"/>
      <c r="O150" s="58"/>
      <c r="P150" s="58"/>
      <c r="Q150" s="59"/>
      <c r="R150" s="60"/>
    </row>
    <row r="151" spans="1:18" ht="21" customHeight="1">
      <c r="A151" s="57"/>
      <c r="B151" s="59"/>
      <c r="C151" s="68"/>
      <c r="F151" s="59"/>
      <c r="G151" s="58"/>
      <c r="H151" s="58"/>
      <c r="I151" s="62"/>
      <c r="J151" s="62"/>
      <c r="K151" s="59"/>
      <c r="L151" s="64"/>
      <c r="M151" s="62"/>
      <c r="N151" s="58"/>
      <c r="O151" s="58"/>
      <c r="P151" s="58"/>
      <c r="Q151" s="59"/>
      <c r="R151" s="60"/>
    </row>
    <row r="152" spans="1:18" ht="27" customHeight="1">
      <c r="A152" s="57"/>
      <c r="B152" s="62" t="s">
        <v>47</v>
      </c>
      <c r="C152" s="68"/>
      <c r="F152" s="59"/>
      <c r="G152" s="58"/>
      <c r="H152" s="58"/>
      <c r="I152" s="62"/>
      <c r="J152" s="62"/>
      <c r="K152" s="62" t="s">
        <v>48</v>
      </c>
      <c r="L152" s="62" t="s">
        <v>53</v>
      </c>
      <c r="M152" s="62"/>
      <c r="N152" s="58"/>
      <c r="O152" s="58"/>
      <c r="P152" s="58"/>
      <c r="Q152" s="59"/>
      <c r="R152" s="60"/>
    </row>
  </sheetData>
  <sortState ref="B8:R82">
    <sortCondition ref="F8:F82"/>
  </sortState>
  <mergeCells count="8">
    <mergeCell ref="R5:R7"/>
    <mergeCell ref="A5:A7"/>
    <mergeCell ref="B5:B7"/>
    <mergeCell ref="C5:D7"/>
    <mergeCell ref="E5:E7"/>
    <mergeCell ref="G5:O5"/>
    <mergeCell ref="P5:Q5"/>
    <mergeCell ref="F5:F7"/>
  </mergeCells>
  <conditionalFormatting sqref="K8:O145 G8:J146">
    <cfRule type="cellIs" dxfId="3" priority="28" stopIfTrue="1" operator="greaterThan">
      <formula>10</formula>
    </cfRule>
    <cfRule type="cellIs" dxfId="2" priority="29" stopIfTrue="1" operator="equal">
      <formula>0</formula>
    </cfRule>
  </conditionalFormatting>
  <conditionalFormatting sqref="O8:O145">
    <cfRule type="cellIs" dxfId="1" priority="27" stopIfTrue="1" operator="lessThan">
      <formula>4</formula>
    </cfRule>
  </conditionalFormatting>
  <conditionalFormatting sqref="P8:P146">
    <cfRule type="cellIs" dxfId="0" priority="26" stopIfTrue="1" operator="lessThan">
      <formula>4</formula>
    </cfRule>
  </conditionalFormatting>
  <pageMargins left="7.874015748031496E-2" right="0" top="0" bottom="0.29527559055118113" header="0" footer="0"/>
  <pageSetup paperSize="9" orientation="portrait" r:id="rId1"/>
  <headerFooter>
    <oddFooter>&amp;R&amp;P&amp; 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ACC 452</vt:lpstr>
      <vt:lpstr>'ACC 452'!Print_Titles</vt:lpstr>
    </vt:vector>
  </TitlesOfParts>
  <Company>P- DAOTAO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Admin</cp:lastModifiedBy>
  <cp:lastPrinted>2018-04-17T01:55:18Z</cp:lastPrinted>
  <dcterms:created xsi:type="dcterms:W3CDTF">2006-09-20T08:20:56Z</dcterms:created>
  <dcterms:modified xsi:type="dcterms:W3CDTF">2018-04-17T01:57:16Z</dcterms:modified>
</cp:coreProperties>
</file>