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ghep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xlnm._FilterDatabase" localSheetId="0" hidden="1">ghep!$A$7:$Z$9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_xlnm.Print_Titles" localSheetId="0">ghep!$1:$7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</definedNames>
  <calcPr calcId="144525"/>
</workbook>
</file>

<file path=xl/calcChain.xml><?xml version="1.0" encoding="utf-8"?>
<calcChain xmlns="http://schemas.openxmlformats.org/spreadsheetml/2006/main">
  <c r="W9" i="1" l="1"/>
  <c r="S9" i="1"/>
  <c r="A9" i="1"/>
  <c r="W8" i="1"/>
  <c r="S8" i="1"/>
  <c r="P7" i="1"/>
  <c r="Z6" i="1"/>
  <c r="Y6" i="1"/>
  <c r="X6" i="1"/>
  <c r="W6" i="1"/>
  <c r="V6" i="1"/>
  <c r="U6" i="1"/>
  <c r="T6" i="1"/>
</calcChain>
</file>

<file path=xl/sharedStrings.xml><?xml version="1.0" encoding="utf-8"?>
<sst xmlns="http://schemas.openxmlformats.org/spreadsheetml/2006/main" count="48" uniqueCount="44">
  <si>
    <t>TRƯỜNG ĐẠI HỌC DUY TÂN</t>
  </si>
  <si>
    <t>BẢNG ĐIỂM ĐÁNH GIÁ KẾT QUẢ HỌC TẬP*MTH 103</t>
  </si>
  <si>
    <t>PHÒNG ĐÀO TẠO</t>
  </si>
  <si>
    <t>MÔN :  TOÁN CAO CẤP A1</t>
  </si>
  <si>
    <t>SỐ TC :</t>
  </si>
  <si>
    <t>LỚP MTH 103( SC-SG )* HK HÈ*HỌC KỲ 2-Năm Học 2015-2016</t>
  </si>
  <si>
    <t>Thời gian:  13h30 - 13/07/ 2016</t>
  </si>
  <si>
    <t>LẦN THI:</t>
  </si>
  <si>
    <t>STT</t>
  </si>
  <si>
    <t>MSV</t>
  </si>
  <si>
    <t>HỌ VÀ                                        TÊN</t>
  </si>
  <si>
    <t>LỚP MÔN HỌC</t>
  </si>
  <si>
    <t>LỚP SINH HOẠT</t>
  </si>
  <si>
    <t>ĐIỂM QUÁ TRÌNH HỌC TẬP (%)</t>
  </si>
  <si>
    <t>ĐIỂM TỔNG KẾT</t>
  </si>
  <si>
    <t>GHI CHÚ</t>
  </si>
  <si>
    <t>Q</t>
  </si>
  <si>
    <t>H</t>
  </si>
  <si>
    <t>L</t>
  </si>
  <si>
    <t>M</t>
  </si>
  <si>
    <t>I</t>
  </si>
  <si>
    <t>G</t>
  </si>
  <si>
    <t>F</t>
  </si>
  <si>
    <t>A</t>
  </si>
  <si>
    <t>P</t>
  </si>
  <si>
    <t>SỐ</t>
  </si>
  <si>
    <t>CHỮ</t>
  </si>
  <si>
    <t>Đỗ Thái</t>
  </si>
  <si>
    <t>Sơn</t>
  </si>
  <si>
    <t>MTH 103 SC</t>
  </si>
  <si>
    <t>K16XDD2</t>
  </si>
  <si>
    <t>Tám  Phẩy Tám</t>
  </si>
  <si>
    <t>Ba Phẩy Một</t>
  </si>
  <si>
    <t>Ngô Việt</t>
  </si>
  <si>
    <t>Thanh</t>
  </si>
  <si>
    <t>K16KTR2</t>
  </si>
  <si>
    <t>Tám Phẩy Sáu</t>
  </si>
  <si>
    <t>Ba  Phẩy Sáu</t>
  </si>
  <si>
    <t>Đà Nẵng, ngày 29 tháng  7 năm 2016</t>
  </si>
  <si>
    <t>LẬP BẢNG</t>
  </si>
  <si>
    <t>P. PHÒNG ĐÀO TẠO ĐH &amp; SAU ĐH</t>
  </si>
  <si>
    <t>Nguyễn Đắc Thăng</t>
  </si>
  <si>
    <t>Ths.Nguyễn Hữu Phú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</si>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</sst>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78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3"/>
      <color theme="1"/>
      <name val="Times New Roman"/>
      <family val="2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9.5"/>
      <name val="Times New Roman"/>
      <family val="1"/>
      <charset val="163"/>
    </font>
    <font>
      <sz val="10"/>
      <color indexed="8"/>
      <name val="Arial"/>
      <family val="2"/>
    </font>
    <font>
      <sz val="7.5"/>
      <color indexed="8"/>
      <name val="Times New Roman"/>
      <family val="1"/>
      <charset val="163"/>
    </font>
    <font>
      <sz val="10"/>
      <name val="Arial"/>
      <family val="2"/>
    </font>
    <font>
      <sz val="9"/>
      <name val="Times New Roman"/>
      <family val="1"/>
    </font>
    <font>
      <sz val="10"/>
      <name val="VNtimes new roman"/>
      <family val="2"/>
    </font>
    <font>
      <sz val="10.5"/>
      <name val="Times New Roman"/>
      <family val="1"/>
      <charset val="163"/>
    </font>
    <font>
      <sz val="10"/>
      <color theme="1"/>
      <name val="Times New Roman"/>
      <family val="1"/>
      <charset val="163"/>
    </font>
    <font>
      <i/>
      <sz val="9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name val="Cambria"/>
      <family val="1"/>
      <charset val="163"/>
      <scheme val="major"/>
    </font>
    <font>
      <sz val="10"/>
      <name val="Cambria"/>
      <family val="1"/>
      <charset val="163"/>
      <scheme val="major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1"/>
      <color indexed="8"/>
      <name val="Calibri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36">
    <xf numFmtId="0" fontId="0" fillId="0" borderId="0"/>
    <xf numFmtId="0" fontId="3" fillId="0" borderId="0"/>
    <xf numFmtId="0" fontId="22" fillId="0" borderId="0"/>
    <xf numFmtId="0" fontId="24" fillId="0" borderId="0"/>
    <xf numFmtId="0" fontId="26" fillId="0" borderId="0"/>
    <xf numFmtId="165" fontId="24" fillId="0" borderId="0" applyFont="0" applyFill="0" applyBorder="0" applyAlignment="0" applyProtection="0"/>
    <xf numFmtId="0" fontId="36" fillId="0" borderId="0" applyFont="0" applyFill="0" applyBorder="0" applyAlignment="0" applyProtection="0"/>
    <xf numFmtId="166" fontId="24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168" fontId="40" fillId="0" borderId="0"/>
    <xf numFmtId="0" fontId="41" fillId="3" borderId="0"/>
    <xf numFmtId="0" fontId="42" fillId="3" borderId="0"/>
    <xf numFmtId="0" fontId="43" fillId="3" borderId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45" fillId="0" borderId="0">
      <alignment wrapText="1"/>
    </xf>
    <xf numFmtId="0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47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172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173" fontId="47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175" fontId="47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46" fillId="0" borderId="0"/>
    <xf numFmtId="0" fontId="48" fillId="0" borderId="0"/>
    <xf numFmtId="0" fontId="46" fillId="0" borderId="0"/>
    <xf numFmtId="37" fontId="49" fillId="0" borderId="0"/>
    <xf numFmtId="0" fontId="50" fillId="0" borderId="0"/>
    <xf numFmtId="0" fontId="24" fillId="0" borderId="0" applyFill="0" applyBorder="0" applyAlignment="0"/>
    <xf numFmtId="176" fontId="24" fillId="0" borderId="0" applyFill="0" applyBorder="0" applyAlignment="0"/>
    <xf numFmtId="177" fontId="24" fillId="0" borderId="0" applyFill="0" applyBorder="0" applyAlignment="0"/>
    <xf numFmtId="0" fontId="51" fillId="0" borderId="0"/>
    <xf numFmtId="43" fontId="52" fillId="0" borderId="0" applyFont="0" applyFill="0" applyBorder="0" applyAlignment="0" applyProtection="0"/>
    <xf numFmtId="178" fontId="53" fillId="0" borderId="0"/>
    <xf numFmtId="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53" fillId="0" borderId="0"/>
    <xf numFmtId="0" fontId="24" fillId="0" borderId="0" applyFont="0" applyFill="0" applyBorder="0" applyAlignment="0" applyProtection="0"/>
    <xf numFmtId="181" fontId="53" fillId="0" borderId="0"/>
    <xf numFmtId="0" fontId="24" fillId="0" borderId="0" applyFill="0" applyBorder="0" applyAlignment="0"/>
    <xf numFmtId="2" fontId="24" fillId="0" borderId="0" applyFont="0" applyFill="0" applyBorder="0" applyAlignment="0" applyProtection="0"/>
    <xf numFmtId="38" fontId="54" fillId="3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9">
      <alignment horizontal="left" vertical="center"/>
    </xf>
    <xf numFmtId="0" fontId="2" fillId="0" borderId="1" applyNumberFormat="0" applyFill="0" applyAlignment="0" applyProtection="0"/>
    <xf numFmtId="0" fontId="57" fillId="0" borderId="0" applyProtection="0"/>
    <xf numFmtId="0" fontId="56" fillId="0" borderId="0" applyProtection="0"/>
    <xf numFmtId="10" fontId="54" fillId="4" borderId="13" applyNumberFormat="0" applyBorder="0" applyAlignment="0" applyProtection="0"/>
    <xf numFmtId="0" fontId="24" fillId="0" borderId="0" applyFill="0" applyBorder="0" applyAlignment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9" fillId="0" borderId="20"/>
    <xf numFmtId="182" fontId="24" fillId="0" borderId="2"/>
    <xf numFmtId="183" fontId="58" fillId="0" borderId="0" applyFont="0" applyFill="0" applyBorder="0" applyAlignment="0" applyProtection="0"/>
    <xf numFmtId="184" fontId="58" fillId="0" borderId="0" applyFont="0" applyFill="0" applyBorder="0" applyAlignment="0" applyProtection="0"/>
    <xf numFmtId="0" fontId="60" fillId="0" borderId="0" applyNumberFormat="0" applyFont="0" applyFill="0" applyAlignment="0"/>
    <xf numFmtId="0" fontId="14" fillId="0" borderId="0"/>
    <xf numFmtId="37" fontId="61" fillId="0" borderId="0"/>
    <xf numFmtId="185" fontId="6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64" fillId="0" borderId="0"/>
    <xf numFmtId="0" fontId="65" fillId="0" borderId="0"/>
    <xf numFmtId="0" fontId="63" fillId="0" borderId="0"/>
    <xf numFmtId="0" fontId="24" fillId="0" borderId="0"/>
    <xf numFmtId="0" fontId="2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47" fillId="0" borderId="0"/>
    <xf numFmtId="176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8" fillId="0" borderId="21" applyNumberFormat="0" applyBorder="0"/>
    <xf numFmtId="0" fontId="24" fillId="0" borderId="0" applyFill="0" applyBorder="0" applyAlignment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66" fillId="0" borderId="20">
      <alignment horizontal="center"/>
    </xf>
    <xf numFmtId="3" fontId="58" fillId="0" borderId="0" applyFont="0" applyFill="0" applyBorder="0" applyAlignment="0" applyProtection="0"/>
    <xf numFmtId="0" fontId="58" fillId="5" borderId="0" applyNumberFormat="0" applyFont="0" applyBorder="0" applyAlignment="0" applyProtection="0"/>
    <xf numFmtId="3" fontId="67" fillId="0" borderId="0"/>
    <xf numFmtId="0" fontId="68" fillId="0" borderId="0"/>
    <xf numFmtId="0" fontId="59" fillId="0" borderId="0"/>
    <xf numFmtId="49" fontId="22" fillId="0" borderId="0" applyFill="0" applyBorder="0" applyAlignment="0"/>
    <xf numFmtId="0" fontId="24" fillId="0" borderId="0" applyFill="0" applyBorder="0" applyAlignment="0"/>
    <xf numFmtId="0" fontId="69" fillId="0" borderId="0" applyNumberForma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44" fillId="0" borderId="0">
      <alignment vertical="center"/>
    </xf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3" fillId="0" borderId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86" fontId="74" fillId="0" borderId="0" applyFont="0" applyFill="0" applyBorder="0" applyAlignment="0" applyProtection="0"/>
    <xf numFmtId="187" fontId="74" fillId="0" borderId="0" applyFont="0" applyFill="0" applyBorder="0" applyAlignment="0" applyProtection="0"/>
    <xf numFmtId="0" fontId="75" fillId="0" borderId="0"/>
    <xf numFmtId="0" fontId="60" fillId="0" borderId="0"/>
    <xf numFmtId="167" fontId="76" fillId="0" borderId="0" applyFont="0" applyFill="0" applyBorder="0" applyAlignment="0" applyProtection="0"/>
    <xf numFmtId="188" fontId="76" fillId="0" borderId="0" applyFont="0" applyFill="0" applyBorder="0" applyAlignment="0" applyProtection="0"/>
    <xf numFmtId="0" fontId="77" fillId="0" borderId="0"/>
    <xf numFmtId="189" fontId="76" fillId="0" borderId="0" applyFont="0" applyFill="0" applyBorder="0" applyAlignment="0" applyProtection="0"/>
    <xf numFmtId="6" fontId="40" fillId="0" borderId="0" applyFont="0" applyFill="0" applyBorder="0" applyAlignment="0" applyProtection="0"/>
    <xf numFmtId="190" fontId="76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/>
    <xf numFmtId="0" fontId="5" fillId="0" borderId="0" xfId="1" applyFont="1"/>
    <xf numFmtId="0" fontId="7" fillId="0" borderId="0" xfId="1" applyFont="1"/>
    <xf numFmtId="0" fontId="6" fillId="0" borderId="0" xfId="1" applyFont="1"/>
    <xf numFmtId="0" fontId="8" fillId="0" borderId="0" xfId="1" applyFont="1" applyAlignment="1">
      <alignment horizontal="left"/>
    </xf>
    <xf numFmtId="0" fontId="9" fillId="0" borderId="0" xfId="1" applyFont="1"/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0" fontId="15" fillId="2" borderId="13" xfId="1" applyFont="1" applyFill="1" applyBorder="1" applyAlignment="1">
      <alignment horizontal="center" wrapText="1"/>
    </xf>
    <xf numFmtId="0" fontId="16" fillId="2" borderId="13" xfId="1" applyFont="1" applyFill="1" applyBorder="1" applyAlignment="1">
      <alignment horizontal="center" wrapText="1"/>
    </xf>
    <xf numFmtId="0" fontId="17" fillId="2" borderId="13" xfId="1" applyFont="1" applyFill="1" applyBorder="1" applyAlignment="1">
      <alignment horizontal="center" wrapText="1"/>
    </xf>
    <xf numFmtId="0" fontId="18" fillId="2" borderId="13" xfId="1" applyFont="1" applyFill="1" applyBorder="1" applyAlignment="1">
      <alignment horizontal="center" wrapText="1"/>
    </xf>
    <xf numFmtId="0" fontId="19" fillId="0" borderId="0" xfId="1" applyFont="1" applyAlignment="1">
      <alignment horizontal="left"/>
    </xf>
    <xf numFmtId="0" fontId="20" fillId="0" borderId="2" xfId="1" applyFont="1" applyBorder="1" applyAlignment="1">
      <alignment horizontal="center"/>
    </xf>
    <xf numFmtId="0" fontId="21" fillId="0" borderId="2" xfId="1" applyFont="1" applyBorder="1"/>
    <xf numFmtId="0" fontId="21" fillId="0" borderId="3" xfId="1" applyFont="1" applyBorder="1"/>
    <xf numFmtId="0" fontId="21" fillId="0" borderId="4" xfId="1" applyFont="1" applyBorder="1"/>
    <xf numFmtId="0" fontId="23" fillId="0" borderId="2" xfId="2" applyFont="1" applyFill="1" applyBorder="1" applyAlignment="1"/>
    <xf numFmtId="164" fontId="25" fillId="0" borderId="2" xfId="3" applyNumberFormat="1" applyFont="1" applyFill="1" applyBorder="1" applyAlignment="1">
      <alignment horizontal="center"/>
    </xf>
    <xf numFmtId="164" fontId="14" fillId="0" borderId="2" xfId="3" applyNumberFormat="1" applyFont="1" applyFill="1" applyBorder="1" applyAlignment="1">
      <alignment horizontal="center"/>
    </xf>
    <xf numFmtId="0" fontId="27" fillId="0" borderId="2" xfId="4" applyFont="1" applyFill="1" applyBorder="1" applyAlignment="1">
      <alignment horizontal="center"/>
    </xf>
    <xf numFmtId="164" fontId="28" fillId="0" borderId="2" xfId="1" applyNumberFormat="1" applyFont="1" applyBorder="1" applyAlignment="1">
      <alignment horizontal="center"/>
    </xf>
    <xf numFmtId="0" fontId="29" fillId="0" borderId="2" xfId="1" applyFont="1" applyBorder="1" applyAlignment="1">
      <alignment horizontal="left"/>
    </xf>
    <xf numFmtId="0" fontId="25" fillId="0" borderId="9" xfId="4" applyFont="1" applyFill="1" applyBorder="1" applyAlignment="1">
      <alignment horizontal="left"/>
    </xf>
    <xf numFmtId="0" fontId="11" fillId="0" borderId="0" xfId="4" applyFont="1" applyFill="1" applyBorder="1" applyAlignment="1">
      <alignment horizontal="center"/>
    </xf>
    <xf numFmtId="0" fontId="30" fillId="0" borderId="0" xfId="1" applyFont="1" applyFill="1" applyBorder="1" applyAlignment="1">
      <alignment horizontal="center"/>
    </xf>
    <xf numFmtId="0" fontId="14" fillId="0" borderId="0" xfId="1" applyFont="1" applyAlignment="1"/>
    <xf numFmtId="0" fontId="20" fillId="0" borderId="9" xfId="1" applyFont="1" applyBorder="1" applyAlignment="1">
      <alignment horizontal="center"/>
    </xf>
    <xf numFmtId="0" fontId="21" fillId="0" borderId="9" xfId="1" applyFont="1" applyBorder="1"/>
    <xf numFmtId="0" fontId="21" fillId="0" borderId="10" xfId="1" applyFont="1" applyBorder="1"/>
    <xf numFmtId="0" fontId="21" fillId="0" borderId="11" xfId="1" applyFont="1" applyBorder="1"/>
    <xf numFmtId="0" fontId="23" fillId="0" borderId="9" xfId="2" applyFont="1" applyFill="1" applyBorder="1" applyAlignment="1"/>
    <xf numFmtId="164" fontId="25" fillId="0" borderId="9" xfId="3" applyNumberFormat="1" applyFont="1" applyFill="1" applyBorder="1" applyAlignment="1">
      <alignment horizontal="center"/>
    </xf>
    <xf numFmtId="164" fontId="14" fillId="0" borderId="9" xfId="3" applyNumberFormat="1" applyFont="1" applyFill="1" applyBorder="1" applyAlignment="1">
      <alignment horizontal="center"/>
    </xf>
    <xf numFmtId="0" fontId="27" fillId="0" borderId="9" xfId="4" applyFont="1" applyFill="1" applyBorder="1" applyAlignment="1">
      <alignment horizontal="center"/>
    </xf>
    <xf numFmtId="164" fontId="28" fillId="0" borderId="9" xfId="1" applyNumberFormat="1" applyFont="1" applyBorder="1" applyAlignment="1">
      <alignment horizontal="center"/>
    </xf>
    <xf numFmtId="0" fontId="29" fillId="0" borderId="9" xfId="1" applyFont="1" applyBorder="1" applyAlignment="1">
      <alignment horizontal="left"/>
    </xf>
    <xf numFmtId="0" fontId="31" fillId="0" borderId="0" xfId="1" applyFont="1"/>
    <xf numFmtId="0" fontId="31" fillId="0" borderId="0" xfId="0" applyFont="1"/>
    <xf numFmtId="0" fontId="32" fillId="0" borderId="0" xfId="1" applyFont="1" applyAlignment="1">
      <alignment horizontal="left"/>
    </xf>
    <xf numFmtId="0" fontId="33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33" fillId="0" borderId="0" xfId="1" applyFont="1" applyAlignment="1">
      <alignment horizontal="left"/>
    </xf>
    <xf numFmtId="0" fontId="14" fillId="0" borderId="0" xfId="1" applyFont="1"/>
    <xf numFmtId="0" fontId="34" fillId="0" borderId="0" xfId="1" applyFont="1"/>
    <xf numFmtId="0" fontId="34" fillId="0" borderId="0" xfId="1" applyFont="1" applyAlignment="1">
      <alignment horizontal="center"/>
    </xf>
    <xf numFmtId="0" fontId="34" fillId="0" borderId="0" xfId="1" applyFont="1" applyBorder="1"/>
    <xf numFmtId="0" fontId="35" fillId="0" borderId="0" xfId="1" applyFont="1" applyBorder="1" applyAlignment="1">
      <alignment horizontal="left"/>
    </xf>
    <xf numFmtId="0" fontId="35" fillId="0" borderId="0" xfId="1" applyFont="1" applyAlignment="1">
      <alignment horizontal="center"/>
    </xf>
    <xf numFmtId="0" fontId="31" fillId="0" borderId="0" xfId="1" applyFont="1" applyAlignment="1">
      <alignment horizontal="left"/>
    </xf>
    <xf numFmtId="0" fontId="31" fillId="0" borderId="0" xfId="1" applyFont="1" applyBorder="1"/>
    <xf numFmtId="0" fontId="14" fillId="0" borderId="0" xfId="1" applyFont="1" applyBorder="1" applyAlignment="1">
      <alignment horizontal="left"/>
    </xf>
    <xf numFmtId="0" fontId="14" fillId="0" borderId="0" xfId="1" applyFont="1" applyAlignment="1">
      <alignment horizontal="center"/>
    </xf>
    <xf numFmtId="0" fontId="32" fillId="0" borderId="0" xfId="1" applyFont="1" applyAlignment="1">
      <alignment horizontal="center"/>
    </xf>
    <xf numFmtId="0" fontId="31" fillId="0" borderId="0" xfId="1" applyFont="1" applyAlignment="1"/>
    <xf numFmtId="0" fontId="14" fillId="0" borderId="0" xfId="1" applyFont="1" applyBorder="1"/>
    <xf numFmtId="9" fontId="13" fillId="0" borderId="6" xfId="1" applyNumberFormat="1" applyFont="1" applyBorder="1" applyAlignment="1">
      <alignment horizontal="center"/>
    </xf>
    <xf numFmtId="9" fontId="13" fillId="0" borderId="8" xfId="1" applyNumberFormat="1" applyFont="1" applyBorder="1" applyAlignment="1">
      <alignment horizontal="center"/>
    </xf>
    <xf numFmtId="0" fontId="11" fillId="0" borderId="5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9" fontId="12" fillId="0" borderId="6" xfId="1" applyNumberFormat="1" applyFont="1" applyBorder="1" applyAlignment="1">
      <alignment horizontal="center"/>
    </xf>
    <xf numFmtId="9" fontId="12" fillId="0" borderId="7" xfId="1" applyNumberFormat="1" applyFont="1" applyBorder="1" applyAlignment="1">
      <alignment horizontal="center"/>
    </xf>
    <xf numFmtId="9" fontId="12" fillId="0" borderId="8" xfId="1" applyNumberFormat="1" applyFont="1" applyBorder="1" applyAlignment="1">
      <alignment horizontal="center"/>
    </xf>
  </cellXfs>
  <cellStyles count="136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¤@¯ë_01" xfId="13"/>
    <cellStyle name="1" xfId="14"/>
    <cellStyle name="2" xfId="15"/>
    <cellStyle name="3" xfId="16"/>
    <cellStyle name="³f¹ô[0]_ÿÿÿÿÿÿ" xfId="17"/>
    <cellStyle name="³f¹ô_ÿÿÿÿÿÿ" xfId="18"/>
    <cellStyle name="4" xfId="19"/>
    <cellStyle name="ÅëÈ­ [0]_±âÅ¸" xfId="20"/>
    <cellStyle name="AeE­ [0]_INQUIRY ¿µ¾÷AßAø " xfId="21"/>
    <cellStyle name="ÅëÈ­ [0]_S" xfId="22"/>
    <cellStyle name="ÅëÈ­_±âÅ¸" xfId="23"/>
    <cellStyle name="AeE­_INQUIRY ¿µ¾÷AßAø " xfId="24"/>
    <cellStyle name="ÅëÈ­_S" xfId="25"/>
    <cellStyle name="ÄÞ¸¶ [0]_±âÅ¸" xfId="26"/>
    <cellStyle name="AÞ¸¶ [0]_INQUIRY ¿?¾÷AßAø " xfId="27"/>
    <cellStyle name="ÄÞ¸¶ [0]_S" xfId="28"/>
    <cellStyle name="ÄÞ¸¶_±âÅ¸" xfId="29"/>
    <cellStyle name="AÞ¸¶_INQUIRY ¿?¾÷AßAø " xfId="30"/>
    <cellStyle name="ÄÞ¸¶_S" xfId="31"/>
    <cellStyle name="blank" xfId="32"/>
    <cellStyle name="C?AØ_¿?¾÷CoE² " xfId="33"/>
    <cellStyle name="Ç¥ÁØ_#2(M17)_1" xfId="34"/>
    <cellStyle name="C￥AØ_¿μ¾÷CoE² " xfId="35"/>
    <cellStyle name="Ç¥ÁØ_S" xfId="36"/>
    <cellStyle name="C￥AØ_Sheet1_¿μ¾÷CoE² " xfId="37"/>
    <cellStyle name="Calc Currency (0)" xfId="38"/>
    <cellStyle name="Calc Percent (0)" xfId="39"/>
    <cellStyle name="Calc Percent (1)" xfId="40"/>
    <cellStyle name="category" xfId="41"/>
    <cellStyle name="Comma 2" xfId="42"/>
    <cellStyle name="comma zerodec" xfId="43"/>
    <cellStyle name="Comma0" xfId="44"/>
    <cellStyle name="Currency0" xfId="45"/>
    <cellStyle name="Currency1" xfId="46"/>
    <cellStyle name="Date" xfId="47"/>
    <cellStyle name="Dollar (zero dec)" xfId="48"/>
    <cellStyle name="Enter Currency (0)" xfId="49"/>
    <cellStyle name="Fixed" xfId="50"/>
    <cellStyle name="Grey" xfId="51"/>
    <cellStyle name="HEADER" xfId="52"/>
    <cellStyle name="Header1" xfId="53"/>
    <cellStyle name="Header2" xfId="54"/>
    <cellStyle name="Heading 3 2" xfId="55"/>
    <cellStyle name="HEADING1" xfId="56"/>
    <cellStyle name="HEADING2" xfId="57"/>
    <cellStyle name="Input [yellow]" xfId="58"/>
    <cellStyle name="Link Currency (0)" xfId="59"/>
    <cellStyle name="Milliers [0]_AR1194" xfId="60"/>
    <cellStyle name="Milliers_AR1194" xfId="61"/>
    <cellStyle name="Model" xfId="62"/>
    <cellStyle name="moi" xfId="63"/>
    <cellStyle name="Monétaire [0]_AR1194" xfId="64"/>
    <cellStyle name="Monétaire_AR1194" xfId="65"/>
    <cellStyle name="n" xfId="66"/>
    <cellStyle name="New Times Roman" xfId="67"/>
    <cellStyle name="no dec" xfId="68"/>
    <cellStyle name="Normal" xfId="0" builtinId="0"/>
    <cellStyle name="Normal - Style1" xfId="69"/>
    <cellStyle name="Normal 10" xfId="70"/>
    <cellStyle name="Normal 11" xfId="71"/>
    <cellStyle name="Normal 12" xfId="72"/>
    <cellStyle name="Normal 13" xfId="73"/>
    <cellStyle name="Normal 14" xfId="74"/>
    <cellStyle name="Normal 15" xfId="75"/>
    <cellStyle name="Normal 16" xfId="76"/>
    <cellStyle name="Normal 17" xfId="77"/>
    <cellStyle name="Normal 18" xfId="78"/>
    <cellStyle name="Normal 19" xfId="79"/>
    <cellStyle name="Normal 2" xfId="3"/>
    <cellStyle name="Normal 2 11" xfId="80"/>
    <cellStyle name="Normal 2 2" xfId="81"/>
    <cellStyle name="Normal 2 2 2" xfId="82"/>
    <cellStyle name="Normal 2 2 4" xfId="83"/>
    <cellStyle name="Normal 2 2 5" xfId="84"/>
    <cellStyle name="Normal 2 3" xfId="85"/>
    <cellStyle name="Normal 2 4" xfId="86"/>
    <cellStyle name="Normal 2_Book1" xfId="87"/>
    <cellStyle name="Normal 20" xfId="88"/>
    <cellStyle name="Normal 3" xfId="1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rmal_nv2_2003" xfId="4"/>
    <cellStyle name="Normal_Sheet2 2" xfId="2"/>
    <cellStyle name="Normal1" xfId="96"/>
    <cellStyle name="Percent (0)" xfId="97"/>
    <cellStyle name="Percent [2]" xfId="98"/>
    <cellStyle name="Percent 2" xfId="99"/>
    <cellStyle name="Percent 3" xfId="100"/>
    <cellStyle name="PERCENTAGE" xfId="101"/>
    <cellStyle name="PrePop Currency (0)" xfId="102"/>
    <cellStyle name="PSChar" xfId="103"/>
    <cellStyle name="PSDate" xfId="104"/>
    <cellStyle name="PSDec" xfId="105"/>
    <cellStyle name="PSHeading" xfId="106"/>
    <cellStyle name="PSInt" xfId="107"/>
    <cellStyle name="PSSpacer" xfId="108"/>
    <cellStyle name="songuyen" xfId="109"/>
    <cellStyle name="Style 1" xfId="110"/>
    <cellStyle name="subhead" xfId="111"/>
    <cellStyle name="Text Indent A" xfId="112"/>
    <cellStyle name="Text Indent B" xfId="113"/>
    <cellStyle name="xuan" xfId="114"/>
    <cellStyle name=" [0.00]_ Att. 1- Cover" xfId="115"/>
    <cellStyle name="_ Att. 1- Cover" xfId="116"/>
    <cellStyle name="?_ Att. 1- Cover" xfId="117"/>
    <cellStyle name="똿뗦먛귟 [0.00]_PRODUCT DETAIL Q1" xfId="118"/>
    <cellStyle name="똿뗦먛귟_PRODUCT DETAIL Q1" xfId="119"/>
    <cellStyle name="믅됞 [0.00]_PRODUCT DETAIL Q1" xfId="120"/>
    <cellStyle name="믅됞_PRODUCT DETAIL Q1" xfId="121"/>
    <cellStyle name="백분율_95" xfId="122"/>
    <cellStyle name="뷭?_BOOKSHIP" xfId="123"/>
    <cellStyle name="콤마 [0]_1202" xfId="124"/>
    <cellStyle name="콤마_1202" xfId="125"/>
    <cellStyle name="통화 [0]_1202" xfId="126"/>
    <cellStyle name="통화_1202" xfId="127"/>
    <cellStyle name="표준_(정보부문)월별인원계획" xfId="128"/>
    <cellStyle name="一般_00Q3902REV.1" xfId="129"/>
    <cellStyle name="千分位[0]_00Q3902REV.1" xfId="130"/>
    <cellStyle name="千分位_00Q3902REV.1" xfId="131"/>
    <cellStyle name="標準_Financial Prpsl" xfId="132"/>
    <cellStyle name="貨幣 [0]_00Q3902REV.1" xfId="133"/>
    <cellStyle name="貨幣[0]_BRE" xfId="134"/>
    <cellStyle name="貨幣_00Q3902REV.1" xfId="135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981200" y="25336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HANH\Danh%20sach%20thi\Hoc%20ky%20he-HK2-2015-2016\Toan%20cao%20cap%20A1\To&#225;n%20cao%20cap%20A1-MTH%20103(SC-SG)-%20la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TK"/>
      <sheetName val="MTH 103"/>
      <sheetName val="ds thi"/>
      <sheetName val="ghep"/>
    </sheetNames>
    <sheetDataSet>
      <sheetData sheetId="0">
        <row r="8">
          <cell r="B8">
            <v>1821414779</v>
          </cell>
          <cell r="C8" t="str">
            <v>Vũ Quang Hồng</v>
          </cell>
          <cell r="D8" t="str">
            <v>Anh</v>
          </cell>
        </row>
        <row r="9">
          <cell r="B9">
            <v>2021647138</v>
          </cell>
          <cell r="C9" t="str">
            <v>Cao Vũ</v>
          </cell>
          <cell r="D9" t="str">
            <v>Bảo</v>
          </cell>
        </row>
        <row r="10">
          <cell r="B10">
            <v>162233448</v>
          </cell>
          <cell r="C10" t="str">
            <v>Phan Kim</v>
          </cell>
          <cell r="D10" t="str">
            <v>Châu</v>
          </cell>
        </row>
        <row r="11">
          <cell r="B11">
            <v>1921142608</v>
          </cell>
          <cell r="C11" t="str">
            <v>Phạm Chí</v>
          </cell>
          <cell r="D11" t="str">
            <v>Cường</v>
          </cell>
        </row>
        <row r="12">
          <cell r="B12">
            <v>2021647776</v>
          </cell>
          <cell r="C12" t="str">
            <v>Nguyễn Phước</v>
          </cell>
          <cell r="D12" t="str">
            <v>Đức</v>
          </cell>
        </row>
        <row r="13">
          <cell r="B13">
            <v>1921413591</v>
          </cell>
          <cell r="C13" t="str">
            <v>Nguyễn Tiến</v>
          </cell>
          <cell r="D13" t="str">
            <v>Dũng</v>
          </cell>
        </row>
        <row r="14">
          <cell r="B14">
            <v>2021113503</v>
          </cell>
          <cell r="C14" t="str">
            <v>Nguyễn Văn</v>
          </cell>
          <cell r="D14" t="str">
            <v>Dũng</v>
          </cell>
        </row>
        <row r="15">
          <cell r="B15">
            <v>2011114300</v>
          </cell>
          <cell r="C15" t="str">
            <v>Nguyễn Văn Trường</v>
          </cell>
          <cell r="D15" t="str">
            <v>Giang</v>
          </cell>
        </row>
        <row r="16">
          <cell r="B16">
            <v>2021416147</v>
          </cell>
          <cell r="C16" t="str">
            <v>Phạm Anh</v>
          </cell>
          <cell r="D16" t="str">
            <v>Hào</v>
          </cell>
        </row>
        <row r="17">
          <cell r="B17">
            <v>1920215070</v>
          </cell>
          <cell r="C17" t="str">
            <v>Trần Thị Thu</v>
          </cell>
          <cell r="D17" t="str">
            <v>Hiền</v>
          </cell>
        </row>
        <row r="18">
          <cell r="B18">
            <v>1811626678</v>
          </cell>
          <cell r="C18" t="str">
            <v>Nguyễn Ngọc</v>
          </cell>
          <cell r="D18" t="str">
            <v>Hòa</v>
          </cell>
        </row>
        <row r="19">
          <cell r="B19">
            <v>2021127119</v>
          </cell>
          <cell r="C19" t="str">
            <v>Khổng Minh</v>
          </cell>
          <cell r="D19" t="str">
            <v>Hoàng</v>
          </cell>
        </row>
        <row r="20">
          <cell r="B20">
            <v>1811625818</v>
          </cell>
          <cell r="C20" t="str">
            <v>Võ Ngọc</v>
          </cell>
          <cell r="D20" t="str">
            <v>Hùng</v>
          </cell>
        </row>
        <row r="21">
          <cell r="B21">
            <v>2021348152</v>
          </cell>
          <cell r="C21" t="str">
            <v>Nguyễn Minh</v>
          </cell>
          <cell r="D21" t="str">
            <v>Hưng</v>
          </cell>
        </row>
        <row r="22">
          <cell r="B22">
            <v>1910517483</v>
          </cell>
          <cell r="C22" t="str">
            <v>Trình Thị Quỳnh</v>
          </cell>
          <cell r="D22" t="str">
            <v>Hương</v>
          </cell>
        </row>
        <row r="23">
          <cell r="B23">
            <v>1921644902</v>
          </cell>
          <cell r="C23" t="str">
            <v>Lê Đức</v>
          </cell>
          <cell r="D23" t="str">
            <v>Huy</v>
          </cell>
        </row>
        <row r="24">
          <cell r="B24">
            <v>1910517480</v>
          </cell>
          <cell r="C24" t="str">
            <v>Nguyễn Thị Thanh</v>
          </cell>
          <cell r="D24" t="str">
            <v>Huyền</v>
          </cell>
        </row>
        <row r="25">
          <cell r="B25">
            <v>1911117064</v>
          </cell>
          <cell r="C25" t="str">
            <v>Trần Nguyên Ngọc</v>
          </cell>
          <cell r="D25" t="str">
            <v>Khánh</v>
          </cell>
        </row>
        <row r="26">
          <cell r="B26">
            <v>1821414122</v>
          </cell>
          <cell r="C26" t="str">
            <v>Nguyễn Duy</v>
          </cell>
          <cell r="D26" t="str">
            <v>Khoa</v>
          </cell>
        </row>
        <row r="27">
          <cell r="B27">
            <v>1920528365</v>
          </cell>
          <cell r="C27" t="str">
            <v>Trần Thị</v>
          </cell>
          <cell r="D27" t="str">
            <v>Lam</v>
          </cell>
        </row>
        <row r="28">
          <cell r="B28">
            <v>2021613667</v>
          </cell>
          <cell r="C28" t="str">
            <v>Nguyễn Quốc</v>
          </cell>
          <cell r="D28" t="str">
            <v>Lưu</v>
          </cell>
        </row>
        <row r="29">
          <cell r="B29">
            <v>1921418568</v>
          </cell>
          <cell r="C29" t="str">
            <v>Nguyễn Văn</v>
          </cell>
          <cell r="D29" t="str">
            <v>Minh</v>
          </cell>
        </row>
        <row r="30">
          <cell r="B30">
            <v>1921418706</v>
          </cell>
          <cell r="C30" t="str">
            <v xml:space="preserve">Lê Hoàng </v>
          </cell>
          <cell r="D30" t="str">
            <v>Minh</v>
          </cell>
        </row>
        <row r="31">
          <cell r="B31">
            <v>1921627855</v>
          </cell>
          <cell r="C31" t="str">
            <v>Nguyễn Hữu</v>
          </cell>
          <cell r="D31" t="str">
            <v>Nam</v>
          </cell>
        </row>
        <row r="32">
          <cell r="B32">
            <v>2021434095</v>
          </cell>
          <cell r="C32" t="str">
            <v>Nguyễn Hữu Quốc</v>
          </cell>
          <cell r="D32" t="str">
            <v>Nguyên</v>
          </cell>
        </row>
        <row r="33">
          <cell r="B33">
            <v>1921619007</v>
          </cell>
          <cell r="C33" t="str">
            <v>Lê Thành</v>
          </cell>
          <cell r="D33" t="str">
            <v>Nhân</v>
          </cell>
        </row>
        <row r="34">
          <cell r="B34">
            <v>1911616908</v>
          </cell>
          <cell r="C34" t="str">
            <v>Lê Duy</v>
          </cell>
          <cell r="D34" t="str">
            <v>Nhật</v>
          </cell>
        </row>
        <row r="35">
          <cell r="B35">
            <v>2020512720</v>
          </cell>
          <cell r="C35" t="str">
            <v>Võ Thị Thịnh</v>
          </cell>
          <cell r="D35" t="str">
            <v>Như</v>
          </cell>
        </row>
        <row r="36">
          <cell r="B36">
            <v>1921413580</v>
          </cell>
          <cell r="C36" t="str">
            <v>Hồ Quang</v>
          </cell>
          <cell r="D36" t="str">
            <v>Ninh</v>
          </cell>
        </row>
        <row r="37">
          <cell r="B37">
            <v>1921113085</v>
          </cell>
          <cell r="C37" t="str">
            <v>Ngô Đoàn Châu</v>
          </cell>
          <cell r="D37" t="str">
            <v>Phong</v>
          </cell>
        </row>
        <row r="38">
          <cell r="B38">
            <v>1921119896</v>
          </cell>
          <cell r="C38" t="str">
            <v>Nguyễn Duy</v>
          </cell>
          <cell r="D38" t="str">
            <v>Phước</v>
          </cell>
        </row>
        <row r="39">
          <cell r="B39">
            <v>1921116403</v>
          </cell>
          <cell r="C39" t="str">
            <v>Nguyễn Lương</v>
          </cell>
          <cell r="D39" t="str">
            <v>Quang</v>
          </cell>
        </row>
        <row r="40">
          <cell r="B40">
            <v>2121114203</v>
          </cell>
          <cell r="C40" t="str">
            <v>Trần Đăng</v>
          </cell>
          <cell r="D40" t="str">
            <v>Quảng</v>
          </cell>
        </row>
        <row r="41">
          <cell r="B41">
            <v>2011613554</v>
          </cell>
          <cell r="C41" t="str">
            <v>Nguyễn Minh</v>
          </cell>
          <cell r="D41" t="str">
            <v>Quyền</v>
          </cell>
        </row>
        <row r="42">
          <cell r="B42">
            <v>1811126536</v>
          </cell>
          <cell r="C42" t="str">
            <v>Nguyễn Bá</v>
          </cell>
          <cell r="D42" t="str">
            <v>Quyết</v>
          </cell>
        </row>
        <row r="43">
          <cell r="B43">
            <v>142211262</v>
          </cell>
          <cell r="C43" t="str">
            <v>Đỗ Thái</v>
          </cell>
          <cell r="D43" t="str">
            <v>Sơn</v>
          </cell>
        </row>
        <row r="44">
          <cell r="B44">
            <v>2021164132</v>
          </cell>
          <cell r="C44" t="str">
            <v>Văn Phú</v>
          </cell>
          <cell r="D44" t="str">
            <v>Tài</v>
          </cell>
        </row>
        <row r="45">
          <cell r="B45">
            <v>2021418394</v>
          </cell>
          <cell r="C45" t="str">
            <v>Nguyễn Văn</v>
          </cell>
          <cell r="D45" t="str">
            <v>Tài</v>
          </cell>
        </row>
        <row r="46">
          <cell r="B46">
            <v>1911117083</v>
          </cell>
          <cell r="C46" t="str">
            <v>Nguyễn Duy</v>
          </cell>
          <cell r="D46" t="str">
            <v>Tân</v>
          </cell>
        </row>
        <row r="47">
          <cell r="B47">
            <v>2021147128</v>
          </cell>
          <cell r="C47" t="str">
            <v>Nguyễn Hiễn</v>
          </cell>
          <cell r="D47" t="str">
            <v>Tân</v>
          </cell>
        </row>
        <row r="48">
          <cell r="B48">
            <v>162233587</v>
          </cell>
          <cell r="C48" t="str">
            <v>Ngô Việt</v>
          </cell>
          <cell r="D48" t="str">
            <v>Thanh</v>
          </cell>
        </row>
        <row r="49">
          <cell r="B49">
            <v>2021114409</v>
          </cell>
          <cell r="C49" t="str">
            <v>Nguyễn Ngọc</v>
          </cell>
          <cell r="D49" t="str">
            <v>Thiện</v>
          </cell>
        </row>
        <row r="50">
          <cell r="B50">
            <v>2021176740</v>
          </cell>
          <cell r="C50" t="str">
            <v>Nguyễn Nguyên</v>
          </cell>
          <cell r="D50" t="str">
            <v>Thiện</v>
          </cell>
        </row>
        <row r="51">
          <cell r="B51">
            <v>2021175877</v>
          </cell>
          <cell r="C51" t="str">
            <v>Dương Phú</v>
          </cell>
          <cell r="D51" t="str">
            <v>Thịnh</v>
          </cell>
        </row>
        <row r="52">
          <cell r="B52">
            <v>1921126470</v>
          </cell>
          <cell r="C52" t="str">
            <v>Phan Duy</v>
          </cell>
          <cell r="D52" t="str">
            <v>Thuận</v>
          </cell>
        </row>
        <row r="53">
          <cell r="B53">
            <v>1921173816</v>
          </cell>
          <cell r="C53" t="str">
            <v>Phạm Văn</v>
          </cell>
          <cell r="D53" t="str">
            <v>Thuận</v>
          </cell>
        </row>
        <row r="54">
          <cell r="B54">
            <v>2021125689</v>
          </cell>
          <cell r="C54" t="str">
            <v>Bùi Duy</v>
          </cell>
          <cell r="D54" t="str">
            <v>Thuyết</v>
          </cell>
        </row>
        <row r="55">
          <cell r="B55">
            <v>1911118596</v>
          </cell>
          <cell r="C55" t="str">
            <v>Dương Văn</v>
          </cell>
          <cell r="D55" t="str">
            <v>Tiến</v>
          </cell>
        </row>
        <row r="56">
          <cell r="B56">
            <v>1910517557</v>
          </cell>
          <cell r="C56" t="str">
            <v>Lâm Thị Hương</v>
          </cell>
          <cell r="D56" t="str">
            <v>Trà</v>
          </cell>
        </row>
        <row r="57">
          <cell r="B57">
            <v>1920524242</v>
          </cell>
          <cell r="C57" t="str">
            <v>Trung Thị Kim</v>
          </cell>
          <cell r="D57" t="str">
            <v>Trinh</v>
          </cell>
        </row>
        <row r="58">
          <cell r="B58">
            <v>2021114513</v>
          </cell>
          <cell r="C58" t="str">
            <v>Dương Quang</v>
          </cell>
          <cell r="D58" t="str">
            <v>Văn</v>
          </cell>
        </row>
        <row r="59">
          <cell r="B59">
            <v>2020215036</v>
          </cell>
          <cell r="C59" t="str">
            <v>Phạm Thị Hà</v>
          </cell>
          <cell r="D59" t="str">
            <v>Vi</v>
          </cell>
        </row>
        <row r="60">
          <cell r="B60">
            <v>1821414784</v>
          </cell>
          <cell r="C60" t="str">
            <v>Trần Quốc</v>
          </cell>
          <cell r="D60" t="str">
            <v>Việt</v>
          </cell>
        </row>
        <row r="61">
          <cell r="B61">
            <v>2020622963</v>
          </cell>
          <cell r="C61" t="str">
            <v>Hồ Quốc</v>
          </cell>
          <cell r="D61" t="str">
            <v>Việt</v>
          </cell>
        </row>
        <row r="62">
          <cell r="B62">
            <v>2020172936</v>
          </cell>
          <cell r="C62" t="str">
            <v>Nguyễn Ngọc</v>
          </cell>
          <cell r="D62" t="str">
            <v>Vũ</v>
          </cell>
        </row>
        <row r="63">
          <cell r="B63">
            <v>2021647851</v>
          </cell>
          <cell r="C63" t="str">
            <v>A Lê Trường</v>
          </cell>
          <cell r="D63" t="str">
            <v>Vũ</v>
          </cell>
        </row>
        <row r="64">
          <cell r="B64">
            <v>2011625541</v>
          </cell>
          <cell r="C64" t="str">
            <v>Đặng Nguyễn Hữu</v>
          </cell>
          <cell r="D64" t="str">
            <v>Vỹ</v>
          </cell>
        </row>
        <row r="65">
          <cell r="B65">
            <v>2010517195</v>
          </cell>
          <cell r="C65" t="str">
            <v>Nguyễn Thị</v>
          </cell>
          <cell r="D65" t="str">
            <v>Châu</v>
          </cell>
        </row>
        <row r="66">
          <cell r="B66">
            <v>1920519294</v>
          </cell>
          <cell r="C66" t="str">
            <v>Nguyễn Huỳnh Thùy</v>
          </cell>
          <cell r="D66" t="str">
            <v>Diễm</v>
          </cell>
        </row>
        <row r="67">
          <cell r="B67">
            <v>1821414073</v>
          </cell>
          <cell r="C67" t="str">
            <v>Nguyễn Văn</v>
          </cell>
          <cell r="D67" t="str">
            <v>Diệu</v>
          </cell>
        </row>
        <row r="68">
          <cell r="B68">
            <v>2011516517</v>
          </cell>
          <cell r="C68" t="str">
            <v>Lê Anh</v>
          </cell>
          <cell r="D68" t="str">
            <v>Đức</v>
          </cell>
        </row>
        <row r="69">
          <cell r="B69">
            <v>2021415133</v>
          </cell>
          <cell r="C69" t="str">
            <v>Võ Quốc</v>
          </cell>
          <cell r="D69" t="str">
            <v>Dương</v>
          </cell>
        </row>
        <row r="70">
          <cell r="B70">
            <v>2010515726</v>
          </cell>
          <cell r="C70" t="str">
            <v>Trần Thị Thu</v>
          </cell>
          <cell r="D70" t="str">
            <v>Giang</v>
          </cell>
        </row>
        <row r="71">
          <cell r="B71">
            <v>1821415208</v>
          </cell>
          <cell r="C71" t="str">
            <v xml:space="preserve">Nguyễn </v>
          </cell>
          <cell r="D71" t="str">
            <v>Hêli</v>
          </cell>
        </row>
        <row r="72">
          <cell r="B72">
            <v>1821415195</v>
          </cell>
          <cell r="C72" t="str">
            <v>Lê Ngọc</v>
          </cell>
          <cell r="D72" t="str">
            <v>Hiếu</v>
          </cell>
        </row>
        <row r="73">
          <cell r="B73">
            <v>1821415209</v>
          </cell>
          <cell r="C73" t="str">
            <v>Nguyễn Vũ Minh</v>
          </cell>
          <cell r="D73" t="str">
            <v>Hoàng</v>
          </cell>
        </row>
        <row r="74">
          <cell r="B74">
            <v>172217189</v>
          </cell>
          <cell r="C74" t="str">
            <v xml:space="preserve">Trần Khánh </v>
          </cell>
          <cell r="D74" t="str">
            <v>Hưng</v>
          </cell>
        </row>
        <row r="75">
          <cell r="B75">
            <v>1821416200</v>
          </cell>
          <cell r="C75" t="str">
            <v>Nguyễn Quang</v>
          </cell>
          <cell r="D75" t="str">
            <v>Huy</v>
          </cell>
        </row>
        <row r="76">
          <cell r="B76">
            <v>2021418431</v>
          </cell>
          <cell r="C76" t="str">
            <v>Hồ Quang</v>
          </cell>
          <cell r="D76" t="str">
            <v>Huy</v>
          </cell>
        </row>
        <row r="77">
          <cell r="B77">
            <v>1921418162</v>
          </cell>
          <cell r="C77" t="str">
            <v>Nguyễn Duy</v>
          </cell>
          <cell r="D77" t="str">
            <v>Khánh</v>
          </cell>
        </row>
        <row r="78">
          <cell r="B78">
            <v>1910517571</v>
          </cell>
          <cell r="C78" t="str">
            <v xml:space="preserve">Võ Thị Ngọc </v>
          </cell>
          <cell r="D78" t="str">
            <v>Linh</v>
          </cell>
        </row>
        <row r="79">
          <cell r="B79">
            <v>1921416533</v>
          </cell>
          <cell r="C79" t="str">
            <v>Trương Nhật</v>
          </cell>
          <cell r="D79" t="str">
            <v>Minh</v>
          </cell>
        </row>
        <row r="80">
          <cell r="B80">
            <v>2021116071</v>
          </cell>
          <cell r="C80" t="str">
            <v>Nguyễn Bá</v>
          </cell>
          <cell r="D80" t="str">
            <v>Nhân</v>
          </cell>
        </row>
        <row r="81">
          <cell r="B81">
            <v>1811115032</v>
          </cell>
          <cell r="C81" t="str">
            <v>Ngô Quang</v>
          </cell>
          <cell r="D81" t="str">
            <v>Phúc</v>
          </cell>
        </row>
        <row r="82">
          <cell r="B82">
            <v>2021113315</v>
          </cell>
          <cell r="C82" t="str">
            <v>Nguyễn Văn Thanh</v>
          </cell>
          <cell r="D82" t="str">
            <v>Phúc</v>
          </cell>
        </row>
        <row r="83">
          <cell r="B83">
            <v>1920514086</v>
          </cell>
          <cell r="C83" t="str">
            <v>Nguyễn Trần Phương</v>
          </cell>
          <cell r="D83" t="str">
            <v>Thảo</v>
          </cell>
        </row>
        <row r="84">
          <cell r="B84">
            <v>2021415122</v>
          </cell>
          <cell r="C84" t="str">
            <v>Trần Đình</v>
          </cell>
          <cell r="D84" t="str">
            <v>Thi</v>
          </cell>
        </row>
        <row r="85">
          <cell r="B85">
            <v>1821415206</v>
          </cell>
          <cell r="C85" t="str">
            <v>Trần Quang Kim</v>
          </cell>
          <cell r="D85" t="str">
            <v>Vinh</v>
          </cell>
        </row>
        <row r="86">
          <cell r="B86">
            <v>1821414086</v>
          </cell>
          <cell r="C86" t="str">
            <v>Trần Đình Hoàng</v>
          </cell>
          <cell r="D86" t="str">
            <v>Vũ</v>
          </cell>
        </row>
        <row r="87">
          <cell r="B87">
            <v>2121118263</v>
          </cell>
          <cell r="C87" t="str">
            <v xml:space="preserve">Vũ Xuân </v>
          </cell>
          <cell r="D87" t="str">
            <v>Hùng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H15" sqref="H15"/>
    </sheetView>
  </sheetViews>
  <sheetFormatPr defaultRowHeight="12.75"/>
  <cols>
    <col min="1" max="1" width="4.42578125" style="50" customWidth="1"/>
    <col min="2" max="2" width="10" style="59" customWidth="1"/>
    <col min="3" max="3" width="15.28515625" style="62" customWidth="1"/>
    <col min="4" max="4" width="6.5703125" style="58" customWidth="1"/>
    <col min="5" max="5" width="9.28515625" style="59" customWidth="1"/>
    <col min="6" max="6" width="7.7109375" style="59" customWidth="1"/>
    <col min="7" max="10" width="4.140625" style="13" customWidth="1"/>
    <col min="11" max="11" width="4" style="13" hidden="1" customWidth="1"/>
    <col min="12" max="14" width="1.5703125" style="13" customWidth="1"/>
    <col min="15" max="16" width="4.42578125" style="13" customWidth="1"/>
    <col min="17" max="17" width="12.140625" style="59" customWidth="1"/>
    <col min="18" max="18" width="6.85546875" style="13" customWidth="1"/>
    <col min="19" max="19" width="10.140625" style="13" hidden="1" customWidth="1"/>
    <col min="20" max="26" width="6.140625" style="50" hidden="1" customWidth="1"/>
    <col min="27" max="16384" width="9.140625" style="50"/>
  </cols>
  <sheetData>
    <row r="1" spans="1:27" s="2" customFormat="1" ht="27.75" customHeight="1">
      <c r="A1" s="1" t="s">
        <v>0</v>
      </c>
      <c r="D1" s="3" t="s">
        <v>1</v>
      </c>
      <c r="O1" s="4"/>
    </row>
    <row r="2" spans="1:27" s="2" customFormat="1" ht="24" customHeight="1">
      <c r="A2" s="5" t="s">
        <v>2</v>
      </c>
      <c r="D2" s="6"/>
      <c r="E2" s="7" t="s">
        <v>3</v>
      </c>
      <c r="F2" s="6"/>
      <c r="O2" s="4"/>
      <c r="Q2" s="8" t="s">
        <v>4</v>
      </c>
      <c r="R2" s="2">
        <v>3</v>
      </c>
    </row>
    <row r="3" spans="1:27" s="2" customFormat="1" ht="23.25" customHeight="1">
      <c r="C3" s="9" t="s">
        <v>5</v>
      </c>
      <c r="E3" s="6"/>
      <c r="F3" s="7"/>
      <c r="H3" s="10"/>
      <c r="I3" s="7"/>
      <c r="K3" s="4"/>
      <c r="O3" s="4"/>
      <c r="Q3" s="8"/>
    </row>
    <row r="4" spans="1:27" s="2" customFormat="1" ht="21" customHeight="1">
      <c r="A4" s="11" t="s">
        <v>6</v>
      </c>
      <c r="O4" s="4"/>
      <c r="Q4" s="8" t="s">
        <v>7</v>
      </c>
      <c r="R4" s="2">
        <v>1</v>
      </c>
    </row>
    <row r="5" spans="1:27" s="14" customFormat="1" ht="18" customHeight="1">
      <c r="A5" s="68" t="s">
        <v>8</v>
      </c>
      <c r="B5" s="71" t="s">
        <v>9</v>
      </c>
      <c r="C5" s="74" t="s">
        <v>10</v>
      </c>
      <c r="D5" s="75"/>
      <c r="E5" s="71" t="s">
        <v>11</v>
      </c>
      <c r="F5" s="65" t="s">
        <v>12</v>
      </c>
      <c r="G5" s="80" t="s">
        <v>13</v>
      </c>
      <c r="H5" s="81"/>
      <c r="I5" s="81"/>
      <c r="J5" s="81"/>
      <c r="K5" s="81"/>
      <c r="L5" s="81"/>
      <c r="M5" s="81"/>
      <c r="N5" s="81"/>
      <c r="O5" s="82"/>
      <c r="P5" s="63" t="s">
        <v>14</v>
      </c>
      <c r="Q5" s="64"/>
      <c r="R5" s="65" t="s">
        <v>15</v>
      </c>
      <c r="S5" s="12"/>
      <c r="T5" s="13" t="s">
        <v>16</v>
      </c>
      <c r="U5" s="13" t="s">
        <v>17</v>
      </c>
      <c r="V5" s="13" t="s">
        <v>18</v>
      </c>
      <c r="W5" s="13" t="s">
        <v>19</v>
      </c>
      <c r="X5" s="13" t="s">
        <v>20</v>
      </c>
      <c r="Y5" s="13" t="s">
        <v>21</v>
      </c>
      <c r="Z5" s="13" t="s">
        <v>22</v>
      </c>
    </row>
    <row r="6" spans="1:27" s="14" customFormat="1" ht="16.5" customHeight="1">
      <c r="A6" s="69"/>
      <c r="B6" s="72"/>
      <c r="C6" s="76"/>
      <c r="D6" s="77"/>
      <c r="E6" s="72"/>
      <c r="F6" s="66"/>
      <c r="G6" s="15" t="s">
        <v>23</v>
      </c>
      <c r="H6" s="15" t="s">
        <v>24</v>
      </c>
      <c r="I6" s="15" t="s">
        <v>16</v>
      </c>
      <c r="J6" s="15" t="s">
        <v>19</v>
      </c>
      <c r="K6" s="15"/>
      <c r="L6" s="15"/>
      <c r="M6" s="15"/>
      <c r="N6" s="15"/>
      <c r="O6" s="15" t="s">
        <v>22</v>
      </c>
      <c r="P6" s="16" t="s">
        <v>25</v>
      </c>
      <c r="Q6" s="16" t="s">
        <v>26</v>
      </c>
      <c r="R6" s="66"/>
      <c r="S6" s="12"/>
      <c r="T6" s="13">
        <f t="shared" ref="T6:Z6" si="0">COUNTIF(I8:I9,"&gt;0")</f>
        <v>2</v>
      </c>
      <c r="U6" s="13">
        <f t="shared" si="0"/>
        <v>2</v>
      </c>
      <c r="V6" s="13">
        <f t="shared" si="0"/>
        <v>0</v>
      </c>
      <c r="W6" s="13">
        <f t="shared" si="0"/>
        <v>0</v>
      </c>
      <c r="X6" s="13">
        <f t="shared" si="0"/>
        <v>0</v>
      </c>
      <c r="Y6" s="13">
        <f t="shared" si="0"/>
        <v>0</v>
      </c>
      <c r="Z6" s="13">
        <f t="shared" si="0"/>
        <v>2</v>
      </c>
    </row>
    <row r="7" spans="1:27" s="19" customFormat="1" ht="16.5" customHeight="1">
      <c r="A7" s="70"/>
      <c r="B7" s="73"/>
      <c r="C7" s="78"/>
      <c r="D7" s="79"/>
      <c r="E7" s="73"/>
      <c r="F7" s="67"/>
      <c r="G7" s="17">
        <v>10</v>
      </c>
      <c r="H7" s="17">
        <v>10</v>
      </c>
      <c r="I7" s="17">
        <v>10</v>
      </c>
      <c r="J7" s="17">
        <v>15</v>
      </c>
      <c r="K7" s="17"/>
      <c r="L7" s="17"/>
      <c r="M7" s="17"/>
      <c r="N7" s="17"/>
      <c r="O7" s="17">
        <v>55</v>
      </c>
      <c r="P7" s="17">
        <f>SUM(G7:O7)</f>
        <v>100</v>
      </c>
      <c r="Q7" s="18"/>
      <c r="R7" s="67"/>
      <c r="S7" s="12"/>
    </row>
    <row r="8" spans="1:27" s="33" customFormat="1" ht="26.25" customHeight="1">
      <c r="A8" s="20">
        <v>1</v>
      </c>
      <c r="B8" s="21">
        <v>142211262</v>
      </c>
      <c r="C8" s="22" t="s">
        <v>27</v>
      </c>
      <c r="D8" s="23" t="s">
        <v>28</v>
      </c>
      <c r="E8" s="24" t="s">
        <v>29</v>
      </c>
      <c r="F8" s="24" t="s">
        <v>30</v>
      </c>
      <c r="G8" s="25">
        <v>9</v>
      </c>
      <c r="H8" s="25">
        <v>10</v>
      </c>
      <c r="I8" s="25">
        <v>7</v>
      </c>
      <c r="J8" s="25">
        <v>8.5</v>
      </c>
      <c r="K8" s="26"/>
      <c r="L8" s="26"/>
      <c r="M8" s="26"/>
      <c r="N8" s="26"/>
      <c r="O8" s="27">
        <v>9</v>
      </c>
      <c r="P8" s="28">
        <v>8.8000000000000007</v>
      </c>
      <c r="Q8" s="29" t="s">
        <v>31</v>
      </c>
      <c r="R8" s="30"/>
      <c r="S8" s="31">
        <f>COUNTIF($B$8:$B$132,B8)</f>
        <v>1</v>
      </c>
      <c r="T8" s="32">
        <v>3.1</v>
      </c>
      <c r="U8" s="32" t="s">
        <v>32</v>
      </c>
      <c r="W8" s="19" t="str">
        <f>VLOOKUP(B8,[1]KTTK!$B$8:$E$221,3,0)</f>
        <v>Sơn</v>
      </c>
    </row>
    <row r="9" spans="1:27" s="33" customFormat="1" ht="26.25" customHeight="1">
      <c r="A9" s="34">
        <f>A8+1</f>
        <v>2</v>
      </c>
      <c r="B9" s="35">
        <v>162233587</v>
      </c>
      <c r="C9" s="36" t="s">
        <v>33</v>
      </c>
      <c r="D9" s="37" t="s">
        <v>34</v>
      </c>
      <c r="E9" s="38" t="s">
        <v>29</v>
      </c>
      <c r="F9" s="38" t="s">
        <v>35</v>
      </c>
      <c r="G9" s="39">
        <v>10</v>
      </c>
      <c r="H9" s="39">
        <v>10</v>
      </c>
      <c r="I9" s="39">
        <v>5.5</v>
      </c>
      <c r="J9" s="39">
        <v>7.5</v>
      </c>
      <c r="K9" s="40"/>
      <c r="L9" s="40"/>
      <c r="M9" s="40"/>
      <c r="N9" s="40"/>
      <c r="O9" s="41">
        <v>9</v>
      </c>
      <c r="P9" s="42">
        <v>8.6</v>
      </c>
      <c r="Q9" s="43" t="s">
        <v>36</v>
      </c>
      <c r="R9" s="30"/>
      <c r="S9" s="31">
        <f>COUNTIF($B$8:$B$132,B9)</f>
        <v>1</v>
      </c>
      <c r="T9" s="32">
        <v>3.6</v>
      </c>
      <c r="U9" s="32" t="s">
        <v>37</v>
      </c>
      <c r="W9" s="19" t="str">
        <f>VLOOKUP(B9,[1]KTTK!$B$8:$E$221,3,0)</f>
        <v>Thanh</v>
      </c>
    </row>
    <row r="10" spans="1:27" ht="22.5" customHeight="1">
      <c r="A10"/>
      <c r="B10"/>
      <c r="C10"/>
      <c r="D10"/>
      <c r="E10"/>
      <c r="F10" s="44"/>
      <c r="G10" s="45"/>
      <c r="H10" s="45"/>
      <c r="I10" s="46" t="s">
        <v>38</v>
      </c>
      <c r="J10" s="44"/>
      <c r="K10" s="44"/>
      <c r="L10" s="47"/>
      <c r="M10" s="47"/>
      <c r="N10" s="47"/>
      <c r="O10" s="47"/>
      <c r="P10" s="47"/>
      <c r="Q10" s="48"/>
      <c r="R10" s="49"/>
    </row>
    <row r="11" spans="1:27" ht="19.5" customHeight="1">
      <c r="A11" s="51"/>
      <c r="B11" s="52" t="s">
        <v>39</v>
      </c>
      <c r="C11" s="53"/>
      <c r="D11" s="54"/>
      <c r="E11" s="55"/>
      <c r="F11" s="48"/>
      <c r="G11" s="47"/>
      <c r="H11" s="47"/>
      <c r="I11" s="56" t="s">
        <v>40</v>
      </c>
      <c r="J11" s="48"/>
      <c r="K11" s="48"/>
      <c r="L11" s="48"/>
      <c r="M11" s="56"/>
      <c r="N11" s="47"/>
      <c r="O11" s="47"/>
      <c r="P11" s="47"/>
      <c r="Q11" s="48"/>
      <c r="R11" s="49"/>
    </row>
    <row r="12" spans="1:27" ht="15.75">
      <c r="A12" s="44"/>
      <c r="B12" s="48"/>
      <c r="C12" s="57"/>
      <c r="F12" s="48"/>
      <c r="G12" s="47"/>
      <c r="H12" s="47"/>
      <c r="I12" s="46"/>
      <c r="J12" s="46"/>
      <c r="K12" s="60"/>
      <c r="L12" s="61"/>
      <c r="M12" s="46"/>
      <c r="N12" s="47"/>
      <c r="O12" s="47"/>
      <c r="P12" s="47"/>
      <c r="Q12" s="48"/>
      <c r="R12" s="49"/>
    </row>
    <row r="13" spans="1:27" s="13" customFormat="1" ht="15.75">
      <c r="A13" s="44"/>
      <c r="B13" s="48"/>
      <c r="C13" s="57"/>
      <c r="D13" s="58"/>
      <c r="E13" s="59"/>
      <c r="F13" s="48"/>
      <c r="G13" s="47"/>
      <c r="H13" s="47"/>
      <c r="I13" s="46"/>
      <c r="J13" s="48"/>
      <c r="K13" s="48"/>
      <c r="L13" s="61"/>
      <c r="M13" s="46"/>
      <c r="N13" s="47"/>
      <c r="O13" s="47"/>
      <c r="P13" s="47"/>
      <c r="Q13" s="48"/>
      <c r="R13" s="49"/>
      <c r="T13" s="50"/>
      <c r="U13" s="50"/>
      <c r="V13" s="50"/>
      <c r="W13" s="50"/>
      <c r="X13" s="50"/>
      <c r="Y13" s="50"/>
      <c r="Z13" s="50"/>
      <c r="AA13" s="50"/>
    </row>
    <row r="14" spans="1:27" s="13" customFormat="1" ht="15.75">
      <c r="A14" s="44"/>
      <c r="B14" s="48"/>
      <c r="C14" s="57"/>
      <c r="D14" s="58"/>
      <c r="E14" s="59"/>
      <c r="F14" s="48"/>
      <c r="G14" s="47"/>
      <c r="H14" s="47"/>
      <c r="I14" s="56"/>
      <c r="J14" s="56"/>
      <c r="K14" s="48"/>
      <c r="L14" s="61"/>
      <c r="M14" s="56"/>
      <c r="N14" s="47"/>
      <c r="O14" s="47"/>
      <c r="P14" s="47"/>
      <c r="Q14" s="48"/>
      <c r="R14" s="49"/>
      <c r="T14" s="50"/>
      <c r="U14" s="50"/>
      <c r="V14" s="50"/>
      <c r="W14" s="50"/>
      <c r="X14" s="50"/>
      <c r="Y14" s="50"/>
      <c r="Z14" s="50"/>
      <c r="AA14" s="50"/>
    </row>
    <row r="15" spans="1:27" s="13" customFormat="1" ht="27" customHeight="1">
      <c r="A15" s="44"/>
      <c r="B15" s="56" t="s">
        <v>41</v>
      </c>
      <c r="C15" s="57"/>
      <c r="D15" s="58"/>
      <c r="E15" s="59"/>
      <c r="F15" s="48"/>
      <c r="G15" s="47"/>
      <c r="H15" s="47"/>
      <c r="I15" s="56"/>
      <c r="J15" s="56"/>
      <c r="K15" s="56" t="s">
        <v>42</v>
      </c>
      <c r="L15" s="56" t="s">
        <v>43</v>
      </c>
      <c r="M15" s="56"/>
      <c r="N15" s="47"/>
      <c r="O15" s="47"/>
      <c r="P15" s="47"/>
      <c r="Q15" s="48"/>
      <c r="R15" s="49"/>
      <c r="T15" s="50"/>
      <c r="U15" s="50"/>
      <c r="V15" s="50"/>
      <c r="W15" s="50"/>
      <c r="X15" s="50"/>
      <c r="Y15" s="50"/>
      <c r="Z15" s="50"/>
      <c r="AA15" s="50"/>
    </row>
  </sheetData>
  <autoFilter ref="A7:Z9">
    <filterColumn colId="2" showButton="0"/>
  </autoFilter>
  <mergeCells count="8">
    <mergeCell ref="P5:Q5"/>
    <mergeCell ref="R5:R7"/>
    <mergeCell ref="A5:A7"/>
    <mergeCell ref="B5:B7"/>
    <mergeCell ref="C5:D7"/>
    <mergeCell ref="E5:E7"/>
    <mergeCell ref="F5:F7"/>
    <mergeCell ref="G5:O5"/>
  </mergeCells>
  <conditionalFormatting sqref="G8:O9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:O9">
    <cfRule type="cellIs" dxfId="1" priority="2" stopIfTrue="1" operator="lessThan">
      <formula>4</formula>
    </cfRule>
  </conditionalFormatting>
  <conditionalFormatting sqref="P8:P9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&amp;R&amp;P&amp; 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2016-07-29T07:49:06Z</dcterms:created>
  <dcterms:modified xsi:type="dcterms:W3CDTF">2016-09-19T07:34:29Z</dcterms:modified>
</cp:coreProperties>
</file>