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GHEP!$A$7:$Z$8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GHEP!$1:$7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W8" i="1" l="1"/>
  <c r="S8" i="1"/>
  <c r="P7" i="1"/>
  <c r="Z6" i="1"/>
  <c r="Y6" i="1"/>
  <c r="X6" i="1"/>
  <c r="W6" i="1"/>
  <c r="V6" i="1"/>
  <c r="U6" i="1"/>
  <c r="T6" i="1"/>
</calcChain>
</file>

<file path=xl/sharedStrings.xml><?xml version="1.0" encoding="utf-8"?>
<sst xmlns="http://schemas.openxmlformats.org/spreadsheetml/2006/main" count="41" uniqueCount="38">
  <si>
    <t>TRƯỜNG ĐẠI HỌC DUY TÂN</t>
  </si>
  <si>
    <t>BẢNG ĐIỂM ĐÁNH GIÁ KẾT QUẢ HỌC TẬP*(ACC 202)</t>
  </si>
  <si>
    <t>PHÒNG ĐÀO TẠO</t>
  </si>
  <si>
    <t>MÔN :  Nguyên lý kế toán 2</t>
  </si>
  <si>
    <t>SỐ TC :</t>
  </si>
  <si>
    <t>LỚP ACC 202( SA )* HỌC KỲ HÈ* HK2-Năm Học 2015-2016</t>
  </si>
  <si>
    <t>Thời gian:  13h30 - 14/07/ 2016</t>
  </si>
  <si>
    <t>LẦN THI:</t>
  </si>
  <si>
    <t>STT</t>
  </si>
  <si>
    <t>MSV</t>
  </si>
  <si>
    <t>HỌ VÀ                                        TÊN</t>
  </si>
  <si>
    <t>LỚP MÔN HỌC</t>
  </si>
  <si>
    <t>LỚP SINH HOẠT</t>
  </si>
  <si>
    <t>ĐIỂM QUÁ TRÌNH HỌC TẬP (%)</t>
  </si>
  <si>
    <t>ĐIỂM TỔNG KẾT</t>
  </si>
  <si>
    <t>GHI CHÚ</t>
  </si>
  <si>
    <t>Q</t>
  </si>
  <si>
    <t>H</t>
  </si>
  <si>
    <t>L</t>
  </si>
  <si>
    <t>M</t>
  </si>
  <si>
    <t>I</t>
  </si>
  <si>
    <t>G</t>
  </si>
  <si>
    <t>F</t>
  </si>
  <si>
    <t>A</t>
  </si>
  <si>
    <t>P</t>
  </si>
  <si>
    <t>SỐ</t>
  </si>
  <si>
    <t>CHỮ</t>
  </si>
  <si>
    <t>Nguyễn Hoàng</t>
  </si>
  <si>
    <t>Nhân</t>
  </si>
  <si>
    <t>ACC 202SA</t>
  </si>
  <si>
    <t>K16QTM1</t>
  </si>
  <si>
    <t>Năm Phẩy Năm</t>
  </si>
  <si>
    <t>Đà Nẵng, ngày 16 tháng 7 năm 2016</t>
  </si>
  <si>
    <t>LẬP BẢNG</t>
  </si>
  <si>
    <t>P. PHÒNG ĐÀO TẠO ĐH &amp; SAU ĐH</t>
  </si>
  <si>
    <t>Nguyễn Đắc Thăng</t>
  </si>
  <si>
    <t>Ths.Nguyễn Hữu Phú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</si>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</sst>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7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9.5"/>
      <name val="Times New Roman"/>
      <family val="1"/>
      <charset val="163"/>
    </font>
    <font>
      <sz val="10"/>
      <color indexed="8"/>
      <name val="Arial"/>
      <family val="2"/>
    </font>
    <font>
      <sz val="7.5"/>
      <color indexed="8"/>
      <name val="Times New Roman"/>
      <family val="1"/>
      <charset val="163"/>
    </font>
    <font>
      <sz val="10"/>
      <name val="Arial"/>
      <family val="2"/>
    </font>
    <font>
      <sz val="9"/>
      <name val="Times New Roman"/>
      <family val="1"/>
    </font>
    <font>
      <sz val="10"/>
      <name val="VNtimes new roman"/>
      <family val="2"/>
    </font>
    <font>
      <sz val="10.5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9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1"/>
      <color indexed="8"/>
      <name val="Calibri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6">
    <xf numFmtId="0" fontId="0" fillId="0" borderId="0"/>
    <xf numFmtId="0" fontId="3" fillId="0" borderId="0"/>
    <xf numFmtId="0" fontId="22" fillId="0" borderId="0"/>
    <xf numFmtId="0" fontId="24" fillId="0" borderId="0"/>
    <xf numFmtId="0" fontId="26" fillId="0" borderId="0"/>
    <xf numFmtId="165" fontId="24" fillId="0" borderId="0" applyFont="0" applyFill="0" applyBorder="0" applyAlignment="0" applyProtection="0"/>
    <xf numFmtId="0" fontId="35" fillId="0" borderId="0" applyFont="0" applyFill="0" applyBorder="0" applyAlignment="0" applyProtection="0"/>
    <xf numFmtId="166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8" fontId="39" fillId="0" borderId="0"/>
    <xf numFmtId="0" fontId="40" fillId="3" borderId="0"/>
    <xf numFmtId="0" fontId="41" fillId="3" borderId="0"/>
    <xf numFmtId="0" fontId="42" fillId="3" borderId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4" fillId="0" borderId="0">
      <alignment wrapText="1"/>
    </xf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46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45" fillId="0" borderId="0"/>
    <xf numFmtId="0" fontId="47" fillId="0" borderId="0"/>
    <xf numFmtId="0" fontId="45" fillId="0" borderId="0"/>
    <xf numFmtId="37" fontId="48" fillId="0" borderId="0"/>
    <xf numFmtId="0" fontId="49" fillId="0" borderId="0"/>
    <xf numFmtId="0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0" fontId="50" fillId="0" borderId="0"/>
    <xf numFmtId="43" fontId="51" fillId="0" borderId="0" applyFont="0" applyFill="0" applyBorder="0" applyAlignment="0" applyProtection="0"/>
    <xf numFmtId="178" fontId="52" fillId="0" borderId="0"/>
    <xf numFmtId="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2" fillId="0" borderId="0"/>
    <xf numFmtId="0" fontId="24" fillId="0" borderId="0" applyFont="0" applyFill="0" applyBorder="0" applyAlignment="0" applyProtection="0"/>
    <xf numFmtId="181" fontId="52" fillId="0" borderId="0"/>
    <xf numFmtId="0" fontId="24" fillId="0" borderId="0" applyFill="0" applyBorder="0" applyAlignment="0"/>
    <xf numFmtId="2" fontId="24" fillId="0" borderId="0" applyFont="0" applyFill="0" applyBorder="0" applyAlignment="0" applyProtection="0"/>
    <xf numFmtId="38" fontId="53" fillId="3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9">
      <alignment horizontal="left" vertical="center"/>
    </xf>
    <xf numFmtId="0" fontId="2" fillId="0" borderId="1" applyNumberFormat="0" applyFill="0" applyAlignment="0" applyProtection="0"/>
    <xf numFmtId="0" fontId="56" fillId="0" borderId="0" applyProtection="0"/>
    <xf numFmtId="0" fontId="55" fillId="0" borderId="0" applyProtection="0"/>
    <xf numFmtId="10" fontId="53" fillId="4" borderId="13" applyNumberFormat="0" applyBorder="0" applyAlignment="0" applyProtection="0"/>
    <xf numFmtId="0" fontId="24" fillId="0" borderId="0" applyFill="0" applyBorder="0" applyAlignment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20"/>
    <xf numFmtId="182" fontId="24" fillId="0" borderId="2"/>
    <xf numFmtId="183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14" fillId="0" borderId="0"/>
    <xf numFmtId="37" fontId="60" fillId="0" borderId="0"/>
    <xf numFmtId="185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63" fillId="0" borderId="0"/>
    <xf numFmtId="0" fontId="64" fillId="0" borderId="0"/>
    <xf numFmtId="0" fontId="62" fillId="0" borderId="0"/>
    <xf numFmtId="0" fontId="24" fillId="0" borderId="0"/>
    <xf numFmtId="0" fontId="24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46" fillId="0" borderId="0"/>
    <xf numFmtId="176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21" applyNumberFormat="0" applyBorder="0"/>
    <xf numFmtId="0" fontId="24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5" fillId="0" borderId="20">
      <alignment horizontal="center"/>
    </xf>
    <xf numFmtId="3" fontId="57" fillId="0" borderId="0" applyFont="0" applyFill="0" applyBorder="0" applyAlignment="0" applyProtection="0"/>
    <xf numFmtId="0" fontId="57" fillId="5" borderId="0" applyNumberFormat="0" applyFont="0" applyBorder="0" applyAlignment="0" applyProtection="0"/>
    <xf numFmtId="3" fontId="66" fillId="0" borderId="0"/>
    <xf numFmtId="0" fontId="67" fillId="0" borderId="0"/>
    <xf numFmtId="0" fontId="58" fillId="0" borderId="0"/>
    <xf numFmtId="49" fontId="22" fillId="0" borderId="0" applyFill="0" applyBorder="0" applyAlignment="0"/>
    <xf numFmtId="0" fontId="24" fillId="0" borderId="0" applyFill="0" applyBorder="0" applyAlignment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43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74" fillId="0" borderId="0"/>
    <xf numFmtId="0" fontId="59" fillId="0" borderId="0"/>
    <xf numFmtId="16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0" fontId="76" fillId="0" borderId="0"/>
    <xf numFmtId="189" fontId="75" fillId="0" borderId="0" applyFont="0" applyFill="0" applyBorder="0" applyAlignment="0" applyProtection="0"/>
    <xf numFmtId="6" fontId="39" fillId="0" borderId="0" applyFont="0" applyFill="0" applyBorder="0" applyAlignment="0" applyProtection="0"/>
    <xf numFmtId="190" fontId="75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5" fillId="0" borderId="0" xfId="1" applyFont="1"/>
    <xf numFmtId="0" fontId="7" fillId="0" borderId="0" xfId="1" applyFont="1"/>
    <xf numFmtId="0" fontId="6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9" fontId="12" fillId="0" borderId="6" xfId="1" applyNumberFormat="1" applyFont="1" applyBorder="1" applyAlignment="1">
      <alignment horizontal="center"/>
    </xf>
    <xf numFmtId="9" fontId="12" fillId="0" borderId="7" xfId="1" applyNumberFormat="1" applyFont="1" applyBorder="1" applyAlignment="1">
      <alignment horizontal="center"/>
    </xf>
    <xf numFmtId="9" fontId="12" fillId="0" borderId="8" xfId="1" applyNumberFormat="1" applyFont="1" applyBorder="1" applyAlignment="1">
      <alignment horizontal="center"/>
    </xf>
    <xf numFmtId="9" fontId="13" fillId="0" borderId="6" xfId="1" applyNumberFormat="1" applyFont="1" applyBorder="1" applyAlignment="1">
      <alignment horizontal="center"/>
    </xf>
    <xf numFmtId="9" fontId="13" fillId="0" borderId="8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0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0" fillId="0" borderId="14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wrapText="1"/>
    </xf>
    <xf numFmtId="0" fontId="18" fillId="2" borderId="13" xfId="1" applyFont="1" applyFill="1" applyBorder="1" applyAlignment="1">
      <alignment horizontal="center" wrapText="1"/>
    </xf>
    <xf numFmtId="0" fontId="19" fillId="0" borderId="0" xfId="1" applyFont="1" applyAlignment="1">
      <alignment horizontal="left"/>
    </xf>
    <xf numFmtId="0" fontId="20" fillId="0" borderId="2" xfId="1" applyFont="1" applyBorder="1" applyAlignment="1">
      <alignment horizontal="center"/>
    </xf>
    <xf numFmtId="0" fontId="21" fillId="0" borderId="2" xfId="1" applyFont="1" applyBorder="1"/>
    <xf numFmtId="0" fontId="21" fillId="0" borderId="3" xfId="1" applyFont="1" applyBorder="1"/>
    <xf numFmtId="0" fontId="21" fillId="0" borderId="4" xfId="1" applyFont="1" applyBorder="1"/>
    <xf numFmtId="0" fontId="23" fillId="0" borderId="2" xfId="2" applyFont="1" applyFill="1" applyBorder="1" applyAlignment="1"/>
    <xf numFmtId="164" fontId="25" fillId="0" borderId="2" xfId="3" applyNumberFormat="1" applyFont="1" applyFill="1" applyBorder="1" applyAlignment="1">
      <alignment horizontal="center"/>
    </xf>
    <xf numFmtId="164" fontId="14" fillId="0" borderId="2" xfId="3" applyNumberFormat="1" applyFont="1" applyFill="1" applyBorder="1" applyAlignment="1">
      <alignment horizontal="center"/>
    </xf>
    <xf numFmtId="0" fontId="27" fillId="0" borderId="2" xfId="4" applyFont="1" applyFill="1" applyBorder="1" applyAlignment="1">
      <alignment horizontal="center"/>
    </xf>
    <xf numFmtId="164" fontId="28" fillId="0" borderId="2" xfId="1" applyNumberFormat="1" applyFont="1" applyBorder="1" applyAlignment="1">
      <alignment horizontal="center"/>
    </xf>
    <xf numFmtId="0" fontId="29" fillId="0" borderId="2" xfId="1" applyFont="1" applyBorder="1" applyAlignment="1">
      <alignment horizontal="left"/>
    </xf>
    <xf numFmtId="0" fontId="19" fillId="0" borderId="9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center"/>
    </xf>
    <xf numFmtId="0" fontId="14" fillId="0" borderId="0" xfId="1" applyFont="1" applyAlignment="1"/>
    <xf numFmtId="0" fontId="30" fillId="0" borderId="0" xfId="1" applyFont="1"/>
    <xf numFmtId="0" fontId="30" fillId="0" borderId="0" xfId="0" applyFont="1"/>
    <xf numFmtId="0" fontId="31" fillId="0" borderId="0" xfId="1" applyFont="1" applyAlignment="1">
      <alignment horizontal="left"/>
    </xf>
    <xf numFmtId="0" fontId="32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2" fillId="0" borderId="0" xfId="1" applyFont="1" applyAlignment="1">
      <alignment horizontal="left"/>
    </xf>
    <xf numFmtId="0" fontId="14" fillId="0" borderId="0" xfId="1" applyFont="1"/>
    <xf numFmtId="0" fontId="33" fillId="0" borderId="0" xfId="1" applyFont="1"/>
    <xf numFmtId="0" fontId="33" fillId="0" borderId="0" xfId="1" applyFont="1" applyAlignment="1">
      <alignment horizontal="left"/>
    </xf>
    <xf numFmtId="0" fontId="33" fillId="0" borderId="0" xfId="1" applyFont="1" applyBorder="1"/>
    <xf numFmtId="0" fontId="34" fillId="0" borderId="0" xfId="1" applyFont="1" applyBorder="1" applyAlignment="1">
      <alignment horizontal="left"/>
    </xf>
    <xf numFmtId="0" fontId="34" fillId="0" borderId="0" xfId="1" applyFont="1" applyAlignment="1">
      <alignment horizontal="center"/>
    </xf>
    <xf numFmtId="0" fontId="30" fillId="0" borderId="0" xfId="1" applyFont="1" applyAlignment="1">
      <alignment horizontal="left"/>
    </xf>
    <xf numFmtId="0" fontId="30" fillId="0" borderId="0" xfId="1" applyFont="1" applyBorder="1"/>
    <xf numFmtId="0" fontId="14" fillId="0" borderId="0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0" fillId="0" borderId="0" xfId="1" applyFont="1" applyAlignment="1"/>
    <xf numFmtId="0" fontId="14" fillId="0" borderId="0" xfId="1" applyFont="1" applyBorder="1"/>
  </cellXfs>
  <cellStyles count="13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¤@¯ë_01" xfId="13"/>
    <cellStyle name="1" xfId="14"/>
    <cellStyle name="2" xfId="15"/>
    <cellStyle name="3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Percent (0)" xfId="39"/>
    <cellStyle name="Calc Percent (1)" xfId="40"/>
    <cellStyle name="category" xfId="41"/>
    <cellStyle name="Comma 2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Fixed" xfId="50"/>
    <cellStyle name="Grey" xfId="51"/>
    <cellStyle name="HEADER" xfId="52"/>
    <cellStyle name="Header1" xfId="53"/>
    <cellStyle name="Header2" xfId="54"/>
    <cellStyle name="Heading 3 2" xfId="55"/>
    <cellStyle name="HEADING1" xfId="56"/>
    <cellStyle name="HEADING2" xfId="57"/>
    <cellStyle name="Input [yellow]" xfId="58"/>
    <cellStyle name="Link Currency (0)" xfId="59"/>
    <cellStyle name="Milliers [0]_AR1194" xfId="60"/>
    <cellStyle name="Milliers_AR1194" xfId="61"/>
    <cellStyle name="Model" xfId="62"/>
    <cellStyle name="moi" xfId="63"/>
    <cellStyle name="Monétaire [0]_AR1194" xfId="64"/>
    <cellStyle name="Monétaire_AR1194" xfId="65"/>
    <cellStyle name="n" xfId="66"/>
    <cellStyle name="New Times Roman" xfId="67"/>
    <cellStyle name="no dec" xfId="68"/>
    <cellStyle name="Normal" xfId="0" builtinId="0"/>
    <cellStyle name="Normal - Style1" xfId="69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3"/>
    <cellStyle name="Normal 2 11" xfId="80"/>
    <cellStyle name="Normal 2 2" xfId="81"/>
    <cellStyle name="Normal 2 2 2" xfId="82"/>
    <cellStyle name="Normal 2 2 4" xfId="83"/>
    <cellStyle name="Normal 2 2 5" xfId="84"/>
    <cellStyle name="Normal 2 3" xfId="85"/>
    <cellStyle name="Normal 2 4" xfId="86"/>
    <cellStyle name="Normal 2_Book1" xfId="87"/>
    <cellStyle name="Normal 20" xfId="88"/>
    <cellStyle name="Normal 3" xfId="1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rmal_nv2_2003" xfId="4"/>
    <cellStyle name="Normal_Sheet2 2" xfId="2"/>
    <cellStyle name="Normal1" xfId="96"/>
    <cellStyle name="Percent (0)" xfId="97"/>
    <cellStyle name="Percent [2]" xfId="98"/>
    <cellStyle name="Percent 2" xfId="99"/>
    <cellStyle name="Percent 3" xfId="100"/>
    <cellStyle name="PERCENTAGE" xfId="101"/>
    <cellStyle name="PrePop Currency (0)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songuyen" xfId="109"/>
    <cellStyle name="Style 1" xfId="110"/>
    <cellStyle name="subhead" xfId="111"/>
    <cellStyle name="Text Indent A" xfId="112"/>
    <cellStyle name="Text Indent B" xfId="113"/>
    <cellStyle name="xuan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00Q3902REV.1" xfId="129"/>
    <cellStyle name="千分位[0]_00Q3902REV.1" xfId="130"/>
    <cellStyle name="千分位_00Q3902REV.1" xfId="131"/>
    <cellStyle name="標準_Financial Prpsl" xfId="132"/>
    <cellStyle name="貨幣 [0]_00Q3902REV.1" xfId="133"/>
    <cellStyle name="貨幣[0]_BRE" xfId="134"/>
    <cellStyle name="貨幣_00Q3902REV.1" xfId="135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216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oc%20ky%20he-HK2-2015-2016\Nguyen%20ly%20ke%20toan%202\Nguyen%20ly%20ke%20toan%202-ACC%20202-SA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TK"/>
      <sheetName val="ACC 202"/>
      <sheetName val="ds thi"/>
      <sheetName val="GHEP"/>
    </sheetNames>
    <sheetDataSet>
      <sheetData sheetId="0">
        <row r="8">
          <cell r="B8">
            <v>2020257224</v>
          </cell>
          <cell r="C8" t="str">
            <v>Nguyễn Thị Phương</v>
          </cell>
          <cell r="D8" t="str">
            <v>Anh</v>
          </cell>
        </row>
        <row r="9">
          <cell r="B9">
            <v>1921255455</v>
          </cell>
          <cell r="C9" t="str">
            <v>Trần Ngọc</v>
          </cell>
          <cell r="D9" t="str">
            <v>Đán</v>
          </cell>
        </row>
        <row r="10">
          <cell r="B10">
            <v>1821214212</v>
          </cell>
          <cell r="C10" t="str">
            <v>Đặng Văn</v>
          </cell>
          <cell r="D10" t="str">
            <v>Đồng</v>
          </cell>
        </row>
        <row r="11">
          <cell r="B11">
            <v>1911616901</v>
          </cell>
          <cell r="C11" t="str">
            <v>Ngô Phước</v>
          </cell>
          <cell r="D11" t="str">
            <v>Đức</v>
          </cell>
        </row>
        <row r="12">
          <cell r="B12">
            <v>1921215227</v>
          </cell>
          <cell r="C12" t="str">
            <v>Nguyễn Thế</v>
          </cell>
          <cell r="D12" t="str">
            <v>Duy</v>
          </cell>
        </row>
        <row r="13">
          <cell r="B13">
            <v>172427705</v>
          </cell>
          <cell r="C13" t="str">
            <v>Hồ Lê</v>
          </cell>
          <cell r="D13" t="str">
            <v>Giang</v>
          </cell>
        </row>
        <row r="14">
          <cell r="B14">
            <v>1920726098</v>
          </cell>
          <cell r="C14" t="str">
            <v>Nguyễn Thị Ngọc</v>
          </cell>
          <cell r="D14" t="str">
            <v>Hằng</v>
          </cell>
        </row>
        <row r="15">
          <cell r="B15">
            <v>1920729646</v>
          </cell>
          <cell r="C15" t="str">
            <v>Trần Thị</v>
          </cell>
          <cell r="D15" t="str">
            <v>Hằng</v>
          </cell>
        </row>
        <row r="16">
          <cell r="B16">
            <v>2020268231</v>
          </cell>
          <cell r="C16" t="str">
            <v>Mai Thị</v>
          </cell>
          <cell r="D16" t="str">
            <v>Hằng</v>
          </cell>
        </row>
        <row r="17">
          <cell r="B17">
            <v>2120269829</v>
          </cell>
          <cell r="C17" t="str">
            <v>Nguyễn Thị</v>
          </cell>
          <cell r="D17" t="str">
            <v>Hạnh</v>
          </cell>
        </row>
        <row r="18">
          <cell r="B18">
            <v>1911228084</v>
          </cell>
          <cell r="C18" t="str">
            <v>Nguyễn Tiến</v>
          </cell>
          <cell r="D18" t="str">
            <v>Hợi</v>
          </cell>
        </row>
        <row r="19">
          <cell r="B19">
            <v>1911220922</v>
          </cell>
          <cell r="C19" t="str">
            <v>Nguyễn Thanh</v>
          </cell>
          <cell r="D19" t="str">
            <v>Hùng</v>
          </cell>
        </row>
        <row r="20">
          <cell r="B20">
            <v>172336854</v>
          </cell>
          <cell r="C20" t="str">
            <v>Văn Bá</v>
          </cell>
          <cell r="D20" t="str">
            <v>Hưng</v>
          </cell>
        </row>
        <row r="21">
          <cell r="B21">
            <v>1920146126</v>
          </cell>
          <cell r="C21" t="str">
            <v>Phạm Thị Thanh</v>
          </cell>
          <cell r="D21" t="str">
            <v>Huyền</v>
          </cell>
        </row>
        <row r="22">
          <cell r="B22">
            <v>1920215046</v>
          </cell>
          <cell r="C22" t="str">
            <v>Dương Thị Ngọc</v>
          </cell>
          <cell r="D22" t="str">
            <v>Huyền</v>
          </cell>
        </row>
        <row r="23">
          <cell r="B23">
            <v>1921248704</v>
          </cell>
          <cell r="C23" t="str">
            <v>Nguyễn Phan Anh</v>
          </cell>
          <cell r="D23" t="str">
            <v>Kiệt</v>
          </cell>
        </row>
        <row r="24">
          <cell r="B24">
            <v>1821214236</v>
          </cell>
          <cell r="C24" t="str">
            <v>Đỗ Như</v>
          </cell>
          <cell r="D24" t="str">
            <v>Kính</v>
          </cell>
        </row>
        <row r="25">
          <cell r="B25">
            <v>2011228126</v>
          </cell>
          <cell r="C25" t="str">
            <v>Nguyễn Hữu Hoàng</v>
          </cell>
          <cell r="D25" t="str">
            <v>Kỳ</v>
          </cell>
        </row>
        <row r="26">
          <cell r="B26">
            <v>1920715833</v>
          </cell>
          <cell r="C26" t="str">
            <v>Phạm Thị Ngọc</v>
          </cell>
          <cell r="D26" t="str">
            <v>Linh</v>
          </cell>
        </row>
        <row r="27">
          <cell r="B27">
            <v>2020215780</v>
          </cell>
          <cell r="C27" t="str">
            <v>Phan Thị Trúc</v>
          </cell>
          <cell r="D27" t="str">
            <v>Linh</v>
          </cell>
        </row>
        <row r="28">
          <cell r="B28">
            <v>2021263515</v>
          </cell>
          <cell r="C28" t="str">
            <v>Phạm Thanh</v>
          </cell>
          <cell r="D28" t="str">
            <v>Lộc</v>
          </cell>
        </row>
        <row r="29">
          <cell r="B29">
            <v>1921633998</v>
          </cell>
          <cell r="C29" t="str">
            <v>Nguyễn Nam</v>
          </cell>
          <cell r="D29" t="str">
            <v>Long</v>
          </cell>
        </row>
        <row r="30">
          <cell r="B30">
            <v>1920235325</v>
          </cell>
          <cell r="C30" t="str">
            <v>Huỳnh Thị Ngọc</v>
          </cell>
          <cell r="D30" t="str">
            <v>Ngân</v>
          </cell>
        </row>
        <row r="31">
          <cell r="B31">
            <v>1820266716</v>
          </cell>
          <cell r="C31" t="str">
            <v>Phan Thị Thảo</v>
          </cell>
          <cell r="D31" t="str">
            <v>Nguyên</v>
          </cell>
        </row>
        <row r="32">
          <cell r="B32">
            <v>162343859</v>
          </cell>
          <cell r="C32" t="str">
            <v>Nguyễn Hoàng</v>
          </cell>
          <cell r="D32" t="str">
            <v>Nhân</v>
          </cell>
        </row>
        <row r="33">
          <cell r="B33">
            <v>1910717209</v>
          </cell>
          <cell r="C33" t="str">
            <v>Lê Thị Phương</v>
          </cell>
          <cell r="D33" t="str">
            <v>Nhi</v>
          </cell>
        </row>
        <row r="34">
          <cell r="B34">
            <v>1920255588</v>
          </cell>
          <cell r="C34" t="str">
            <v>Đào Thị Hồng</v>
          </cell>
          <cell r="D34" t="str">
            <v>Nhung</v>
          </cell>
        </row>
        <row r="35">
          <cell r="B35">
            <v>1821243649</v>
          </cell>
          <cell r="C35" t="str">
            <v>Trương Hoài Sinh</v>
          </cell>
          <cell r="D35" t="str">
            <v>Phúc</v>
          </cell>
        </row>
        <row r="36">
          <cell r="B36">
            <v>2011348328</v>
          </cell>
          <cell r="C36" t="str">
            <v>Dương Văn</v>
          </cell>
          <cell r="D36" t="str">
            <v>Quốc</v>
          </cell>
        </row>
        <row r="37">
          <cell r="B37">
            <v>1821614039</v>
          </cell>
          <cell r="C37" t="str">
            <v>Trần Văn</v>
          </cell>
          <cell r="D37" t="str">
            <v>Thanh</v>
          </cell>
        </row>
        <row r="38">
          <cell r="B38">
            <v>1921726100</v>
          </cell>
          <cell r="C38" t="str">
            <v>Nguyễn Thị Thu</v>
          </cell>
          <cell r="D38" t="str">
            <v>Thảo</v>
          </cell>
        </row>
        <row r="39">
          <cell r="B39">
            <v>172528654</v>
          </cell>
          <cell r="C39" t="str">
            <v>Phan Cao</v>
          </cell>
          <cell r="D39" t="str">
            <v>Thuỷ</v>
          </cell>
        </row>
        <row r="40">
          <cell r="B40">
            <v>1821255380</v>
          </cell>
          <cell r="C40" t="str">
            <v>Bùi Trọng</v>
          </cell>
          <cell r="D40" t="str">
            <v>Thủy</v>
          </cell>
        </row>
        <row r="41">
          <cell r="B41">
            <v>1910611816</v>
          </cell>
          <cell r="C41" t="str">
            <v>Võ Lê Thủy</v>
          </cell>
          <cell r="D41" t="str">
            <v>Tiên</v>
          </cell>
        </row>
        <row r="42">
          <cell r="B42">
            <v>1921217947</v>
          </cell>
          <cell r="C42" t="str">
            <v>Lê Văn</v>
          </cell>
          <cell r="D42" t="str">
            <v>Tín</v>
          </cell>
        </row>
        <row r="43">
          <cell r="B43">
            <v>1921225266</v>
          </cell>
          <cell r="C43" t="str">
            <v>Trần Quang Minh</v>
          </cell>
          <cell r="D43" t="str">
            <v>Toàn</v>
          </cell>
        </row>
        <row r="44">
          <cell r="B44">
            <v>2020257210</v>
          </cell>
          <cell r="C44" t="str">
            <v>Nguyễn Ngọc Bảo</v>
          </cell>
          <cell r="D44" t="str">
            <v>Trâm</v>
          </cell>
        </row>
        <row r="45">
          <cell r="B45">
            <v>1920715919</v>
          </cell>
          <cell r="C45" t="str">
            <v>Hồ Phương</v>
          </cell>
          <cell r="D45" t="str">
            <v>Trang</v>
          </cell>
        </row>
        <row r="46">
          <cell r="B46">
            <v>2020253800</v>
          </cell>
          <cell r="C46" t="str">
            <v>Lê Thu</v>
          </cell>
          <cell r="D46" t="str">
            <v>Trang</v>
          </cell>
        </row>
        <row r="47">
          <cell r="B47">
            <v>1921715951</v>
          </cell>
          <cell r="C47" t="str">
            <v>Trương Văn Hải</v>
          </cell>
          <cell r="D47" t="str">
            <v>Triều</v>
          </cell>
        </row>
        <row r="48">
          <cell r="B48">
            <v>1920716839</v>
          </cell>
          <cell r="C48" t="str">
            <v>Lê Hoàng Cẩm</v>
          </cell>
          <cell r="D48" t="str">
            <v>Tú</v>
          </cell>
        </row>
        <row r="49">
          <cell r="B49">
            <v>1921146121</v>
          </cell>
          <cell r="C49" t="str">
            <v>Lê Văn Anh</v>
          </cell>
          <cell r="D49" t="str">
            <v>Tú</v>
          </cell>
        </row>
        <row r="50">
          <cell r="B50">
            <v>1821243646</v>
          </cell>
          <cell r="C50" t="str">
            <v>Ngô Quốc</v>
          </cell>
          <cell r="D50" t="str">
            <v>Tuấn</v>
          </cell>
        </row>
        <row r="51">
          <cell r="B51">
            <v>1811715046</v>
          </cell>
          <cell r="C51" t="str">
            <v>Phan Nguyễn Bảo</v>
          </cell>
          <cell r="D51" t="str">
            <v>Uyên</v>
          </cell>
        </row>
        <row r="52">
          <cell r="B52">
            <v>1921715791</v>
          </cell>
          <cell r="C52" t="str">
            <v>Nguyễn Thanh</v>
          </cell>
          <cell r="D52" t="str">
            <v>Vị</v>
          </cell>
        </row>
        <row r="53">
          <cell r="B53">
            <v>1920726017</v>
          </cell>
          <cell r="C53" t="str">
            <v>Lê Hữu Khánh</v>
          </cell>
          <cell r="D53" t="str">
            <v>Vy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22" sqref="G22"/>
    </sheetView>
  </sheetViews>
  <sheetFormatPr defaultRowHeight="12.75"/>
  <cols>
    <col min="1" max="1" width="4.42578125" style="59" customWidth="1"/>
    <col min="2" max="2" width="10" style="68" customWidth="1"/>
    <col min="3" max="3" width="16.7109375" style="71" customWidth="1"/>
    <col min="4" max="4" width="6.5703125" style="67" customWidth="1"/>
    <col min="5" max="5" width="8" style="68" customWidth="1"/>
    <col min="6" max="6" width="7.7109375" style="68" customWidth="1"/>
    <col min="7" max="10" width="4.140625" style="23" customWidth="1"/>
    <col min="11" max="11" width="4" style="23" hidden="1" customWidth="1"/>
    <col min="12" max="14" width="1.5703125" style="23" customWidth="1"/>
    <col min="15" max="16" width="4.42578125" style="23" customWidth="1"/>
    <col min="17" max="17" width="12.140625" style="68" customWidth="1"/>
    <col min="18" max="18" width="7.28515625" style="23" customWidth="1"/>
    <col min="19" max="19" width="10.140625" style="23" hidden="1" customWidth="1"/>
    <col min="20" max="26" width="6.140625" style="59" hidden="1" customWidth="1"/>
    <col min="27" max="16384" width="9.140625" style="59"/>
  </cols>
  <sheetData>
    <row r="1" spans="1:26" s="2" customFormat="1" ht="27.75" customHeight="1">
      <c r="A1" s="1" t="s">
        <v>0</v>
      </c>
      <c r="D1" s="3" t="s">
        <v>1</v>
      </c>
      <c r="O1" s="4"/>
    </row>
    <row r="2" spans="1:26" s="2" customFormat="1" ht="22.5" customHeight="1">
      <c r="A2" s="5" t="s">
        <v>2</v>
      </c>
      <c r="D2" s="6"/>
      <c r="E2" s="7" t="s">
        <v>3</v>
      </c>
      <c r="F2" s="6"/>
      <c r="O2" s="4"/>
      <c r="Q2" s="8" t="s">
        <v>4</v>
      </c>
      <c r="R2" s="2">
        <v>3</v>
      </c>
    </row>
    <row r="3" spans="1:26" s="2" customFormat="1" ht="21.75" customHeight="1">
      <c r="C3" s="9" t="s">
        <v>5</v>
      </c>
      <c r="E3" s="6"/>
      <c r="F3" s="7"/>
      <c r="H3" s="10"/>
      <c r="I3" s="7"/>
      <c r="K3" s="4"/>
      <c r="O3" s="4"/>
      <c r="Q3" s="8"/>
    </row>
    <row r="4" spans="1:26" s="2" customFormat="1" ht="23.25" customHeight="1">
      <c r="A4" s="11" t="s">
        <v>6</v>
      </c>
      <c r="O4" s="4"/>
      <c r="Q4" s="8" t="s">
        <v>7</v>
      </c>
      <c r="R4" s="2">
        <v>1</v>
      </c>
    </row>
    <row r="5" spans="1:26" s="24" customFormat="1" ht="18" customHeight="1">
      <c r="A5" s="12" t="s">
        <v>8</v>
      </c>
      <c r="B5" s="13" t="s">
        <v>9</v>
      </c>
      <c r="C5" s="14" t="s">
        <v>10</v>
      </c>
      <c r="D5" s="15"/>
      <c r="E5" s="13" t="s">
        <v>11</v>
      </c>
      <c r="F5" s="16" t="s">
        <v>12</v>
      </c>
      <c r="G5" s="17" t="s">
        <v>13</v>
      </c>
      <c r="H5" s="18"/>
      <c r="I5" s="18"/>
      <c r="J5" s="18"/>
      <c r="K5" s="18"/>
      <c r="L5" s="18"/>
      <c r="M5" s="18"/>
      <c r="N5" s="18"/>
      <c r="O5" s="19"/>
      <c r="P5" s="20" t="s">
        <v>14</v>
      </c>
      <c r="Q5" s="21"/>
      <c r="R5" s="16" t="s">
        <v>15</v>
      </c>
      <c r="S5" s="22"/>
      <c r="T5" s="23" t="s">
        <v>16</v>
      </c>
      <c r="U5" s="23" t="s">
        <v>17</v>
      </c>
      <c r="V5" s="23" t="s">
        <v>18</v>
      </c>
      <c r="W5" s="23" t="s">
        <v>19</v>
      </c>
      <c r="X5" s="23" t="s">
        <v>20</v>
      </c>
      <c r="Y5" s="23" t="s">
        <v>21</v>
      </c>
      <c r="Z5" s="23" t="s">
        <v>22</v>
      </c>
    </row>
    <row r="6" spans="1:26" s="24" customFormat="1" ht="16.5" customHeight="1">
      <c r="A6" s="25"/>
      <c r="B6" s="26"/>
      <c r="C6" s="27"/>
      <c r="D6" s="28"/>
      <c r="E6" s="26"/>
      <c r="F6" s="29"/>
      <c r="G6" s="30" t="s">
        <v>23</v>
      </c>
      <c r="H6" s="30" t="s">
        <v>24</v>
      </c>
      <c r="I6" s="30" t="s">
        <v>17</v>
      </c>
      <c r="J6" s="30" t="s">
        <v>19</v>
      </c>
      <c r="K6" s="30"/>
      <c r="L6" s="30"/>
      <c r="M6" s="30"/>
      <c r="N6" s="30"/>
      <c r="O6" s="30" t="s">
        <v>22</v>
      </c>
      <c r="P6" s="31" t="s">
        <v>25</v>
      </c>
      <c r="Q6" s="31" t="s">
        <v>26</v>
      </c>
      <c r="R6" s="29"/>
      <c r="S6" s="22"/>
      <c r="T6" s="23">
        <f>COUNTIF(I8:I8,"&gt;0")</f>
        <v>0</v>
      </c>
      <c r="U6" s="23">
        <f>COUNTIF(J8:J8,"&gt;0")</f>
        <v>1</v>
      </c>
      <c r="V6" s="23">
        <f>COUNTIF(K8:K8,"&gt;0")</f>
        <v>0</v>
      </c>
      <c r="W6" s="23">
        <f>COUNTIF(L8:L8,"&gt;0")</f>
        <v>0</v>
      </c>
      <c r="X6" s="23">
        <f>COUNTIF(M8:M8,"&gt;0")</f>
        <v>0</v>
      </c>
      <c r="Y6" s="23">
        <f>COUNTIF(N8:N8,"&gt;0")</f>
        <v>0</v>
      </c>
      <c r="Z6" s="23">
        <f>COUNTIF(O8:O8,"&gt;0")</f>
        <v>1</v>
      </c>
    </row>
    <row r="7" spans="1:26" s="39" customFormat="1" ht="15" customHeight="1">
      <c r="A7" s="32"/>
      <c r="B7" s="33"/>
      <c r="C7" s="34"/>
      <c r="D7" s="35"/>
      <c r="E7" s="33"/>
      <c r="F7" s="36"/>
      <c r="G7" s="37">
        <v>10</v>
      </c>
      <c r="H7" s="37">
        <v>10</v>
      </c>
      <c r="I7" s="37">
        <v>10</v>
      </c>
      <c r="J7" s="37">
        <v>15</v>
      </c>
      <c r="K7" s="37"/>
      <c r="L7" s="37"/>
      <c r="M7" s="37"/>
      <c r="N7" s="37"/>
      <c r="O7" s="37">
        <v>55</v>
      </c>
      <c r="P7" s="37">
        <f>SUM(G7:O7)</f>
        <v>100</v>
      </c>
      <c r="Q7" s="38"/>
      <c r="R7" s="36"/>
      <c r="S7" s="22"/>
    </row>
    <row r="8" spans="1:26" s="52" customFormat="1" ht="25.5" customHeight="1">
      <c r="A8" s="40">
        <v>1</v>
      </c>
      <c r="B8" s="41">
        <v>162343859</v>
      </c>
      <c r="C8" s="42" t="s">
        <v>27</v>
      </c>
      <c r="D8" s="43" t="s">
        <v>28</v>
      </c>
      <c r="E8" s="44" t="s">
        <v>29</v>
      </c>
      <c r="F8" s="44" t="s">
        <v>30</v>
      </c>
      <c r="G8" s="45">
        <v>5</v>
      </c>
      <c r="H8" s="45">
        <v>7</v>
      </c>
      <c r="I8" s="45">
        <v>0</v>
      </c>
      <c r="J8" s="45">
        <v>3.8</v>
      </c>
      <c r="K8" s="46"/>
      <c r="L8" s="46"/>
      <c r="M8" s="46"/>
      <c r="N8" s="46"/>
      <c r="O8" s="47">
        <v>6.8</v>
      </c>
      <c r="P8" s="48">
        <v>5.5</v>
      </c>
      <c r="Q8" s="49" t="s">
        <v>31</v>
      </c>
      <c r="R8" s="50"/>
      <c r="S8" s="51">
        <f>COUNTIF($B$8:$B$131,B8)</f>
        <v>1</v>
      </c>
      <c r="W8" s="39" t="str">
        <f>VLOOKUP(B8,[1]KTTK!$B$8:$E$221,3,0)</f>
        <v>Nhân</v>
      </c>
    </row>
    <row r="9" spans="1:26" ht="24" customHeight="1">
      <c r="A9"/>
      <c r="B9"/>
      <c r="C9"/>
      <c r="D9"/>
      <c r="E9"/>
      <c r="F9" s="53"/>
      <c r="G9" s="54"/>
      <c r="H9" s="54"/>
      <c r="I9" s="55" t="s">
        <v>32</v>
      </c>
      <c r="J9" s="53"/>
      <c r="K9" s="53"/>
      <c r="L9" s="56"/>
      <c r="M9" s="56"/>
      <c r="N9" s="56"/>
      <c r="O9" s="56"/>
      <c r="P9" s="56"/>
      <c r="Q9" s="57"/>
      <c r="R9" s="58"/>
    </row>
    <row r="10" spans="1:26" ht="23.25" customHeight="1">
      <c r="A10" s="60"/>
      <c r="B10" s="61" t="s">
        <v>33</v>
      </c>
      <c r="C10" s="62"/>
      <c r="D10" s="63"/>
      <c r="E10" s="64"/>
      <c r="F10" s="57"/>
      <c r="G10" s="56"/>
      <c r="H10" s="56"/>
      <c r="I10" s="65" t="s">
        <v>34</v>
      </c>
      <c r="J10" s="57"/>
      <c r="K10" s="57"/>
      <c r="L10" s="57"/>
      <c r="M10" s="65"/>
      <c r="N10" s="56"/>
      <c r="O10" s="56"/>
      <c r="P10" s="56"/>
      <c r="Q10" s="57"/>
      <c r="R10" s="58"/>
    </row>
    <row r="11" spans="1:26" ht="18" customHeight="1">
      <c r="A11" s="53"/>
      <c r="B11" s="57"/>
      <c r="C11" s="66"/>
      <c r="F11" s="57"/>
      <c r="G11" s="56"/>
      <c r="H11" s="56"/>
      <c r="I11" s="55"/>
      <c r="J11" s="55"/>
      <c r="K11" s="69"/>
      <c r="L11" s="70"/>
      <c r="M11" s="55"/>
      <c r="N11" s="56"/>
      <c r="O11" s="56"/>
      <c r="P11" s="56"/>
      <c r="Q11" s="57"/>
      <c r="R11" s="58"/>
    </row>
    <row r="12" spans="1:26" s="23" customFormat="1" ht="18" customHeight="1">
      <c r="A12" s="53"/>
      <c r="B12" s="57"/>
      <c r="C12" s="66"/>
      <c r="D12" s="67"/>
      <c r="E12" s="68"/>
      <c r="F12" s="57"/>
      <c r="G12" s="56"/>
      <c r="H12" s="56"/>
      <c r="I12" s="55"/>
      <c r="J12" s="57"/>
      <c r="K12" s="57"/>
      <c r="L12" s="70"/>
      <c r="M12" s="55"/>
      <c r="N12" s="56"/>
      <c r="O12" s="56"/>
      <c r="P12" s="56"/>
      <c r="Q12" s="57"/>
      <c r="R12" s="58"/>
      <c r="T12" s="59"/>
      <c r="U12" s="59"/>
      <c r="V12" s="59"/>
      <c r="W12" s="59"/>
      <c r="X12" s="59"/>
      <c r="Y12" s="59"/>
      <c r="Z12" s="59"/>
    </row>
    <row r="13" spans="1:26" s="23" customFormat="1" ht="18" customHeight="1">
      <c r="A13" s="53"/>
      <c r="B13" s="57"/>
      <c r="C13" s="66"/>
      <c r="D13" s="67"/>
      <c r="E13" s="68"/>
      <c r="F13" s="57"/>
      <c r="G13" s="56"/>
      <c r="H13" s="56"/>
      <c r="I13" s="65"/>
      <c r="J13" s="65"/>
      <c r="K13" s="57"/>
      <c r="L13" s="70"/>
      <c r="M13" s="65"/>
      <c r="N13" s="56"/>
      <c r="O13" s="56"/>
      <c r="P13" s="56"/>
      <c r="Q13" s="57"/>
      <c r="R13" s="58"/>
      <c r="T13" s="59"/>
      <c r="U13" s="59"/>
      <c r="V13" s="59"/>
      <c r="W13" s="59"/>
      <c r="X13" s="59"/>
      <c r="Y13" s="59"/>
      <c r="Z13" s="59"/>
    </row>
    <row r="14" spans="1:26" s="23" customFormat="1" ht="27" customHeight="1">
      <c r="A14" s="53"/>
      <c r="B14" s="65" t="s">
        <v>35</v>
      </c>
      <c r="C14" s="66"/>
      <c r="D14" s="67"/>
      <c r="E14" s="68"/>
      <c r="F14" s="57"/>
      <c r="G14" s="56"/>
      <c r="H14" s="56"/>
      <c r="I14" s="65"/>
      <c r="J14" s="65"/>
      <c r="K14" s="65" t="s">
        <v>36</v>
      </c>
      <c r="L14" s="65" t="s">
        <v>37</v>
      </c>
      <c r="M14" s="65"/>
      <c r="N14" s="56"/>
      <c r="O14" s="56"/>
      <c r="P14" s="56"/>
      <c r="Q14" s="57"/>
      <c r="R14" s="58"/>
      <c r="T14" s="59"/>
      <c r="U14" s="59"/>
      <c r="V14" s="59"/>
      <c r="W14" s="59"/>
      <c r="X14" s="59"/>
      <c r="Y14" s="59"/>
      <c r="Z14" s="59"/>
    </row>
  </sheetData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8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">
    <cfRule type="cellIs" dxfId="1" priority="2" stopIfTrue="1" operator="lessThan">
      <formula>4</formula>
    </cfRule>
  </conditionalFormatting>
  <conditionalFormatting sqref="P8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2016-08-02T01:05:28Z</dcterms:created>
  <dcterms:modified xsi:type="dcterms:W3CDTF">2016-08-02T01:05:57Z</dcterms:modified>
</cp:coreProperties>
</file>