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 tabRatio="613"/>
  </bookViews>
  <sheets>
    <sheet name="ghep" sheetId="44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000A01">#N/A</definedName>
    <definedName name="_2" localSheetId="0">#REF!</definedName>
    <definedName name="_atn1" localSheetId="0">#REF!</definedName>
    <definedName name="_atn10" localSheetId="0">#REF!</definedName>
    <definedName name="_atn2" localSheetId="0">#REF!</definedName>
    <definedName name="_atn3" localSheetId="0">#REF!</definedName>
    <definedName name="_atn4" localSheetId="0">#REF!</definedName>
    <definedName name="_atn5" localSheetId="0">#REF!</definedName>
    <definedName name="_atn6" localSheetId="0">#REF!</definedName>
    <definedName name="_atn7" localSheetId="0">#REF!</definedName>
    <definedName name="_atn8" localSheetId="0">#REF!</definedName>
    <definedName name="_atn9" localSheetId="0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2" localSheetId="0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0" localSheetId="0">#REF!</definedName>
    <definedName name="_deo2" localSheetId="0">#REF!</definedName>
    <definedName name="_deo3" localSheetId="0">#REF!</definedName>
    <definedName name="_deo4" localSheetId="0">#REF!</definedName>
    <definedName name="_deo5" localSheetId="0">#REF!</definedName>
    <definedName name="_deo6" localSheetId="0">#REF!</definedName>
    <definedName name="_deo7" localSheetId="0">#REF!</definedName>
    <definedName name="_deo8" localSheetId="0">#REF!</definedName>
    <definedName name="_deo9" localSheetId="0">#REF!</definedName>
    <definedName name="_DST1" localSheetId="0">#REF!</definedName>
    <definedName name="_Fill" localSheetId="0" hidden="1">#REF!</definedName>
    <definedName name="_xlnm._FilterDatabase" localSheetId="0" hidden="1">ghep!$A$7:$R$17</definedName>
    <definedName name="_JK4" localSheetId="0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PV1" localSheetId="0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A" localSheetId="0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sssssssss" localSheetId="0">#REF!</definedName>
    <definedName name="assssssssss">#REF!</definedName>
    <definedName name="Ã­TÆE" localSheetId="0">#REF!</definedName>
    <definedName name="ÄUI" localSheetId="0">#REF!</definedName>
    <definedName name="ẤĐFHJĐFJFH" localSheetId="0" hidden="1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VC" localSheetId="0">#REF!</definedName>
    <definedName name="bang_gia" localSheetId="0">#REF!</definedName>
    <definedName name="Bang_travl" localSheetId="0">#REF!</definedName>
    <definedName name="bang1" localSheetId="0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AV" localSheetId="0">#REF!</definedName>
    <definedName name="BD6HK" localSheetId="0">#REF!</definedName>
    <definedName name="BD6HK34" localSheetId="0">#REF!</definedName>
    <definedName name="BD6HKAV" localSheetId="0">#REF!</definedName>
    <definedName name="BD8HK" localSheetId="0">#REF!</definedName>
    <definedName name="BD98AV" localSheetId="0">#REF!</definedName>
    <definedName name="BD98TIN" localSheetId="0">#REF!</definedName>
    <definedName name="BD99T" localSheetId="0">#REF!</definedName>
    <definedName name="BD99T">#REF!</definedName>
    <definedName name="bdiem" localSheetId="0">#REF!</definedName>
    <definedName name="benuoc" localSheetId="0">#REF!</definedName>
    <definedName name="benuoc">#REF!</definedName>
    <definedName name="bengam" localSheetId="0">#REF!</definedName>
    <definedName name="bengam">#REF!</definedName>
    <definedName name="BMB" localSheetId="0">#REF!</definedName>
    <definedName name="BOQ" localSheetId="0">#REF!</definedName>
    <definedName name="BVCISUMMARY" localSheetId="0">#REF!</definedName>
    <definedName name="c_" localSheetId="0">#REF!</definedName>
    <definedName name="c_">#REF!</definedName>
    <definedName name="C0" localSheetId="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 localSheetId="0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ong" localSheetId="0">#REF!</definedName>
    <definedName name="comong">#REF!</definedName>
    <definedName name="CON_EQP_COS" localSheetId="0">#REF!</definedName>
    <definedName name="CON_EQP_COST" localSheetId="0">#REF!</definedName>
    <definedName name="CON_EQP_COST">#REF!</definedName>
    <definedName name="CONST_EQ" localSheetId="0">#REF!</definedName>
    <definedName name="CONST_EQ">#REF!</definedName>
    <definedName name="Cong_HM_DTCT" localSheetId="0">#REF!</definedName>
    <definedName name="Cong_M_DTCT" localSheetId="0">#REF!</definedName>
    <definedName name="Cong_NC_DTCT" localSheetId="0">#REF!</definedName>
    <definedName name="Cong_VL_DTCT" localSheetId="0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PT" localSheetId="0">#REF!</definedName>
    <definedName name="CPT">#REF!</definedName>
    <definedName name="CRITINST" localSheetId="0">#REF!</definedName>
    <definedName name="CRITPURC" localSheetId="0">#REF!</definedName>
    <definedName name="CS_10" localSheetId="0">#REF!</definedName>
    <definedName name="CS_100" localSheetId="0">#REF!</definedName>
    <definedName name="CS_10S" localSheetId="0">#REF!</definedName>
    <definedName name="CS_120" localSheetId="0">#REF!</definedName>
    <definedName name="CS_140" localSheetId="0">#REF!</definedName>
    <definedName name="CS_160" localSheetId="0">#REF!</definedName>
    <definedName name="CS_20" localSheetId="0">#REF!</definedName>
    <definedName name="CS_30" localSheetId="0">#REF!</definedName>
    <definedName name="CS_40" localSheetId="0">#REF!</definedName>
    <definedName name="CS_40S" localSheetId="0">#REF!</definedName>
    <definedName name="CS_5S" localSheetId="0">#REF!</definedName>
    <definedName name="CS_60" localSheetId="0">#REF!</definedName>
    <definedName name="CS_80" localSheetId="0">#REF!</definedName>
    <definedName name="CS_80S" localSheetId="0">#REF!</definedName>
    <definedName name="CS_STD" localSheetId="0">#REF!</definedName>
    <definedName name="CS_XS" localSheetId="0">#REF!</definedName>
    <definedName name="CS_XXS" localSheetId="0">#REF!</definedName>
    <definedName name="ctiep" localSheetId="0">#REF!</definedName>
    <definedName name="CURRENCY" localSheetId="0">#REF!</definedName>
    <definedName name="CURRENCY">#REF!</definedName>
    <definedName name="chay1" localSheetId="0">#REF!</definedName>
    <definedName name="chay10" localSheetId="0">#REF!</definedName>
    <definedName name="chay2" localSheetId="0">#REF!</definedName>
    <definedName name="chay3" localSheetId="0">#REF!</definedName>
    <definedName name="chay4" localSheetId="0">#REF!</definedName>
    <definedName name="chay5" localSheetId="0">#REF!</definedName>
    <definedName name="chay6" localSheetId="0">#REF!</definedName>
    <definedName name="chay7" localSheetId="0">#REF!</definedName>
    <definedName name="chay8" localSheetId="0">#REF!</definedName>
    <definedName name="chay9" localSheetId="0">#REF!</definedName>
    <definedName name="d" localSheetId="0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T" localSheetId="0">#REF!</definedName>
    <definedName name="den_bu" localSheetId="0">#REF!</definedName>
    <definedName name="DGCTI592" localSheetId="0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UMDATA" localSheetId="0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YÕ" localSheetId="0">#REF!</definedName>
    <definedName name="E" localSheetId="0">#REF!</definedName>
    <definedName name="E">#REF!</definedName>
    <definedName name="End_1" localSheetId="0">#REF!</definedName>
    <definedName name="End_10" localSheetId="0">#REF!</definedName>
    <definedName name="End_11" localSheetId="0">#REF!</definedName>
    <definedName name="End_12" localSheetId="0">#REF!</definedName>
    <definedName name="End_13" localSheetId="0">#REF!</definedName>
    <definedName name="End_2" localSheetId="0">#REF!</definedName>
    <definedName name="End_3" localSheetId="0">#REF!</definedName>
    <definedName name="End_4" localSheetId="0">#REF!</definedName>
    <definedName name="End_5" localSheetId="0">#REF!</definedName>
    <definedName name="End_6" localSheetId="0">#REF!</definedName>
    <definedName name="End_7" localSheetId="0">#REF!</definedName>
    <definedName name="End_8" localSheetId="0">#REF!</definedName>
    <definedName name="End_9" localSheetId="0">#REF!</definedName>
    <definedName name="ethg" localSheetId="0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KGFKGF" localSheetId="0">#REF!</definedName>
    <definedName name="FJK" localSheetId="0">#REF!</definedName>
    <definedName name="FJKJGHJ" localSheetId="0">#REF!</definedName>
    <definedName name="fs" localSheetId="0">#REF!</definedName>
    <definedName name="fs">#REF!</definedName>
    <definedName name="g" localSheetId="0" hidden="1">#REF!</definedName>
    <definedName name="GFHG" localSheetId="0">#REF!</definedName>
    <definedName name="GFHKFFGJF" localSheetId="0">#REF!</definedName>
    <definedName name="GHKJHJ" localSheetId="0">#REF!</definedName>
    <definedName name="GJKGHJGJ" localSheetId="0">#REF!</definedName>
    <definedName name="GJKL.JKGHJ" localSheetId="0">#REF!</definedName>
    <definedName name="GJKLH" localSheetId="0">#REF!</definedName>
    <definedName name="GKFGHF" localSheetId="0">#REF!</definedName>
    <definedName name="gs" localSheetId="0">#REF!</definedName>
    <definedName name="gs">#REF!</definedName>
    <definedName name="GTXL" localSheetId="0">#REF!</definedName>
    <definedName name="gia_tien" localSheetId="0">#REF!</definedName>
    <definedName name="gia_tien_BTN" localSheetId="0">#REF!</definedName>
    <definedName name="h" localSheetId="0" hidden="1">{"'Sheet1'!$L$16"}</definedName>
    <definedName name="hc" localSheetId="0">#REF!</definedName>
    <definedName name="hc">#REF!</definedName>
    <definedName name="HGKH" localSheetId="0">#REF!</definedName>
    <definedName name="HH" localSheetId="0">#REF!</definedName>
    <definedName name="hien" localSheetId="0">#REF!</definedName>
    <definedName name="HJKJJGKLJKGJ" localSheetId="0">#REF!</definedName>
    <definedName name="HLHKGLGJ" localSheetId="0">#REF!</definedName>
    <definedName name="HOME_MANP" localSheetId="0">#REF!</definedName>
    <definedName name="HOMEOFFICE_COST" localSheetId="0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I" localSheetId="0">#REF!</definedName>
    <definedName name="I_A" localSheetId="0">#REF!</definedName>
    <definedName name="I_B" localSheetId="0">#REF!</definedName>
    <definedName name="I_c" localSheetId="0">#REF!</definedName>
    <definedName name="IDLAB_COST" localSheetId="0">#REF!</definedName>
    <definedName name="II_A" localSheetId="0">#REF!</definedName>
    <definedName name="II_B" localSheetId="0">#REF!</definedName>
    <definedName name="II_c" localSheetId="0">#REF!</definedName>
    <definedName name="III_a" localSheetId="0">#REF!</definedName>
    <definedName name="III_B" localSheetId="0">#REF!</definedName>
    <definedName name="III_c" localSheetId="0">#REF!</definedName>
    <definedName name="IND_LAB" localSheetId="0">#REF!</definedName>
    <definedName name="IND_LAB">#REF!</definedName>
    <definedName name="INDMANP" localSheetId="0">#REF!</definedName>
    <definedName name="Ip" localSheetId="0">#REF!</definedName>
    <definedName name="Ip">#REF!</definedName>
    <definedName name="IUPUIOÅUPIOÅP" localSheetId="0">#REF!</definedName>
    <definedName name="j" localSheetId="0" hidden="1">{"'Sheet1'!$L$16"}</definedName>
    <definedName name="j356C8" localSheetId="0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HJKHK" localSheetId="0">#REF!</definedName>
    <definedName name="k" localSheetId="0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KJH" localSheetId="0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AJ_CON_EQP" localSheetId="0">#REF!</definedName>
    <definedName name="MG_A" localSheetId="0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_1" localSheetId="0">#REF!</definedName>
    <definedName name="NET_ANA" localSheetId="0">#REF!</definedName>
    <definedName name="NET_ANA_1" localSheetId="0">#REF!</definedName>
    <definedName name="NET_ANA_2" localSheetId="0">#REF!</definedName>
    <definedName name="No" localSheetId="0">#REF!</definedName>
    <definedName name="Np" localSheetId="0">#REF!</definedName>
    <definedName name="Np">#REF!</definedName>
    <definedName name="NH" localSheetId="0">#REF!</definedName>
    <definedName name="NHot" localSheetId="0">#REF!</definedName>
    <definedName name="ojoo" localSheetId="0">#REF!</definedName>
    <definedName name="ojoo">#REF!</definedName>
    <definedName name="OUIUIYIOPIO" localSheetId="0">#REF!</definedName>
    <definedName name="panen" localSheetId="0">#REF!</definedName>
    <definedName name="panen">#REF!</definedName>
    <definedName name="pm" localSheetId="0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_xlnm.Print_Titles" localSheetId="0">ghep!$1:$7</definedName>
    <definedName name="_xlnm.Print_Titles">#N/A</definedName>
    <definedName name="PRINT_TITLES_MI" localSheetId="0">#REF!</definedName>
    <definedName name="PRINTA" localSheetId="0">#REF!</definedName>
    <definedName name="PRINTB" localSheetId="0">#REF!</definedName>
    <definedName name="PRINTC" localSheetId="0">#REF!</definedName>
    <definedName name="PROPOSAL" localSheetId="0">#REF!</definedName>
    <definedName name="PT_Duong" localSheetId="0">#REF!</definedName>
    <definedName name="ptdg" localSheetId="0">#REF!</definedName>
    <definedName name="PTDG_cau" localSheetId="0">#REF!</definedName>
    <definedName name="phu_luc_vua" localSheetId="0">#REF!</definedName>
    <definedName name="q" localSheetId="0">#REF!</definedName>
    <definedName name="q">#REF!</definedName>
    <definedName name="QÆ" localSheetId="0">#REF!</definedName>
    <definedName name="qc" localSheetId="0">#REF!</definedName>
    <definedName name="qc">#REF!</definedName>
    <definedName name="QE" localSheetId="0">#REF!</definedName>
    <definedName name="QERTQWT" localSheetId="0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PEC" localSheetId="0">#REF!</definedName>
    <definedName name="SPECSUMMARY" localSheetId="0">#REF!</definedName>
    <definedName name="SRDFTSFSD" localSheetId="0">#REF!</definedName>
    <definedName name="SRFTTSDF" localSheetId="0">#REF!</definedName>
    <definedName name="SRFTTSDF">#REF!</definedName>
    <definedName name="Start_1" localSheetId="0">#REF!</definedName>
    <definedName name="Start_10" localSheetId="0">#REF!</definedName>
    <definedName name="Start_11" localSheetId="0">#REF!</definedName>
    <definedName name="Start_12" localSheetId="0">#REF!</definedName>
    <definedName name="Start_13" localSheetId="0">#REF!</definedName>
    <definedName name="Start_2" localSheetId="0">#REF!</definedName>
    <definedName name="Start_3" localSheetId="0">#REF!</definedName>
    <definedName name="Start_4" localSheetId="0">#REF!</definedName>
    <definedName name="Start_5" localSheetId="0">#REF!</definedName>
    <definedName name="Start_6" localSheetId="0">#REF!</definedName>
    <definedName name="Start_7" localSheetId="0">#REF!</definedName>
    <definedName name="Start_8" localSheetId="0">#REF!</definedName>
    <definedName name="Start_9" localSheetId="0">#REF!</definedName>
    <definedName name="SUMMARY" localSheetId="0">#REF!</definedName>
    <definedName name="T" localSheetId="0">#REF!</definedName>
    <definedName name="TaxTV">10%</definedName>
    <definedName name="TaxXL">5%</definedName>
    <definedName name="tenck" localSheetId="0">#REF!</definedName>
    <definedName name="tenck">#REF!</definedName>
    <definedName name="Tien" localSheetId="0">#REF!</definedName>
    <definedName name="TITAN" localSheetId="0">#REF!</definedName>
    <definedName name="TITAN">#REF!</definedName>
    <definedName name="tkb" localSheetId="0" hidden="1">{"'Sheet1'!$L$16"}</definedName>
    <definedName name="Tle" localSheetId="0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thi" localSheetId="0">#REF!</definedName>
    <definedName name="ty_le" localSheetId="0">#REF!</definedName>
    <definedName name="ty_le_BTN" localSheetId="0">#REF!</definedName>
    <definedName name="Ty_le1" localSheetId="0">#REF!</definedName>
    <definedName name="TYURU" localSheetId="0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ra_DM_su_dung" localSheetId="0">#REF!</definedName>
    <definedName name="Tra_don_gia_KS" localSheetId="0">#REF!</definedName>
    <definedName name="Tra_DTCT" localSheetId="0">#REF!</definedName>
    <definedName name="Tra_tim_hang_mucPT_trung" localSheetId="0">#REF!</definedName>
    <definedName name="Tra_TL" localSheetId="0">#REF!</definedName>
    <definedName name="Tra_ty_le2" localSheetId="0">#REF!</definedName>
    <definedName name="Tra_ty_le3" localSheetId="0">#REF!</definedName>
    <definedName name="Tra_ty_le4" localSheetId="0">#REF!</definedName>
    <definedName name="Tra_ty_le5" localSheetId="0">#REF!</definedName>
    <definedName name="Tracp" localSheetId="0">#REF!</definedName>
    <definedName name="TRADE2" localSheetId="0">#REF!</definedName>
    <definedName name="TRADE2">#REF!</definedName>
    <definedName name="TRW" localSheetId="0">#REF!</definedName>
    <definedName name="u" localSheetId="0">#REF!</definedName>
    <definedName name="u">#REF!</definedName>
    <definedName name="UIOUIGyGF" localSheetId="0">#REF!</definedName>
    <definedName name="uyt" localSheetId="0">#REF!</definedName>
    <definedName name="uyt">#REF!</definedName>
    <definedName name="VARIINST" localSheetId="0">#REF!</definedName>
    <definedName name="VARIPURC" localSheetId="0">#REF!</definedName>
    <definedName name="W" localSheetId="0">#REF!</definedName>
    <definedName name="WERQYUTIK" localSheetId="0">#REF!</definedName>
    <definedName name="WERTRQWETR" localSheetId="0">#REF!</definedName>
    <definedName name="X" localSheetId="0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n" localSheetId="0">#REF!</definedName>
    <definedName name="YUIPYU" localSheetId="0">#REF!</definedName>
    <definedName name="ZYX" localSheetId="0">#REF!</definedName>
    <definedName name="ZZZ" localSheetId="0">#REF!</definedName>
  </definedNames>
  <calcPr calcId="124519" iterate="1"/>
</workbook>
</file>

<file path=xl/calcChain.xml><?xml version="1.0" encoding="utf-8"?>
<calcChain xmlns="http://schemas.openxmlformats.org/spreadsheetml/2006/main">
  <c r="A9" i="44"/>
  <c r="A10" s="1"/>
  <c r="A11" s="1"/>
  <c r="A12" s="1"/>
  <c r="A13" s="1"/>
  <c r="A14" s="1"/>
  <c r="A15" s="1"/>
  <c r="A16" s="1"/>
  <c r="A17" s="1"/>
  <c r="P7"/>
  <c r="C22" l="1"/>
  <c r="C21"/>
  <c r="C23" l="1"/>
  <c r="D22" s="1"/>
  <c r="D21" l="1"/>
  <c r="D23" s="1"/>
</calcChain>
</file>

<file path=xl/sharedStrings.xml><?xml version="1.0" encoding="utf-8"?>
<sst xmlns="http://schemas.openxmlformats.org/spreadsheetml/2006/main" count="99" uniqueCount="76">
  <si>
    <t>GHI CHÚ</t>
  </si>
  <si>
    <t>TRƯỜNG ĐẠI HỌC DUY TÂN</t>
  </si>
  <si>
    <t>STT</t>
  </si>
  <si>
    <t>MSV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</si>
  <si>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</si>
  <si>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</si>
  <si>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</si>
  <si>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</si>
  <si>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</si>
  <si>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</si>
  <si>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</si>
  <si>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</si>
  <si>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Q</t>
  </si>
  <si>
    <t>M</t>
  </si>
  <si>
    <t>Không</t>
  </si>
  <si>
    <t>Bốn Phẩy Chín</t>
  </si>
  <si>
    <t>Năm Phẩy Năm</t>
  </si>
  <si>
    <t>Năm Phẩy Bảy</t>
  </si>
  <si>
    <t>Bảy Phẩy Hai</t>
  </si>
  <si>
    <t>Tám Phẩy Một</t>
  </si>
  <si>
    <t>LẬP BẢNG</t>
  </si>
  <si>
    <t>Nguyễn Đắc Thăng</t>
  </si>
  <si>
    <t>Ths.Nguyễn Hữu Phú</t>
  </si>
  <si>
    <t>SỐ</t>
  </si>
  <si>
    <t>F</t>
  </si>
  <si>
    <t>ht</t>
  </si>
  <si>
    <t>hoãn thi</t>
  </si>
  <si>
    <t>PHÒNG ĐÀO TẠO ĐH &amp; SAU ĐH</t>
  </si>
  <si>
    <t>LỚP MÔN HỌC</t>
  </si>
  <si>
    <t>LỚP SINH HOẠT</t>
  </si>
  <si>
    <t>BẢNG THỐNG KÊ SỐ LIỆU</t>
  </si>
  <si>
    <t xml:space="preserve">NỘI DUNG </t>
  </si>
  <si>
    <t>SL</t>
  </si>
  <si>
    <t>TỈ LỆ</t>
  </si>
  <si>
    <t>Số Sinh viên đạt</t>
  </si>
  <si>
    <t>Số Sinh viên nợ</t>
  </si>
  <si>
    <t>TỔNG CỘNG</t>
  </si>
  <si>
    <t>Hiếu</t>
  </si>
  <si>
    <t>ThS. Nguyễn Ân</t>
  </si>
  <si>
    <t>Nguyễn Thị Thu</t>
  </si>
  <si>
    <t>học ghép</t>
  </si>
  <si>
    <t>v</t>
  </si>
  <si>
    <t>Lan</t>
  </si>
  <si>
    <t>Trần Thị</t>
  </si>
  <si>
    <t>Thủy</t>
  </si>
  <si>
    <t>Hoàng Thị</t>
  </si>
  <si>
    <t>Sơn</t>
  </si>
  <si>
    <t>Long</t>
  </si>
  <si>
    <t>Hà Minh</t>
  </si>
  <si>
    <t>Nguyễn Trung</t>
  </si>
  <si>
    <t>K16QTC1</t>
  </si>
  <si>
    <t>K16KCD7</t>
  </si>
  <si>
    <t>K16KKT1</t>
  </si>
  <si>
    <t xml:space="preserve">Thời gian:  9h30 - 6/6/ 2015 </t>
  </si>
  <si>
    <t>MÔN :  Kế toán tài chính 2 * TC: 3</t>
  </si>
  <si>
    <t>LỚP ACC 304(B-D) * HK2-Năm Học 2014-2015</t>
  </si>
  <si>
    <t>ACC304 B</t>
  </si>
  <si>
    <t>Lâm Thị Hương</t>
  </si>
  <si>
    <t>D16KDN1B</t>
  </si>
  <si>
    <t>Liên</t>
  </si>
  <si>
    <t>Đặng Thị</t>
  </si>
  <si>
    <t>Niềm</t>
  </si>
  <si>
    <t>T18KDNB</t>
  </si>
  <si>
    <t>Thông</t>
  </si>
  <si>
    <t>D18KDN5B</t>
  </si>
  <si>
    <t>ACC304 D</t>
  </si>
  <si>
    <t>Đào Thanh</t>
  </si>
  <si>
    <t>Bình</t>
  </si>
  <si>
    <t>Diện</t>
  </si>
  <si>
    <t>D18KDN4B</t>
  </si>
  <si>
    <t>Dương ái</t>
  </si>
  <si>
    <t>D18KDN7B</t>
  </si>
  <si>
    <t>BẢNG ĐIỂM ĐÁNH GIÁ KẾT QUẢ HỌC TẬP*(ACC 304)</t>
  </si>
  <si>
    <t>Đà Nẵng, ngày 16 tháng  6 năm 2015</t>
  </si>
  <si>
    <t>học ghép
hoãn thi L1</t>
  </si>
  <si>
    <t>học ghép
có đơn</t>
  </si>
</sst>
</file>

<file path=xl/styles.xml><?xml version="1.0" encoding="utf-8"?>
<styleSheet xmlns="http://schemas.openxmlformats.org/spreadsheetml/2006/main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.00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</numFmts>
  <fonts count="98">
    <font>
      <sz val="10"/>
      <name val="Arial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name val="Arial"/>
      <family val="2"/>
      <charset val="163"/>
    </font>
    <font>
      <b/>
      <sz val="9"/>
      <name val="Times New Roman"/>
      <family val="1"/>
      <charset val="163"/>
    </font>
    <font>
      <sz val="9"/>
      <name val="Times New Roman"/>
      <family val="1"/>
      <charset val="163"/>
    </font>
    <font>
      <sz val="8"/>
      <color indexed="8"/>
      <name val="Times New Roman"/>
      <family val="1"/>
      <charset val="163"/>
    </font>
    <font>
      <sz val="7.5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sz val="10"/>
      <name val="Times New Roman"/>
      <family val="1"/>
      <charset val="163"/>
      <scheme val="major"/>
    </font>
    <font>
      <b/>
      <sz val="9"/>
      <name val="Times New Roman"/>
      <family val="1"/>
      <charset val="163"/>
      <scheme val="major"/>
    </font>
    <font>
      <sz val="9"/>
      <name val="Times New Roman"/>
      <family val="1"/>
      <charset val="163"/>
      <scheme val="major"/>
    </font>
    <font>
      <b/>
      <sz val="10"/>
      <name val="Times New Roman"/>
      <family val="1"/>
      <charset val="163"/>
      <scheme val="major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9.5"/>
      <color indexed="8"/>
      <name val="Times New Roman"/>
      <family val="1"/>
      <charset val="163"/>
    </font>
    <font>
      <sz val="9.5"/>
      <name val="Times New Roman"/>
      <family val="1"/>
      <charset val="163"/>
    </font>
    <font>
      <sz val="10.5"/>
      <name val="Times New Roman"/>
      <family val="1"/>
      <charset val="163"/>
    </font>
    <font>
      <sz val="9"/>
      <color indexed="8"/>
      <name val="Times New Roman"/>
      <family val="1"/>
      <charset val="163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135">
    <xf numFmtId="0" fontId="0" fillId="0" borderId="0"/>
    <xf numFmtId="166" fontId="21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21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8" fontId="28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29" fillId="0" borderId="0"/>
    <xf numFmtId="185" fontId="49" fillId="0" borderId="0"/>
    <xf numFmtId="0" fontId="30" fillId="2" borderId="0"/>
    <xf numFmtId="0" fontId="31" fillId="2" borderId="0"/>
    <xf numFmtId="0" fontId="32" fillId="2" borderId="0"/>
    <xf numFmtId="186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0" fontId="33" fillId="0" borderId="0">
      <alignment wrapText="1"/>
    </xf>
    <xf numFmtId="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88" fontId="67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89" fontId="67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90" fontId="67" fillId="0" borderId="0" applyFont="0" applyFill="0" applyBorder="0" applyAlignment="0" applyProtection="0"/>
    <xf numFmtId="184" fontId="61" fillId="0" borderId="0" applyFont="0" applyFill="0" applyBorder="0" applyAlignment="0" applyProtection="0"/>
    <xf numFmtId="0" fontId="34" fillId="0" borderId="0" applyFont="0" applyFill="0" applyBorder="0" applyAlignment="0" applyProtection="0"/>
    <xf numFmtId="191" fontId="67" fillId="0" borderId="0" applyFont="0" applyFill="0" applyBorder="0" applyAlignment="0" applyProtection="0"/>
    <xf numFmtId="0" fontId="21" fillId="0" borderId="0" applyFont="0" applyFill="0" applyBorder="0" applyAlignment="0" applyProtection="0">
      <alignment horizontal="right"/>
    </xf>
    <xf numFmtId="0" fontId="34" fillId="0" borderId="0"/>
    <xf numFmtId="0" fontId="62" fillId="0" borderId="0"/>
    <xf numFmtId="0" fontId="34" fillId="0" borderId="0"/>
    <xf numFmtId="37" fontId="70" fillId="0" borderId="0"/>
    <xf numFmtId="0" fontId="71" fillId="0" borderId="0"/>
    <xf numFmtId="0" fontId="21" fillId="0" borderId="0" applyFill="0" applyBorder="0" applyAlignment="0"/>
    <xf numFmtId="169" fontId="21" fillId="0" borderId="0" applyFill="0" applyBorder="0" applyAlignment="0"/>
    <xf numFmtId="170" fontId="21" fillId="0" borderId="0" applyFill="0" applyBorder="0" applyAlignment="0"/>
    <xf numFmtId="0" fontId="63" fillId="0" borderId="0"/>
    <xf numFmtId="165" fontId="64" fillId="0" borderId="0" applyFont="0" applyFill="0" applyBorder="0" applyAlignment="0" applyProtection="0"/>
    <xf numFmtId="171" fontId="35" fillId="0" borderId="0"/>
    <xf numFmtId="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3" fontId="35" fillId="0" borderId="0"/>
    <xf numFmtId="0" fontId="21" fillId="0" borderId="0" applyFont="0" applyFill="0" applyBorder="0" applyAlignment="0" applyProtection="0"/>
    <xf numFmtId="174" fontId="35" fillId="0" borderId="0"/>
    <xf numFmtId="0" fontId="21" fillId="0" borderId="0" applyFill="0" applyBorder="0" applyAlignment="0"/>
    <xf numFmtId="2" fontId="21" fillId="0" borderId="0" applyFont="0" applyFill="0" applyBorder="0" applyAlignment="0" applyProtection="0"/>
    <xf numFmtId="38" fontId="18" fillId="2" borderId="0" applyNumberFormat="0" applyBorder="0" applyAlignment="0" applyProtection="0"/>
    <xf numFmtId="0" fontId="65" fillId="0" borderId="0">
      <alignment horizontal="left"/>
    </xf>
    <xf numFmtId="0" fontId="36" fillId="0" borderId="1" applyNumberFormat="0" applyAlignment="0" applyProtection="0">
      <alignment horizontal="left" vertical="center"/>
    </xf>
    <xf numFmtId="0" fontId="36" fillId="0" borderId="2">
      <alignment horizontal="left" vertical="center"/>
    </xf>
    <xf numFmtId="0" fontId="85" fillId="0" borderId="23" applyNumberFormat="0" applyFill="0" applyAlignment="0" applyProtection="0"/>
    <xf numFmtId="0" fontId="37" fillId="0" borderId="0" applyProtection="0"/>
    <xf numFmtId="0" fontId="36" fillId="0" borderId="0" applyProtection="0"/>
    <xf numFmtId="10" fontId="18" fillId="3" borderId="3" applyNumberFormat="0" applyBorder="0" applyAlignment="0" applyProtection="0"/>
    <xf numFmtId="0" fontId="21" fillId="0" borderId="0" applyFill="0" applyBorder="0" applyAlignment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66" fillId="0" borderId="4"/>
    <xf numFmtId="192" fontId="21" fillId="0" borderId="5"/>
    <xf numFmtId="175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39" fillId="0" borderId="0" applyNumberFormat="0" applyFont="0" applyFill="0" applyAlignment="0"/>
    <xf numFmtId="0" fontId="15" fillId="0" borderId="0"/>
    <xf numFmtId="37" fontId="40" fillId="0" borderId="0"/>
    <xf numFmtId="177" fontId="41" fillId="0" borderId="0"/>
    <xf numFmtId="0" fontId="21" fillId="0" borderId="0"/>
    <xf numFmtId="0" fontId="21" fillId="0" borderId="0"/>
    <xf numFmtId="0" fontId="84" fillId="0" borderId="0"/>
    <xf numFmtId="0" fontId="21" fillId="0" borderId="0"/>
    <xf numFmtId="0" fontId="84" fillId="0" borderId="0"/>
    <xf numFmtId="0" fontId="21" fillId="0" borderId="0"/>
    <xf numFmtId="0" fontId="59" fillId="0" borderId="0"/>
    <xf numFmtId="0" fontId="86" fillId="0" borderId="0"/>
    <xf numFmtId="0" fontId="21" fillId="0" borderId="0"/>
    <xf numFmtId="0" fontId="21" fillId="0" borderId="0"/>
    <xf numFmtId="0" fontId="76" fillId="0" borderId="0"/>
    <xf numFmtId="0" fontId="20" fillId="0" borderId="0"/>
    <xf numFmtId="0" fontId="23" fillId="0" borderId="0"/>
    <xf numFmtId="0" fontId="67" fillId="0" borderId="0"/>
    <xf numFmtId="9" fontId="14" fillId="0" borderId="0" applyFont="0" applyFill="0" applyBorder="0" applyAlignment="0" applyProtection="0"/>
    <xf numFmtId="16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6" applyNumberFormat="0" applyBorder="0"/>
    <xf numFmtId="0" fontId="21" fillId="0" borderId="0" applyFill="0" applyBorder="0" applyAlignment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72" fillId="0" borderId="4">
      <alignment horizontal="center"/>
    </xf>
    <xf numFmtId="3" fontId="38" fillId="0" borderId="0" applyFont="0" applyFill="0" applyBorder="0" applyAlignment="0" applyProtection="0"/>
    <xf numFmtId="0" fontId="38" fillId="4" borderId="0" applyNumberFormat="0" applyFont="0" applyBorder="0" applyAlignment="0" applyProtection="0"/>
    <xf numFmtId="3" fontId="42" fillId="0" borderId="0"/>
    <xf numFmtId="0" fontId="73" fillId="0" borderId="0"/>
    <xf numFmtId="0" fontId="66" fillId="0" borderId="0"/>
    <xf numFmtId="49" fontId="23" fillId="0" borderId="0" applyFill="0" applyBorder="0" applyAlignment="0"/>
    <xf numFmtId="0" fontId="21" fillId="0" borderId="0" applyFill="0" applyBorder="0" applyAlignment="0"/>
    <xf numFmtId="0" fontId="74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6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9" fillId="0" borderId="0"/>
    <xf numFmtId="16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48" fillId="0" borderId="0"/>
    <xf numFmtId="181" fontId="19" fillId="0" borderId="0" applyFont="0" applyFill="0" applyBorder="0" applyAlignment="0" applyProtection="0"/>
    <xf numFmtId="164" fontId="4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13" fillId="0" borderId="0"/>
    <xf numFmtId="0" fontId="76" fillId="0" borderId="0"/>
    <xf numFmtId="0" fontId="12" fillId="0" borderId="0"/>
    <xf numFmtId="0" fontId="14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53" fillId="0" borderId="0" xfId="73" applyFont="1"/>
    <xf numFmtId="0" fontId="54" fillId="0" borderId="0" xfId="73" applyFont="1" applyAlignment="1">
      <alignment horizontal="left"/>
    </xf>
    <xf numFmtId="0" fontId="54" fillId="0" borderId="0" xfId="73" applyFont="1"/>
    <xf numFmtId="0" fontId="15" fillId="0" borderId="0" xfId="73" applyFont="1" applyAlignment="1">
      <alignment horizontal="left"/>
    </xf>
    <xf numFmtId="0" fontId="22" fillId="5" borderId="3" xfId="73" applyFont="1" applyFill="1" applyBorder="1" applyAlignment="1">
      <alignment horizontal="center" wrapText="1"/>
    </xf>
    <xf numFmtId="0" fontId="24" fillId="5" borderId="3" xfId="73" applyFont="1" applyFill="1" applyBorder="1" applyAlignment="1">
      <alignment horizontal="center" wrapText="1"/>
    </xf>
    <xf numFmtId="0" fontId="56" fillId="5" borderId="3" xfId="73" applyFont="1" applyFill="1" applyBorder="1" applyAlignment="1">
      <alignment horizontal="center" wrapText="1"/>
    </xf>
    <xf numFmtId="0" fontId="57" fillId="5" borderId="3" xfId="73" applyFont="1" applyFill="1" applyBorder="1" applyAlignment="1">
      <alignment horizontal="center" wrapText="1"/>
    </xf>
    <xf numFmtId="0" fontId="51" fillId="0" borderId="0" xfId="73" applyFont="1" applyAlignment="1">
      <alignment horizontal="left"/>
    </xf>
    <xf numFmtId="0" fontId="15" fillId="0" borderId="0" xfId="73" applyFont="1" applyAlignment="1"/>
    <xf numFmtId="0" fontId="15" fillId="0" borderId="0" xfId="73" applyFont="1"/>
    <xf numFmtId="0" fontId="15" fillId="0" borderId="0" xfId="73" applyFont="1" applyAlignment="1">
      <alignment horizontal="center"/>
    </xf>
    <xf numFmtId="0" fontId="15" fillId="0" borderId="0" xfId="73" applyFont="1" applyBorder="1"/>
    <xf numFmtId="0" fontId="15" fillId="0" borderId="0" xfId="73" applyFont="1" applyBorder="1" applyAlignment="1">
      <alignment horizontal="left"/>
    </xf>
    <xf numFmtId="0" fontId="17" fillId="0" borderId="0" xfId="73" applyFont="1" applyAlignment="1">
      <alignment horizontal="center"/>
    </xf>
    <xf numFmtId="0" fontId="58" fillId="0" borderId="5" xfId="73" applyFont="1" applyBorder="1" applyAlignment="1">
      <alignment horizontal="center"/>
    </xf>
    <xf numFmtId="0" fontId="58" fillId="0" borderId="7" xfId="73" applyFont="1" applyBorder="1" applyAlignment="1">
      <alignment horizontal="center"/>
    </xf>
    <xf numFmtId="0" fontId="54" fillId="0" borderId="0" xfId="73" applyFont="1" applyAlignment="1">
      <alignment horizontal="center"/>
    </xf>
    <xf numFmtId="0" fontId="68" fillId="0" borderId="5" xfId="73" applyFont="1" applyBorder="1" applyAlignment="1">
      <alignment horizontal="left"/>
    </xf>
    <xf numFmtId="0" fontId="68" fillId="0" borderId="7" xfId="73" applyFont="1" applyBorder="1" applyAlignment="1">
      <alignment horizontal="left"/>
    </xf>
    <xf numFmtId="0" fontId="69" fillId="0" borderId="0" xfId="73" applyFont="1" applyAlignment="1">
      <alignment horizontal="left"/>
    </xf>
    <xf numFmtId="183" fontId="15" fillId="0" borderId="5" xfId="66" applyNumberFormat="1" applyFont="1" applyFill="1" applyBorder="1" applyAlignment="1">
      <alignment horizontal="center"/>
    </xf>
    <xf numFmtId="183" fontId="26" fillId="0" borderId="7" xfId="66" applyNumberFormat="1" applyFont="1" applyFill="1" applyBorder="1" applyAlignment="1">
      <alignment horizontal="center"/>
    </xf>
    <xf numFmtId="183" fontId="15" fillId="0" borderId="7" xfId="66" applyNumberFormat="1" applyFont="1" applyFill="1" applyBorder="1" applyAlignment="1">
      <alignment horizontal="center"/>
    </xf>
    <xf numFmtId="0" fontId="53" fillId="0" borderId="0" xfId="73" applyFont="1" applyAlignment="1">
      <alignment horizontal="left"/>
    </xf>
    <xf numFmtId="0" fontId="75" fillId="0" borderId="0" xfId="73" applyFont="1"/>
    <xf numFmtId="183" fontId="87" fillId="0" borderId="5" xfId="73" applyNumberFormat="1" applyFont="1" applyBorder="1" applyAlignment="1">
      <alignment horizontal="center"/>
    </xf>
    <xf numFmtId="183" fontId="87" fillId="0" borderId="7" xfId="73" applyNumberFormat="1" applyFont="1" applyBorder="1" applyAlignment="1">
      <alignment horizontal="center"/>
    </xf>
    <xf numFmtId="0" fontId="69" fillId="0" borderId="0" xfId="73" applyFont="1"/>
    <xf numFmtId="183" fontId="26" fillId="0" borderId="5" xfId="66" applyNumberFormat="1" applyFont="1" applyFill="1" applyBorder="1" applyAlignment="1">
      <alignment horizontal="center"/>
    </xf>
    <xf numFmtId="0" fontId="81" fillId="0" borderId="0" xfId="73" applyFont="1" applyAlignment="1">
      <alignment horizontal="center"/>
    </xf>
    <xf numFmtId="0" fontId="82" fillId="0" borderId="0" xfId="73" applyFont="1" applyAlignment="1">
      <alignment horizontal="center"/>
    </xf>
    <xf numFmtId="0" fontId="17" fillId="0" borderId="0" xfId="73" applyFont="1" applyAlignment="1">
      <alignment horizontal="left"/>
    </xf>
    <xf numFmtId="0" fontId="77" fillId="0" borderId="0" xfId="73" applyFont="1" applyAlignment="1">
      <alignment horizontal="center"/>
    </xf>
    <xf numFmtId="0" fontId="78" fillId="0" borderId="0" xfId="73" applyFont="1" applyAlignment="1">
      <alignment horizontal="center"/>
    </xf>
    <xf numFmtId="0" fontId="77" fillId="0" borderId="0" xfId="73" applyFont="1" applyAlignment="1">
      <alignment horizontal="left"/>
    </xf>
    <xf numFmtId="0" fontId="89" fillId="6" borderId="3" xfId="0" applyNumberFormat="1" applyFont="1" applyFill="1" applyBorder="1" applyAlignment="1" applyProtection="1">
      <alignment horizontal="center" wrapText="1"/>
    </xf>
    <xf numFmtId="0" fontId="78" fillId="0" borderId="0" xfId="73" applyFont="1"/>
    <xf numFmtId="0" fontId="78" fillId="0" borderId="0" xfId="0" applyFont="1"/>
    <xf numFmtId="0" fontId="90" fillId="6" borderId="3" xfId="0" applyNumberFormat="1" applyFont="1" applyFill="1" applyBorder="1" applyAlignment="1" applyProtection="1">
      <alignment horizontal="center" wrapText="1"/>
    </xf>
    <xf numFmtId="9" fontId="90" fillId="0" borderId="3" xfId="80" applyFont="1" applyBorder="1" applyAlignment="1">
      <alignment horizontal="center"/>
    </xf>
    <xf numFmtId="9" fontId="89" fillId="0" borderId="3" xfId="80" applyFont="1" applyBorder="1" applyAlignment="1">
      <alignment horizontal="center"/>
    </xf>
    <xf numFmtId="0" fontId="83" fillId="0" borderId="0" xfId="73" applyFont="1" applyAlignment="1">
      <alignment horizontal="left"/>
    </xf>
    <xf numFmtId="0" fontId="88" fillId="0" borderId="0" xfId="73" applyFont="1"/>
    <xf numFmtId="0" fontId="88" fillId="0" borderId="0" xfId="73" applyFont="1" applyAlignment="1">
      <alignment horizontal="center"/>
    </xf>
    <xf numFmtId="0" fontId="88" fillId="0" borderId="0" xfId="73" applyFont="1" applyBorder="1"/>
    <xf numFmtId="0" fontId="88" fillId="0" borderId="0" xfId="73" applyFont="1" applyBorder="1" applyAlignment="1">
      <alignment horizontal="left"/>
    </xf>
    <xf numFmtId="0" fontId="82" fillId="0" borderId="0" xfId="73" applyFont="1" applyAlignment="1">
      <alignment horizontal="left"/>
    </xf>
    <xf numFmtId="0" fontId="83" fillId="0" borderId="0" xfId="73" applyFont="1" applyAlignment="1">
      <alignment horizontal="center"/>
    </xf>
    <xf numFmtId="0" fontId="82" fillId="0" borderId="0" xfId="73" applyFont="1" applyAlignment="1"/>
    <xf numFmtId="0" fontId="89" fillId="0" borderId="3" xfId="0" applyFont="1" applyBorder="1" applyAlignment="1"/>
    <xf numFmtId="0" fontId="92" fillId="0" borderId="0" xfId="73" applyFont="1"/>
    <xf numFmtId="0" fontId="93" fillId="0" borderId="0" xfId="73" applyFont="1" applyAlignment="1">
      <alignment horizontal="left"/>
    </xf>
    <xf numFmtId="0" fontId="94" fillId="0" borderId="7" xfId="78" applyNumberFormat="1" applyFont="1" applyFill="1" applyBorder="1" applyAlignment="1"/>
    <xf numFmtId="0" fontId="95" fillId="0" borderId="7" xfId="73" applyFont="1" applyBorder="1"/>
    <xf numFmtId="0" fontId="92" fillId="0" borderId="0" xfId="73" applyFont="1" applyAlignment="1">
      <alignment horizontal="left"/>
    </xf>
    <xf numFmtId="0" fontId="96" fillId="0" borderId="5" xfId="77" applyFont="1" applyFill="1" applyBorder="1" applyAlignment="1">
      <alignment horizontal="center"/>
    </xf>
    <xf numFmtId="0" fontId="96" fillId="0" borderId="7" xfId="77" applyFont="1" applyFill="1" applyBorder="1" applyAlignment="1">
      <alignment horizontal="center"/>
    </xf>
    <xf numFmtId="0" fontId="51" fillId="0" borderId="7" xfId="77" applyFont="1" applyFill="1" applyBorder="1" applyAlignment="1">
      <alignment horizontal="left"/>
    </xf>
    <xf numFmtId="0" fontId="94" fillId="0" borderId="8" xfId="78" applyFont="1" applyFill="1" applyBorder="1" applyAlignment="1"/>
    <xf numFmtId="0" fontId="94" fillId="0" borderId="9" xfId="78" applyFont="1" applyFill="1" applyBorder="1" applyAlignment="1"/>
    <xf numFmtId="0" fontId="95" fillId="0" borderId="8" xfId="73" applyFont="1" applyBorder="1"/>
    <xf numFmtId="0" fontId="95" fillId="0" borderId="9" xfId="73" applyFont="1" applyBorder="1"/>
    <xf numFmtId="0" fontId="79" fillId="0" borderId="5" xfId="78" applyFont="1" applyFill="1" applyBorder="1" applyAlignment="1"/>
    <xf numFmtId="0" fontId="79" fillId="0" borderId="7" xfId="78" applyFont="1" applyFill="1" applyBorder="1" applyAlignment="1"/>
    <xf numFmtId="0" fontId="95" fillId="0" borderId="5" xfId="73" applyFont="1" applyBorder="1"/>
    <xf numFmtId="0" fontId="95" fillId="0" borderId="10" xfId="73" applyFont="1" applyBorder="1"/>
    <xf numFmtId="0" fontId="95" fillId="0" borderId="11" xfId="73" applyFont="1" applyBorder="1"/>
    <xf numFmtId="0" fontId="97" fillId="0" borderId="5" xfId="78" applyFont="1" applyFill="1" applyBorder="1" applyAlignment="1"/>
    <xf numFmtId="0" fontId="97" fillId="0" borderId="7" xfId="78" applyFont="1" applyFill="1" applyBorder="1" applyAlignment="1"/>
    <xf numFmtId="0" fontId="80" fillId="0" borderId="7" xfId="77" applyFont="1" applyFill="1" applyBorder="1" applyAlignment="1">
      <alignment horizontal="left" wrapText="1"/>
    </xf>
    <xf numFmtId="0" fontId="51" fillId="0" borderId="7" xfId="77" applyFont="1" applyFill="1" applyBorder="1" applyAlignment="1">
      <alignment horizontal="left" wrapText="1"/>
    </xf>
    <xf numFmtId="0" fontId="17" fillId="0" borderId="12" xfId="73" applyFont="1" applyBorder="1" applyAlignment="1">
      <alignment horizontal="center" vertical="center" wrapText="1"/>
    </xf>
    <xf numFmtId="0" fontId="17" fillId="0" borderId="13" xfId="73" applyFont="1" applyBorder="1" applyAlignment="1">
      <alignment horizontal="center" vertical="center" wrapText="1"/>
    </xf>
    <xf numFmtId="0" fontId="17" fillId="0" borderId="14" xfId="73" applyFont="1" applyBorder="1" applyAlignment="1">
      <alignment horizontal="center" vertical="center" wrapText="1"/>
    </xf>
    <xf numFmtId="0" fontId="52" fillId="0" borderId="5" xfId="73" applyFont="1" applyBorder="1" applyAlignment="1">
      <alignment horizontal="center" vertical="center" wrapText="1"/>
    </xf>
    <xf numFmtId="0" fontId="52" fillId="0" borderId="7" xfId="73" applyFont="1" applyBorder="1" applyAlignment="1">
      <alignment horizontal="center" vertical="center" wrapText="1"/>
    </xf>
    <xf numFmtId="0" fontId="52" fillId="0" borderId="15" xfId="73" applyFont="1" applyBorder="1" applyAlignment="1">
      <alignment horizontal="center" vertical="center" wrapText="1"/>
    </xf>
    <xf numFmtId="0" fontId="17" fillId="0" borderId="5" xfId="73" applyFont="1" applyBorder="1" applyAlignment="1">
      <alignment horizontal="center" vertical="center" wrapText="1"/>
    </xf>
    <xf numFmtId="0" fontId="17" fillId="0" borderId="7" xfId="73" applyFont="1" applyBorder="1" applyAlignment="1">
      <alignment horizontal="center" vertical="center" wrapText="1"/>
    </xf>
    <xf numFmtId="0" fontId="17" fillId="0" borderId="15" xfId="73" applyFont="1" applyBorder="1" applyAlignment="1">
      <alignment horizontal="center" vertical="center" wrapText="1"/>
    </xf>
    <xf numFmtId="0" fontId="25" fillId="0" borderId="10" xfId="73" applyFont="1" applyBorder="1" applyAlignment="1">
      <alignment horizontal="center" vertical="center" wrapText="1"/>
    </xf>
    <xf numFmtId="0" fontId="25" fillId="0" borderId="11" xfId="73" applyFont="1" applyBorder="1" applyAlignment="1">
      <alignment horizontal="center" vertical="center" wrapText="1"/>
    </xf>
    <xf numFmtId="0" fontId="25" fillId="0" borderId="8" xfId="73" applyFont="1" applyBorder="1" applyAlignment="1">
      <alignment horizontal="center" vertical="center" wrapText="1"/>
    </xf>
    <xf numFmtId="0" fontId="25" fillId="0" borderId="9" xfId="73" applyFont="1" applyBorder="1" applyAlignment="1">
      <alignment horizontal="center" vertical="center" wrapText="1"/>
    </xf>
    <xf numFmtId="0" fontId="25" fillId="0" borderId="16" xfId="73" applyFont="1" applyBorder="1" applyAlignment="1">
      <alignment horizontal="center" vertical="center" wrapText="1"/>
    </xf>
    <xf numFmtId="0" fontId="25" fillId="0" borderId="17" xfId="73" applyFont="1" applyBorder="1" applyAlignment="1">
      <alignment horizontal="center" vertical="center" wrapText="1"/>
    </xf>
    <xf numFmtId="9" fontId="55" fillId="0" borderId="18" xfId="73" applyNumberFormat="1" applyFont="1" applyBorder="1" applyAlignment="1">
      <alignment horizontal="center"/>
    </xf>
    <xf numFmtId="9" fontId="55" fillId="0" borderId="19" xfId="73" applyNumberFormat="1" applyFont="1" applyBorder="1" applyAlignment="1">
      <alignment horizontal="center"/>
    </xf>
    <xf numFmtId="0" fontId="90" fillId="0" borderId="20" xfId="0" applyFont="1" applyBorder="1" applyAlignment="1">
      <alignment horizontal="center"/>
    </xf>
    <xf numFmtId="0" fontId="90" fillId="0" borderId="21" xfId="0" applyFont="1" applyBorder="1" applyAlignment="1">
      <alignment horizontal="center"/>
    </xf>
    <xf numFmtId="0" fontId="89" fillId="0" borderId="20" xfId="0" applyFont="1" applyBorder="1" applyAlignment="1">
      <alignment horizontal="center"/>
    </xf>
    <xf numFmtId="0" fontId="89" fillId="0" borderId="21" xfId="0" applyFont="1" applyBorder="1" applyAlignment="1">
      <alignment horizontal="center"/>
    </xf>
    <xf numFmtId="9" fontId="25" fillId="0" borderId="18" xfId="73" applyNumberFormat="1" applyFont="1" applyBorder="1" applyAlignment="1">
      <alignment horizontal="center"/>
    </xf>
    <xf numFmtId="9" fontId="25" fillId="0" borderId="22" xfId="73" applyNumberFormat="1" applyFont="1" applyBorder="1" applyAlignment="1">
      <alignment horizontal="center"/>
    </xf>
    <xf numFmtId="9" fontId="25" fillId="0" borderId="19" xfId="73" applyNumberFormat="1" applyFont="1" applyBorder="1" applyAlignment="1">
      <alignment horizontal="center"/>
    </xf>
    <xf numFmtId="0" fontId="91" fillId="0" borderId="3" xfId="0" applyFont="1" applyBorder="1" applyAlignment="1">
      <alignment horizontal="center"/>
    </xf>
  </cellXfs>
  <cellStyles count="13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5"/>
    <cellStyle name="Normal 11" xfId="126"/>
    <cellStyle name="Normal 12" xfId="127"/>
    <cellStyle name="Normal 13" xfId="128"/>
    <cellStyle name="Normal 14" xfId="129"/>
    <cellStyle name="Normal 15" xfId="130"/>
    <cellStyle name="Normal 16" xfId="131"/>
    <cellStyle name="Normal 17" xfId="132"/>
    <cellStyle name="Normal 18" xfId="133"/>
    <cellStyle name="Normal 19" xfId="134"/>
    <cellStyle name="Normal 2" xfId="66"/>
    <cellStyle name="Normal 2 11" xfId="67"/>
    <cellStyle name="Normal 2 2" xfId="68"/>
    <cellStyle name="Normal 2 2 2" xfId="69"/>
    <cellStyle name="Normal 2 2 4" xfId="70"/>
    <cellStyle name="Normal 2 3" xfId="71"/>
    <cellStyle name="Normal 2 4" xfId="121"/>
    <cellStyle name="Normal 2_Book1" xfId="72"/>
    <cellStyle name="Normal 3" xfId="73"/>
    <cellStyle name="Normal 3 2" xfId="74"/>
    <cellStyle name="Normal 4" xfId="75"/>
    <cellStyle name="Normal 5" xfId="76"/>
    <cellStyle name="Normal 6" xfId="120"/>
    <cellStyle name="Normal 7" xfId="122"/>
    <cellStyle name="Normal 8" xfId="123"/>
    <cellStyle name="Normal 9" xfId="124"/>
    <cellStyle name="Normal_nv2_2003" xfId="77"/>
    <cellStyle name="Normal_Sheet2 2" xfId="78"/>
    <cellStyle name="Normal1" xfId="79"/>
    <cellStyle name="Percent" xfId="80" builtinId="5"/>
    <cellStyle name="Percent (0)" xfId="81"/>
    <cellStyle name="Percent [2]" xfId="82"/>
    <cellStyle name="Percent 2" xfId="83"/>
    <cellStyle name="Percent 3" xfId="84"/>
    <cellStyle name="PERCENTAGE" xfId="85"/>
    <cellStyle name="PrePop Currency (0)" xfId="86"/>
    <cellStyle name="PSChar" xfId="87"/>
    <cellStyle name="PSDate" xfId="88"/>
    <cellStyle name="PSDec" xfId="89"/>
    <cellStyle name="PSHeading" xfId="90"/>
    <cellStyle name="PSInt" xfId="91"/>
    <cellStyle name="PSSpacer" xfId="92"/>
    <cellStyle name="songuyen" xfId="93"/>
    <cellStyle name="Style 1" xfId="94"/>
    <cellStyle name="subhead" xfId="95"/>
    <cellStyle name="Text Indent A" xfId="96"/>
    <cellStyle name="Text Indent B" xfId="97"/>
    <cellStyle name="xuan" xfId="98"/>
    <cellStyle name=" [0.00]_ Att. 1- Cover" xfId="99"/>
    <cellStyle name="_ Att. 1- Cover" xfId="100"/>
    <cellStyle name="?_ Att. 1- Cover" xfId="101"/>
    <cellStyle name="똿뗦먛귟 [0.00]_PRODUCT DETAIL Q1" xfId="102"/>
    <cellStyle name="똿뗦먛귟_PRODUCT DETAIL Q1" xfId="103"/>
    <cellStyle name="믅됞 [0.00]_PRODUCT DETAIL Q1" xfId="104"/>
    <cellStyle name="믅됞_PRODUCT DETAIL Q1" xfId="105"/>
    <cellStyle name="백분율_95" xfId="106"/>
    <cellStyle name="뷭?_BOOKSHIP" xfId="107"/>
    <cellStyle name="콤마 [0]_1202" xfId="108"/>
    <cellStyle name="콤마_1202" xfId="109"/>
    <cellStyle name="통화 [0]_1202" xfId="110"/>
    <cellStyle name="통화_1202" xfId="111"/>
    <cellStyle name="표준_(정보부문)월별인원계획" xfId="112"/>
    <cellStyle name="一般_00Q3902REV.1" xfId="113"/>
    <cellStyle name="千分位[0]_00Q3902REV.1" xfId="114"/>
    <cellStyle name="千分位_00Q3902REV.1" xfId="115"/>
    <cellStyle name="標準_Financial Prpsl" xfId="116"/>
    <cellStyle name="貨幣 [0]_00Q3902REV.1" xfId="117"/>
    <cellStyle name="貨幣[0]_BRE" xfId="118"/>
    <cellStyle name="貨幣_00Q3902REV.1" xfId="119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066925" y="2713672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S10" sqref="S10:AA14"/>
    </sheetView>
  </sheetViews>
  <sheetFormatPr defaultRowHeight="12.75"/>
  <cols>
    <col min="1" max="1" width="4.140625" style="11" customWidth="1"/>
    <col min="2" max="2" width="10.140625" style="12" customWidth="1"/>
    <col min="3" max="3" width="14.5703125" style="13" customWidth="1"/>
    <col min="4" max="4" width="5.7109375" style="14" customWidth="1"/>
    <col min="5" max="5" width="7.7109375" style="12" customWidth="1"/>
    <col min="6" max="6" width="9.28515625" style="12" customWidth="1"/>
    <col min="7" max="10" width="4.140625" style="15" customWidth="1"/>
    <col min="11" max="11" width="4" style="15" hidden="1" customWidth="1"/>
    <col min="12" max="14" width="1.5703125" style="15" customWidth="1"/>
    <col min="15" max="16" width="4.42578125" style="15" customWidth="1"/>
    <col min="17" max="17" width="12" style="12" customWidth="1"/>
    <col min="18" max="18" width="8.7109375" style="15" customWidth="1"/>
    <col min="19" max="16384" width="9.140625" style="11"/>
  </cols>
  <sheetData>
    <row r="1" spans="1:18" s="2" customFormat="1" ht="30.75" customHeight="1">
      <c r="A1" s="53" t="s">
        <v>1</v>
      </c>
      <c r="D1" s="56" t="s">
        <v>72</v>
      </c>
      <c r="O1" s="18"/>
    </row>
    <row r="2" spans="1:18" s="2" customFormat="1" ht="23.25" customHeight="1">
      <c r="A2" s="21" t="s">
        <v>6</v>
      </c>
      <c r="E2" s="3" t="s">
        <v>54</v>
      </c>
      <c r="F2" s="1"/>
      <c r="O2" s="18"/>
      <c r="Q2" s="29"/>
    </row>
    <row r="3" spans="1:18" s="2" customFormat="1" ht="23.25" customHeight="1">
      <c r="D3" s="52" t="s">
        <v>55</v>
      </c>
      <c r="F3" s="3"/>
      <c r="H3" s="25"/>
      <c r="I3" s="3"/>
      <c r="K3" s="18"/>
      <c r="O3" s="18"/>
      <c r="Q3" s="29"/>
    </row>
    <row r="4" spans="1:18" s="2" customFormat="1" ht="18.75" customHeight="1">
      <c r="A4" s="26" t="s">
        <v>53</v>
      </c>
      <c r="O4" s="18"/>
      <c r="Q4" s="29" t="s">
        <v>4</v>
      </c>
      <c r="R4" s="2">
        <v>1</v>
      </c>
    </row>
    <row r="5" spans="1:18" s="4" customFormat="1" ht="20.25" customHeight="1">
      <c r="A5" s="76" t="s">
        <v>2</v>
      </c>
      <c r="B5" s="79" t="s">
        <v>3</v>
      </c>
      <c r="C5" s="82" t="s">
        <v>7</v>
      </c>
      <c r="D5" s="83"/>
      <c r="E5" s="79" t="s">
        <v>28</v>
      </c>
      <c r="F5" s="73" t="s">
        <v>29</v>
      </c>
      <c r="G5" s="94" t="s">
        <v>8</v>
      </c>
      <c r="H5" s="95"/>
      <c r="I5" s="95"/>
      <c r="J5" s="95"/>
      <c r="K5" s="95"/>
      <c r="L5" s="95"/>
      <c r="M5" s="95"/>
      <c r="N5" s="95"/>
      <c r="O5" s="96"/>
      <c r="P5" s="88" t="s">
        <v>9</v>
      </c>
      <c r="Q5" s="89"/>
      <c r="R5" s="73" t="s">
        <v>0</v>
      </c>
    </row>
    <row r="6" spans="1:18" s="4" customFormat="1" ht="18" customHeight="1">
      <c r="A6" s="77"/>
      <c r="B6" s="80"/>
      <c r="C6" s="84"/>
      <c r="D6" s="85"/>
      <c r="E6" s="80"/>
      <c r="F6" s="74"/>
      <c r="G6" s="5" t="s">
        <v>10</v>
      </c>
      <c r="H6" s="5" t="s">
        <v>11</v>
      </c>
      <c r="I6" s="5" t="s">
        <v>12</v>
      </c>
      <c r="J6" s="5" t="s">
        <v>13</v>
      </c>
      <c r="K6" s="5"/>
      <c r="L6" s="5"/>
      <c r="M6" s="5"/>
      <c r="N6" s="5"/>
      <c r="O6" s="5" t="s">
        <v>24</v>
      </c>
      <c r="P6" s="6" t="s">
        <v>23</v>
      </c>
      <c r="Q6" s="6" t="s">
        <v>5</v>
      </c>
      <c r="R6" s="74"/>
    </row>
    <row r="7" spans="1:18" s="9" customFormat="1" ht="18" customHeight="1">
      <c r="A7" s="78"/>
      <c r="B7" s="81"/>
      <c r="C7" s="86"/>
      <c r="D7" s="87"/>
      <c r="E7" s="81"/>
      <c r="F7" s="75"/>
      <c r="G7" s="7">
        <v>10</v>
      </c>
      <c r="H7" s="7">
        <v>10</v>
      </c>
      <c r="I7" s="7">
        <v>10</v>
      </c>
      <c r="J7" s="7">
        <v>15</v>
      </c>
      <c r="K7" s="7"/>
      <c r="L7" s="7"/>
      <c r="M7" s="7"/>
      <c r="N7" s="7"/>
      <c r="O7" s="7">
        <v>55</v>
      </c>
      <c r="P7" s="7">
        <f>SUM(G7:O7)</f>
        <v>100</v>
      </c>
      <c r="Q7" s="8"/>
      <c r="R7" s="75"/>
    </row>
    <row r="8" spans="1:18" s="10" customFormat="1" ht="24.75" customHeight="1">
      <c r="A8" s="16">
        <v>1</v>
      </c>
      <c r="B8" s="66">
        <v>169322656</v>
      </c>
      <c r="C8" s="67" t="s">
        <v>57</v>
      </c>
      <c r="D8" s="68" t="s">
        <v>42</v>
      </c>
      <c r="E8" s="64" t="s">
        <v>56</v>
      </c>
      <c r="F8" s="69" t="s">
        <v>58</v>
      </c>
      <c r="G8" s="30">
        <v>8</v>
      </c>
      <c r="H8" s="30">
        <v>8</v>
      </c>
      <c r="I8" s="30">
        <v>8</v>
      </c>
      <c r="J8" s="30">
        <v>7</v>
      </c>
      <c r="K8" s="22"/>
      <c r="L8" s="22"/>
      <c r="M8" s="22"/>
      <c r="N8" s="22"/>
      <c r="O8" s="57">
        <v>6.9</v>
      </c>
      <c r="P8" s="27">
        <v>7.2</v>
      </c>
      <c r="Q8" s="19" t="s">
        <v>18</v>
      </c>
      <c r="R8" s="72" t="s">
        <v>75</v>
      </c>
    </row>
    <row r="9" spans="1:18" s="10" customFormat="1" ht="22.5" customHeight="1">
      <c r="A9" s="17">
        <f>A8+1</f>
        <v>2</v>
      </c>
      <c r="B9" s="55">
        <v>1826268079</v>
      </c>
      <c r="C9" s="62" t="s">
        <v>45</v>
      </c>
      <c r="D9" s="63" t="s">
        <v>68</v>
      </c>
      <c r="E9" s="65" t="s">
        <v>65</v>
      </c>
      <c r="F9" s="70" t="s">
        <v>69</v>
      </c>
      <c r="G9" s="23">
        <v>8</v>
      </c>
      <c r="H9" s="23">
        <v>6</v>
      </c>
      <c r="I9" s="23">
        <v>8</v>
      </c>
      <c r="J9" s="23">
        <v>3.5</v>
      </c>
      <c r="K9" s="24"/>
      <c r="L9" s="24"/>
      <c r="M9" s="24"/>
      <c r="N9" s="24"/>
      <c r="O9" s="58">
        <v>5.4</v>
      </c>
      <c r="P9" s="28">
        <v>5.7</v>
      </c>
      <c r="Q9" s="20" t="s">
        <v>17</v>
      </c>
      <c r="R9" s="59" t="s">
        <v>40</v>
      </c>
    </row>
    <row r="10" spans="1:18" s="10" customFormat="1" ht="22.5" customHeight="1">
      <c r="A10" s="17">
        <f t="shared" ref="A10:A17" si="0">A9+1</f>
        <v>3</v>
      </c>
      <c r="B10" s="55">
        <v>1827268527</v>
      </c>
      <c r="C10" s="60" t="s">
        <v>49</v>
      </c>
      <c r="D10" s="61" t="s">
        <v>63</v>
      </c>
      <c r="E10" s="65" t="s">
        <v>56</v>
      </c>
      <c r="F10" s="70" t="s">
        <v>64</v>
      </c>
      <c r="G10" s="23">
        <v>7</v>
      </c>
      <c r="H10" s="23">
        <v>7</v>
      </c>
      <c r="I10" s="23">
        <v>7</v>
      </c>
      <c r="J10" s="23">
        <v>4.5</v>
      </c>
      <c r="K10" s="24"/>
      <c r="L10" s="24"/>
      <c r="M10" s="24"/>
      <c r="N10" s="24"/>
      <c r="O10" s="58">
        <v>5</v>
      </c>
      <c r="P10" s="28">
        <v>5.5</v>
      </c>
      <c r="Q10" s="20" t="s">
        <v>16</v>
      </c>
      <c r="R10" s="59" t="s">
        <v>40</v>
      </c>
    </row>
    <row r="11" spans="1:18" s="10" customFormat="1" ht="22.5" customHeight="1">
      <c r="A11" s="17">
        <f t="shared" si="0"/>
        <v>4</v>
      </c>
      <c r="B11" s="55">
        <v>1826268293</v>
      </c>
      <c r="C11" s="62" t="s">
        <v>39</v>
      </c>
      <c r="D11" s="63" t="s">
        <v>44</v>
      </c>
      <c r="E11" s="65" t="s">
        <v>56</v>
      </c>
      <c r="F11" s="70" t="s">
        <v>64</v>
      </c>
      <c r="G11" s="23">
        <v>4</v>
      </c>
      <c r="H11" s="23">
        <v>6</v>
      </c>
      <c r="I11" s="23">
        <v>5</v>
      </c>
      <c r="J11" s="23">
        <v>2.5</v>
      </c>
      <c r="K11" s="24"/>
      <c r="L11" s="24"/>
      <c r="M11" s="24"/>
      <c r="N11" s="24"/>
      <c r="O11" s="58">
        <v>2.1</v>
      </c>
      <c r="P11" s="28">
        <v>0</v>
      </c>
      <c r="Q11" s="20" t="s">
        <v>14</v>
      </c>
      <c r="R11" s="59" t="s">
        <v>40</v>
      </c>
    </row>
    <row r="12" spans="1:18" s="10" customFormat="1" ht="22.5" customHeight="1">
      <c r="A12" s="17">
        <f t="shared" si="0"/>
        <v>5</v>
      </c>
      <c r="B12" s="55">
        <v>1827268078</v>
      </c>
      <c r="C12" s="62" t="s">
        <v>66</v>
      </c>
      <c r="D12" s="63" t="s">
        <v>67</v>
      </c>
      <c r="E12" s="65" t="s">
        <v>65</v>
      </c>
      <c r="F12" s="70" t="s">
        <v>64</v>
      </c>
      <c r="G12" s="23">
        <v>0</v>
      </c>
      <c r="H12" s="23">
        <v>0</v>
      </c>
      <c r="I12" s="23">
        <v>0</v>
      </c>
      <c r="J12" s="23">
        <v>2.5</v>
      </c>
      <c r="K12" s="24"/>
      <c r="L12" s="24"/>
      <c r="M12" s="24"/>
      <c r="N12" s="24"/>
      <c r="O12" s="58">
        <v>0.7</v>
      </c>
      <c r="P12" s="28">
        <v>0</v>
      </c>
      <c r="Q12" s="20" t="s">
        <v>14</v>
      </c>
      <c r="R12" s="59" t="s">
        <v>40</v>
      </c>
    </row>
    <row r="13" spans="1:18" s="10" customFormat="1" ht="22.5" customHeight="1">
      <c r="A13" s="17">
        <f t="shared" si="0"/>
        <v>6</v>
      </c>
      <c r="B13" s="55">
        <v>1826268099</v>
      </c>
      <c r="C13" s="62" t="s">
        <v>43</v>
      </c>
      <c r="D13" s="63" t="s">
        <v>47</v>
      </c>
      <c r="E13" s="65" t="s">
        <v>65</v>
      </c>
      <c r="F13" s="70" t="s">
        <v>71</v>
      </c>
      <c r="G13" s="23">
        <v>10</v>
      </c>
      <c r="H13" s="23">
        <v>8</v>
      </c>
      <c r="I13" s="23">
        <v>8</v>
      </c>
      <c r="J13" s="23">
        <v>2.5</v>
      </c>
      <c r="K13" s="24"/>
      <c r="L13" s="24"/>
      <c r="M13" s="24"/>
      <c r="N13" s="24"/>
      <c r="O13" s="58">
        <v>0.5</v>
      </c>
      <c r="P13" s="28">
        <v>0</v>
      </c>
      <c r="Q13" s="20" t="s">
        <v>14</v>
      </c>
      <c r="R13" s="59" t="s">
        <v>40</v>
      </c>
    </row>
    <row r="14" spans="1:18" s="10" customFormat="1" ht="22.5" customHeight="1">
      <c r="A14" s="17">
        <f t="shared" si="0"/>
        <v>7</v>
      </c>
      <c r="B14" s="55">
        <v>161325405</v>
      </c>
      <c r="C14" s="62" t="s">
        <v>70</v>
      </c>
      <c r="D14" s="63" t="s">
        <v>59</v>
      </c>
      <c r="E14" s="65" t="s">
        <v>65</v>
      </c>
      <c r="F14" s="70" t="s">
        <v>51</v>
      </c>
      <c r="G14" s="23">
        <v>6</v>
      </c>
      <c r="H14" s="23">
        <v>6</v>
      </c>
      <c r="I14" s="23">
        <v>7</v>
      </c>
      <c r="J14" s="23">
        <v>5</v>
      </c>
      <c r="K14" s="24"/>
      <c r="L14" s="24"/>
      <c r="M14" s="24"/>
      <c r="N14" s="24"/>
      <c r="O14" s="58">
        <v>4</v>
      </c>
      <c r="P14" s="28">
        <v>4.9000000000000004</v>
      </c>
      <c r="Q14" s="20" t="s">
        <v>15</v>
      </c>
      <c r="R14" s="59" t="s">
        <v>40</v>
      </c>
    </row>
    <row r="15" spans="1:18" s="10" customFormat="1" ht="23.25" customHeight="1">
      <c r="A15" s="17">
        <f t="shared" si="0"/>
        <v>8</v>
      </c>
      <c r="B15" s="54">
        <v>162314579</v>
      </c>
      <c r="C15" s="60" t="s">
        <v>49</v>
      </c>
      <c r="D15" s="61" t="s">
        <v>37</v>
      </c>
      <c r="E15" s="65" t="s">
        <v>56</v>
      </c>
      <c r="F15" s="70" t="s">
        <v>52</v>
      </c>
      <c r="G15" s="23">
        <v>4</v>
      </c>
      <c r="H15" s="23">
        <v>5</v>
      </c>
      <c r="I15" s="23">
        <v>7.5</v>
      </c>
      <c r="J15" s="23">
        <v>5.8</v>
      </c>
      <c r="K15" s="24"/>
      <c r="L15" s="24"/>
      <c r="M15" s="24"/>
      <c r="N15" s="24"/>
      <c r="O15" s="58" t="s">
        <v>25</v>
      </c>
      <c r="P15" s="28" t="s">
        <v>25</v>
      </c>
      <c r="Q15" s="20" t="s">
        <v>26</v>
      </c>
      <c r="R15" s="71" t="s">
        <v>74</v>
      </c>
    </row>
    <row r="16" spans="1:18" s="10" customFormat="1" ht="22.5" customHeight="1">
      <c r="A16" s="17">
        <f t="shared" si="0"/>
        <v>9</v>
      </c>
      <c r="B16" s="55">
        <v>162354062</v>
      </c>
      <c r="C16" s="62" t="s">
        <v>48</v>
      </c>
      <c r="D16" s="63" t="s">
        <v>46</v>
      </c>
      <c r="E16" s="65" t="s">
        <v>56</v>
      </c>
      <c r="F16" s="70" t="s">
        <v>50</v>
      </c>
      <c r="G16" s="23">
        <v>0</v>
      </c>
      <c r="H16" s="23">
        <v>0</v>
      </c>
      <c r="I16" s="23">
        <v>0</v>
      </c>
      <c r="J16" s="23">
        <v>0</v>
      </c>
      <c r="K16" s="24"/>
      <c r="L16" s="24"/>
      <c r="M16" s="24"/>
      <c r="N16" s="24"/>
      <c r="O16" s="58" t="s">
        <v>41</v>
      </c>
      <c r="P16" s="28">
        <v>0</v>
      </c>
      <c r="Q16" s="20" t="s">
        <v>14</v>
      </c>
      <c r="R16" s="59" t="s">
        <v>40</v>
      </c>
    </row>
    <row r="17" spans="1:18" s="10" customFormat="1" ht="22.5" customHeight="1">
      <c r="A17" s="17">
        <f t="shared" si="0"/>
        <v>10</v>
      </c>
      <c r="B17" s="55">
        <v>168322177</v>
      </c>
      <c r="C17" s="62" t="s">
        <v>60</v>
      </c>
      <c r="D17" s="63" t="s">
        <v>61</v>
      </c>
      <c r="E17" s="65" t="s">
        <v>56</v>
      </c>
      <c r="F17" s="70" t="s">
        <v>62</v>
      </c>
      <c r="G17" s="23">
        <v>10</v>
      </c>
      <c r="H17" s="23">
        <v>8</v>
      </c>
      <c r="I17" s="23">
        <v>8.5</v>
      </c>
      <c r="J17" s="23">
        <v>4.5</v>
      </c>
      <c r="K17" s="24"/>
      <c r="L17" s="24"/>
      <c r="M17" s="24"/>
      <c r="N17" s="24"/>
      <c r="O17" s="58">
        <v>8.6999999999999993</v>
      </c>
      <c r="P17" s="28">
        <v>8.1</v>
      </c>
      <c r="Q17" s="20" t="s">
        <v>19</v>
      </c>
      <c r="R17" s="59" t="s">
        <v>40</v>
      </c>
    </row>
    <row r="18" spans="1:18" ht="13.5">
      <c r="H18" s="31"/>
      <c r="I18" s="11"/>
      <c r="J18" s="31"/>
      <c r="K18" s="31"/>
      <c r="L18" s="31"/>
      <c r="M18" s="31"/>
      <c r="N18" s="31"/>
      <c r="O18" s="31"/>
      <c r="P18" s="31"/>
      <c r="Q18" s="32"/>
      <c r="R18" s="33"/>
    </row>
    <row r="19" spans="1:18" ht="17.25" customHeight="1">
      <c r="A19" s="97" t="s">
        <v>30</v>
      </c>
      <c r="B19" s="97"/>
      <c r="C19" s="97"/>
      <c r="D19" s="97"/>
      <c r="E19" s="97"/>
      <c r="F19"/>
      <c r="G19"/>
      <c r="H19"/>
      <c r="I19"/>
      <c r="J19"/>
      <c r="K19"/>
      <c r="L19" s="34"/>
      <c r="M19" s="34"/>
      <c r="N19" s="34"/>
      <c r="O19" s="34"/>
      <c r="P19" s="34"/>
      <c r="Q19" s="35"/>
      <c r="R19" s="36"/>
    </row>
    <row r="20" spans="1:18" ht="18.75" customHeight="1">
      <c r="A20" s="92" t="s">
        <v>31</v>
      </c>
      <c r="B20" s="93"/>
      <c r="C20" s="37" t="s">
        <v>32</v>
      </c>
      <c r="D20" s="51" t="s">
        <v>33</v>
      </c>
      <c r="E20" s="37" t="s">
        <v>0</v>
      </c>
      <c r="F20" s="38"/>
      <c r="G20" s="39"/>
      <c r="H20" s="39"/>
      <c r="I20" s="39"/>
      <c r="J20" s="38"/>
      <c r="K20" s="38"/>
      <c r="L20" s="34"/>
      <c r="M20" s="34"/>
      <c r="N20" s="34"/>
      <c r="O20" s="34"/>
      <c r="P20" s="34"/>
      <c r="Q20" s="35"/>
      <c r="R20" s="36"/>
    </row>
    <row r="21" spans="1:18" ht="18.75" customHeight="1">
      <c r="A21" s="90" t="s">
        <v>34</v>
      </c>
      <c r="B21" s="91"/>
      <c r="C21" s="40">
        <f>COUNTIF($P$8:$P$17,"&gt;=4")</f>
        <v>5</v>
      </c>
      <c r="D21" s="41">
        <f>C21/$C$23</f>
        <v>0.55555555555555558</v>
      </c>
      <c r="E21" s="40"/>
      <c r="F21" s="38"/>
      <c r="G21" s="39"/>
      <c r="H21" s="39"/>
      <c r="I21" s="39"/>
      <c r="J21" s="38"/>
      <c r="K21" s="38"/>
      <c r="L21" s="34"/>
      <c r="M21" s="34"/>
      <c r="N21" s="34"/>
      <c r="O21" s="34"/>
      <c r="P21" s="34"/>
      <c r="Q21" s="35"/>
      <c r="R21" s="36"/>
    </row>
    <row r="22" spans="1:18" ht="18.75" customHeight="1">
      <c r="A22" s="90" t="s">
        <v>35</v>
      </c>
      <c r="B22" s="91"/>
      <c r="C22" s="40">
        <f>COUNTIF($P$8:$P$17,"&lt;4")</f>
        <v>4</v>
      </c>
      <c r="D22" s="41">
        <f>C22/$C$23</f>
        <v>0.44444444444444442</v>
      </c>
      <c r="E22" s="40"/>
      <c r="F22" s="38"/>
      <c r="G22" s="39"/>
      <c r="H22" s="39"/>
      <c r="I22" s="39"/>
      <c r="J22" s="38"/>
      <c r="K22" s="38"/>
      <c r="L22" s="34"/>
      <c r="M22" s="34"/>
      <c r="N22" s="34"/>
      <c r="O22" s="34"/>
      <c r="P22" s="34"/>
      <c r="Q22" s="35"/>
      <c r="R22" s="36"/>
    </row>
    <row r="23" spans="1:18" ht="18.75" customHeight="1">
      <c r="A23" s="92" t="s">
        <v>36</v>
      </c>
      <c r="B23" s="93"/>
      <c r="C23" s="37">
        <f>C21+C22</f>
        <v>9</v>
      </c>
      <c r="D23" s="42">
        <f>D21+D22</f>
        <v>1</v>
      </c>
      <c r="E23" s="37"/>
      <c r="F23" s="38"/>
      <c r="G23" s="39"/>
      <c r="H23" s="39"/>
      <c r="I23" s="43" t="s">
        <v>73</v>
      </c>
      <c r="J23" s="38"/>
      <c r="K23" s="38"/>
      <c r="L23" s="34"/>
      <c r="M23" s="34"/>
      <c r="N23" s="34"/>
      <c r="O23" s="34"/>
      <c r="P23" s="34"/>
      <c r="Q23" s="35"/>
      <c r="R23" s="36"/>
    </row>
    <row r="24" spans="1:18" ht="23.25" customHeight="1">
      <c r="A24" s="44"/>
      <c r="B24" s="45" t="s">
        <v>20</v>
      </c>
      <c r="C24" s="46"/>
      <c r="D24" s="47"/>
      <c r="E24" s="45"/>
      <c r="H24" s="31"/>
      <c r="I24" s="48" t="s">
        <v>27</v>
      </c>
      <c r="J24" s="32"/>
      <c r="K24" s="32"/>
      <c r="L24" s="32"/>
      <c r="M24" s="48"/>
      <c r="N24" s="31"/>
      <c r="O24" s="31"/>
      <c r="P24" s="31"/>
      <c r="Q24" s="32"/>
      <c r="R24" s="33"/>
    </row>
    <row r="25" spans="1:18" ht="13.5">
      <c r="H25" s="31"/>
      <c r="I25" s="43"/>
      <c r="J25" s="43"/>
      <c r="K25" s="49"/>
      <c r="L25" s="50"/>
      <c r="M25" s="43"/>
      <c r="N25" s="31"/>
      <c r="O25" s="31"/>
      <c r="P25" s="31"/>
      <c r="Q25" s="32"/>
      <c r="R25" s="33"/>
    </row>
    <row r="26" spans="1:18" ht="13.5">
      <c r="H26" s="31"/>
      <c r="I26" s="43"/>
      <c r="J26" s="32"/>
      <c r="K26" s="32"/>
      <c r="L26" s="50"/>
      <c r="M26" s="43"/>
      <c r="N26" s="31"/>
      <c r="O26" s="31"/>
      <c r="P26" s="31"/>
      <c r="Q26" s="32"/>
      <c r="R26" s="33"/>
    </row>
    <row r="27" spans="1:18" ht="13.5">
      <c r="H27" s="31"/>
      <c r="I27" s="48"/>
      <c r="J27" s="48"/>
      <c r="K27" s="32"/>
      <c r="L27" s="50"/>
      <c r="M27" s="48"/>
      <c r="N27" s="31"/>
      <c r="O27" s="31"/>
      <c r="P27" s="31"/>
      <c r="Q27" s="32"/>
      <c r="R27" s="33"/>
    </row>
    <row r="28" spans="1:18" ht="36.75" customHeight="1">
      <c r="B28" s="48" t="s">
        <v>21</v>
      </c>
      <c r="H28" s="31"/>
      <c r="I28" s="48"/>
      <c r="J28" s="48"/>
      <c r="K28" s="48" t="s">
        <v>22</v>
      </c>
      <c r="L28" s="48" t="s">
        <v>38</v>
      </c>
      <c r="M28" s="48"/>
      <c r="N28" s="31"/>
      <c r="O28" s="31"/>
      <c r="P28" s="31"/>
      <c r="Q28" s="32"/>
      <c r="R28" s="33"/>
    </row>
  </sheetData>
  <autoFilter ref="A7:R17">
    <filterColumn colId="2" showButton="0"/>
  </autoFilter>
  <sortState ref="B8:R195">
    <sortCondition ref="F8:F195"/>
  </sortState>
  <mergeCells count="13">
    <mergeCell ref="A23:B23"/>
    <mergeCell ref="P5:Q5"/>
    <mergeCell ref="R5:R7"/>
    <mergeCell ref="A19:E19"/>
    <mergeCell ref="A20:B20"/>
    <mergeCell ref="A21:B21"/>
    <mergeCell ref="A22:B22"/>
    <mergeCell ref="A5:A7"/>
    <mergeCell ref="B5:B7"/>
    <mergeCell ref="C5:D7"/>
    <mergeCell ref="E5:E7"/>
    <mergeCell ref="F5:F7"/>
    <mergeCell ref="G5:O5"/>
  </mergeCells>
  <conditionalFormatting sqref="G8:O17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O8:O17">
    <cfRule type="cellIs" dxfId="1" priority="2" stopIfTrue="1" operator="lessThan">
      <formula>4</formula>
    </cfRule>
  </conditionalFormatting>
  <conditionalFormatting sqref="P8:P17">
    <cfRule type="cellIs" dxfId="0" priority="1" stopIfTrue="1" operator="lessThan">
      <formula>4</formula>
    </cfRule>
  </conditionalFormatting>
  <pageMargins left="7.874015748031496E-2" right="0" top="0.19685039370078741" bottom="0" header="0" footer="0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Company>P- DAOTAO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thangdtu</cp:lastModifiedBy>
  <cp:lastPrinted>2015-06-18T07:59:03Z</cp:lastPrinted>
  <dcterms:created xsi:type="dcterms:W3CDTF">2006-09-20T08:20:56Z</dcterms:created>
  <dcterms:modified xsi:type="dcterms:W3CDTF">2015-06-18T08:01:59Z</dcterms:modified>
</cp:coreProperties>
</file>