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2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ghep!$A$7:$R$51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P7" i="42"/>
  <c r="C55"/>
  <c r="C56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C57" l="1"/>
  <c r="D56" s="1"/>
  <c r="D55" l="1"/>
  <c r="D57" s="1"/>
</calcChain>
</file>

<file path=xl/sharedStrings.xml><?xml version="1.0" encoding="utf-8"?>
<sst xmlns="http://schemas.openxmlformats.org/spreadsheetml/2006/main" count="303" uniqueCount="150">
  <si>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</si>
  <si>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</si>
  <si>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</si>
  <si>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</si>
  <si>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</si>
  <si>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</si>
  <si>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</si>
  <si>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</si>
  <si>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</si>
  <si>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</si>
  <si>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</si>
  <si>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</si>
  <si>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</si>
  <si>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</si>
  <si>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</si>
  <si>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Không</t>
  </si>
  <si>
    <t>Sáu</t>
  </si>
  <si>
    <t>Ba  Phẩy Tám</t>
  </si>
  <si>
    <t>Bốn Phẩy Hai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</si>
  <si>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</si>
  <si>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</si>
  <si>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</si>
  <si>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</si>
  <si>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</si>
  <si>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</si>
  <si>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</si>
  <si>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</si>
  <si>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</si>
  <si>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</si>
  <si>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</si>
  <si>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</si>
  <si>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Chín</t>
  </si>
  <si>
    <t>Sáu  Phẩy Ba</t>
  </si>
  <si>
    <t>Sáu Phẩy Năm</t>
  </si>
  <si>
    <t>Sáu Phẩy Sáu</t>
  </si>
  <si>
    <t>Sáu  Phẩy Bảy</t>
  </si>
  <si>
    <t>Bảy Phẩy Hai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</si>
  <si>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</si>
  <si>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</si>
  <si>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</si>
  <si>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</si>
  <si>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</si>
  <si>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</si>
  <si>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</si>
  <si>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</si>
  <si>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</si>
  <si>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</si>
  <si>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</si>
  <si>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</si>
  <si>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</si>
  <si>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</si>
  <si>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</si>
  <si>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Anh</t>
  </si>
  <si>
    <t>Linh</t>
  </si>
  <si>
    <t>Thảo</t>
  </si>
  <si>
    <t>Vân</t>
  </si>
  <si>
    <t>ThS. Nguyễn Ân</t>
  </si>
  <si>
    <t>học ghép</t>
  </si>
  <si>
    <t>Hoàng</t>
  </si>
  <si>
    <t>Hạnh</t>
  </si>
  <si>
    <t>Nhật</t>
  </si>
  <si>
    <t>Trâm</t>
  </si>
  <si>
    <t>Loan</t>
  </si>
  <si>
    <t>Luận</t>
  </si>
  <si>
    <t>Nguyễn Thị</t>
  </si>
  <si>
    <t>Trần Thị</t>
  </si>
  <si>
    <t>Trinh</t>
  </si>
  <si>
    <t>Hiếu</t>
  </si>
  <si>
    <t>Hương</t>
  </si>
  <si>
    <t>Phạm Thị Thu</t>
  </si>
  <si>
    <t>Nguyễn Thị Kim</t>
  </si>
  <si>
    <t>Phạm Thị Ngọc</t>
  </si>
  <si>
    <t>Nhung</t>
  </si>
  <si>
    <t>Oanh</t>
  </si>
  <si>
    <t>Nguyễn Thị Thu</t>
  </si>
  <si>
    <t>v</t>
  </si>
  <si>
    <t>BẢNG ĐIỂM ĐÁNH GIÁ KẾT QUẢ HỌC TẬP*(ACC 421)</t>
  </si>
  <si>
    <t>MÔN :  Phân tích báo cáo tài chính</t>
  </si>
  <si>
    <t>LỚP ACC 421 ( B-D ) * HK2-Năm Học 2014-2015</t>
  </si>
  <si>
    <t>ACC421 B</t>
  </si>
  <si>
    <t>Lê Duy</t>
  </si>
  <si>
    <t>C18KCD1B</t>
  </si>
  <si>
    <t>Bình</t>
  </si>
  <si>
    <t>Đào Thanh</t>
  </si>
  <si>
    <t>D18KDN5B</t>
  </si>
  <si>
    <t>Chi</t>
  </si>
  <si>
    <t>Phạm Thị</t>
  </si>
  <si>
    <t>Chung</t>
  </si>
  <si>
    <t>D18KDN8B</t>
  </si>
  <si>
    <t>Đào</t>
  </si>
  <si>
    <t>Trần Thị Ánh</t>
  </si>
  <si>
    <t>Dương</t>
  </si>
  <si>
    <t>D18KDN2B</t>
  </si>
  <si>
    <t>Hà</t>
  </si>
  <si>
    <t>Phan Thị Ngân</t>
  </si>
  <si>
    <t>D18KDN7B</t>
  </si>
  <si>
    <t>Hồ Lê Thanh</t>
  </si>
  <si>
    <t>D18KDN4B</t>
  </si>
  <si>
    <t>Long</t>
  </si>
  <si>
    <t>Nguyễn Công</t>
  </si>
  <si>
    <t>Nghĩa</t>
  </si>
  <si>
    <t>Dương Thị Thanh</t>
  </si>
  <si>
    <t>Hồ Thị Lệ</t>
  </si>
  <si>
    <t>D18KDN1B</t>
  </si>
  <si>
    <t>Nguyễn Thị Kiều</t>
  </si>
  <si>
    <t>Tâm</t>
  </si>
  <si>
    <t>Thủy</t>
  </si>
  <si>
    <t>Hà Thị Ngọc</t>
  </si>
  <si>
    <t>Tuyết</t>
  </si>
  <si>
    <t>Xuân</t>
  </si>
  <si>
    <t>ACC421 D</t>
  </si>
  <si>
    <t>Châu Thị Ngọc</t>
  </si>
  <si>
    <t>T18KDN1B</t>
  </si>
  <si>
    <t>Trần Thế</t>
  </si>
  <si>
    <t>Cường</t>
  </si>
  <si>
    <t>Nguyễn Thị Anh</t>
  </si>
  <si>
    <t xml:space="preserve">Trần </t>
  </si>
  <si>
    <t>Dũng</t>
  </si>
  <si>
    <t>Hoàng Thị</t>
  </si>
  <si>
    <t>D18KDN3B</t>
  </si>
  <si>
    <t>Nguyễn Nữ Mỹ</t>
  </si>
  <si>
    <t>C18KCD2B</t>
  </si>
  <si>
    <t>Nguyễn Trường</t>
  </si>
  <si>
    <t>D18KKT1B</t>
  </si>
  <si>
    <t>Trần Thị Xuân</t>
  </si>
  <si>
    <t>Đinh Thị Thanh</t>
  </si>
  <si>
    <t>Trần Mạnh</t>
  </si>
  <si>
    <t>Khánh</t>
  </si>
  <si>
    <t>Trần Thị Oanh</t>
  </si>
  <si>
    <t>Kiều</t>
  </si>
  <si>
    <t>Ngô Thị</t>
  </si>
  <si>
    <t>Lành</t>
  </si>
  <si>
    <t>Đoàn Thị Ngọc</t>
  </si>
  <si>
    <t>Lê</t>
  </si>
  <si>
    <t>Phạm Nhất</t>
  </si>
  <si>
    <t>Võ Thị</t>
  </si>
  <si>
    <t>Bùi Hoàng</t>
  </si>
  <si>
    <t>Huỳnh Phước Chánh</t>
  </si>
  <si>
    <t>Minh</t>
  </si>
  <si>
    <t>Nguyễn Thị Cẩm</t>
  </si>
  <si>
    <t>Lê Thị Hồng</t>
  </si>
  <si>
    <t>Phích</t>
  </si>
  <si>
    <t>Võ Thị Như</t>
  </si>
  <si>
    <t>Ngô Thị Phương</t>
  </si>
  <si>
    <t>D17KDN2</t>
  </si>
  <si>
    <t>D18KDN6B</t>
  </si>
  <si>
    <t>Phạm Thị Bích</t>
  </si>
  <si>
    <t>Hà Thị Hương</t>
  </si>
  <si>
    <t>Đà Nẵng, ngày 26 tháng  3 năm 2015</t>
  </si>
  <si>
    <t xml:space="preserve">Thời gian:  9h30 - 22/3/ 2015 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</si>
</sst>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7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8"/>
      <color indexed="8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sz val="10.5"/>
      <name val="Times New Roman"/>
      <family val="1"/>
      <charset val="163"/>
    </font>
    <font>
      <sz val="7.5"/>
      <color indexed="8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166" fontId="21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21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8" fontId="28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9" fillId="0" borderId="0"/>
    <xf numFmtId="185" fontId="49" fillId="0" borderId="0"/>
    <xf numFmtId="0" fontId="30" fillId="2" borderId="0"/>
    <xf numFmtId="0" fontId="31" fillId="2" borderId="0"/>
    <xf numFmtId="0" fontId="32" fillId="2" borderId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33" fillId="0" borderId="0">
      <alignment wrapText="1"/>
    </xf>
    <xf numFmtId="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67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9" fontId="67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90" fontId="67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67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right"/>
    </xf>
    <xf numFmtId="0" fontId="34" fillId="0" borderId="0"/>
    <xf numFmtId="0" fontId="62" fillId="0" borderId="0"/>
    <xf numFmtId="0" fontId="34" fillId="0" borderId="0"/>
    <xf numFmtId="37" fontId="70" fillId="0" borderId="0"/>
    <xf numFmtId="0" fontId="71" fillId="0" borderId="0"/>
    <xf numFmtId="0" fontId="21" fillId="0" borderId="0" applyFill="0" applyBorder="0" applyAlignment="0"/>
    <xf numFmtId="169" fontId="21" fillId="0" borderId="0" applyFill="0" applyBorder="0" applyAlignment="0"/>
    <xf numFmtId="170" fontId="21" fillId="0" borderId="0" applyFill="0" applyBorder="0" applyAlignment="0"/>
    <xf numFmtId="0" fontId="63" fillId="0" borderId="0"/>
    <xf numFmtId="165" fontId="64" fillId="0" borderId="0" applyFont="0" applyFill="0" applyBorder="0" applyAlignment="0" applyProtection="0"/>
    <xf numFmtId="171" fontId="35" fillId="0" borderId="0"/>
    <xf numFmtId="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35" fillId="0" borderId="0"/>
    <xf numFmtId="0" fontId="21" fillId="0" borderId="0" applyFont="0" applyFill="0" applyBorder="0" applyAlignment="0" applyProtection="0"/>
    <xf numFmtId="174" fontId="35" fillId="0" borderId="0"/>
    <xf numFmtId="0" fontId="21" fillId="0" borderId="0" applyFill="0" applyBorder="0" applyAlignment="0"/>
    <xf numFmtId="2" fontId="21" fillId="0" borderId="0" applyFont="0" applyFill="0" applyBorder="0" applyAlignment="0" applyProtection="0"/>
    <xf numFmtId="38" fontId="18" fillId="2" borderId="0" applyNumberFormat="0" applyBorder="0" applyAlignment="0" applyProtection="0"/>
    <xf numFmtId="0" fontId="65" fillId="0" borderId="0">
      <alignment horizontal="left"/>
    </xf>
    <xf numFmtId="0" fontId="36" fillId="0" borderId="1" applyNumberFormat="0" applyAlignment="0" applyProtection="0">
      <alignment horizontal="left" vertical="center"/>
    </xf>
    <xf numFmtId="0" fontId="36" fillId="0" borderId="2">
      <alignment horizontal="left" vertical="center"/>
    </xf>
    <xf numFmtId="0" fontId="84" fillId="0" borderId="20" applyNumberFormat="0" applyFill="0" applyAlignment="0" applyProtection="0"/>
    <xf numFmtId="0" fontId="37" fillId="0" borderId="0" applyProtection="0"/>
    <xf numFmtId="0" fontId="36" fillId="0" borderId="0" applyProtection="0"/>
    <xf numFmtId="10" fontId="18" fillId="3" borderId="3" applyNumberFormat="0" applyBorder="0" applyAlignment="0" applyProtection="0"/>
    <xf numFmtId="0" fontId="21" fillId="0" borderId="0" applyFill="0" applyBorder="0" applyAlignment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6" fillId="0" borderId="4"/>
    <xf numFmtId="192" fontId="21" fillId="0" borderId="5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9" fillId="0" borderId="0" applyNumberFormat="0" applyFont="0" applyFill="0" applyAlignment="0"/>
    <xf numFmtId="0" fontId="15" fillId="0" borderId="0"/>
    <xf numFmtId="37" fontId="40" fillId="0" borderId="0"/>
    <xf numFmtId="177" fontId="41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59" fillId="0" borderId="0"/>
    <xf numFmtId="0" fontId="85" fillId="0" borderId="0"/>
    <xf numFmtId="0" fontId="21" fillId="0" borderId="0"/>
    <xf numFmtId="0" fontId="21" fillId="0" borderId="0"/>
    <xf numFmtId="0" fontId="76" fillId="0" borderId="0"/>
    <xf numFmtId="0" fontId="20" fillId="0" borderId="0"/>
    <xf numFmtId="0" fontId="23" fillId="0" borderId="0"/>
    <xf numFmtId="0" fontId="67" fillId="0" borderId="0"/>
    <xf numFmtId="9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6" applyNumberFormat="0" applyBorder="0"/>
    <xf numFmtId="0" fontId="21" fillId="0" borderId="0" applyFill="0" applyBorder="0" applyAlignment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72" fillId="0" borderId="4">
      <alignment horizontal="center"/>
    </xf>
    <xf numFmtId="3" fontId="38" fillId="0" borderId="0" applyFont="0" applyFill="0" applyBorder="0" applyAlignment="0" applyProtection="0"/>
    <xf numFmtId="0" fontId="38" fillId="4" borderId="0" applyNumberFormat="0" applyFont="0" applyBorder="0" applyAlignment="0" applyProtection="0"/>
    <xf numFmtId="3" fontId="42" fillId="0" borderId="0"/>
    <xf numFmtId="0" fontId="73" fillId="0" borderId="0"/>
    <xf numFmtId="0" fontId="66" fillId="0" borderId="0"/>
    <xf numFmtId="49" fontId="23" fillId="0" borderId="0" applyFill="0" applyBorder="0" applyAlignment="0"/>
    <xf numFmtId="0" fontId="21" fillId="0" borderId="0" applyFill="0" applyBorder="0" applyAlignment="0"/>
    <xf numFmtId="0" fontId="74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6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9" fillId="0" borderId="0"/>
    <xf numFmtId="16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48" fillId="0" borderId="0"/>
    <xf numFmtId="181" fontId="19" fillId="0" borderId="0" applyFont="0" applyFill="0" applyBorder="0" applyAlignment="0" applyProtection="0"/>
    <xf numFmtId="164" fontId="4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3" fillId="0" borderId="0"/>
    <xf numFmtId="0" fontId="76" fillId="0" borderId="0"/>
    <xf numFmtId="0" fontId="12" fillId="0" borderId="0"/>
    <xf numFmtId="0" fontId="14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53" fillId="0" borderId="0" xfId="73" applyFont="1"/>
    <xf numFmtId="0" fontId="54" fillId="0" borderId="0" xfId="73" applyFont="1" applyAlignment="1">
      <alignment horizontal="left"/>
    </xf>
    <xf numFmtId="0" fontId="54" fillId="0" borderId="0" xfId="73" applyFont="1"/>
    <xf numFmtId="0" fontId="15" fillId="0" borderId="0" xfId="73" applyFont="1" applyAlignment="1">
      <alignment horizontal="left"/>
    </xf>
    <xf numFmtId="0" fontId="22" fillId="5" borderId="3" xfId="73" applyFont="1" applyFill="1" applyBorder="1" applyAlignment="1">
      <alignment horizontal="center" wrapText="1"/>
    </xf>
    <xf numFmtId="0" fontId="24" fillId="5" borderId="3" xfId="73" applyFont="1" applyFill="1" applyBorder="1" applyAlignment="1">
      <alignment horizontal="center" wrapText="1"/>
    </xf>
    <xf numFmtId="0" fontId="56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1" fillId="0" borderId="0" xfId="73" applyFont="1" applyAlignment="1">
      <alignment horizontal="left"/>
    </xf>
    <xf numFmtId="0" fontId="15" fillId="0" borderId="0" xfId="73" applyFont="1" applyAlignment="1"/>
    <xf numFmtId="0" fontId="15" fillId="0" borderId="0" xfId="73" applyFont="1"/>
    <xf numFmtId="0" fontId="15" fillId="0" borderId="0" xfId="73" applyFont="1" applyAlignment="1">
      <alignment horizontal="center"/>
    </xf>
    <xf numFmtId="0" fontId="15" fillId="0" borderId="0" xfId="73" applyFont="1" applyBorder="1"/>
    <xf numFmtId="0" fontId="15" fillId="0" borderId="0" xfId="73" applyFont="1" applyBorder="1" applyAlignment="1">
      <alignment horizontal="left"/>
    </xf>
    <xf numFmtId="0" fontId="17" fillId="0" borderId="0" xfId="73" applyFont="1" applyAlignment="1">
      <alignment horizontal="center"/>
    </xf>
    <xf numFmtId="0" fontId="58" fillId="0" borderId="5" xfId="73" applyFont="1" applyBorder="1" applyAlignment="1">
      <alignment horizontal="center"/>
    </xf>
    <xf numFmtId="0" fontId="58" fillId="0" borderId="7" xfId="73" applyFont="1" applyBorder="1" applyAlignment="1">
      <alignment horizontal="center"/>
    </xf>
    <xf numFmtId="0" fontId="54" fillId="0" borderId="0" xfId="73" applyFont="1" applyAlignment="1">
      <alignment horizontal="center"/>
    </xf>
    <xf numFmtId="0" fontId="68" fillId="0" borderId="5" xfId="73" applyFont="1" applyBorder="1" applyAlignment="1">
      <alignment horizontal="left"/>
    </xf>
    <xf numFmtId="0" fontId="68" fillId="0" borderId="7" xfId="73" applyFont="1" applyBorder="1" applyAlignment="1">
      <alignment horizontal="left"/>
    </xf>
    <xf numFmtId="0" fontId="69" fillId="0" borderId="0" xfId="73" applyFont="1" applyAlignment="1">
      <alignment horizontal="left"/>
    </xf>
    <xf numFmtId="183" fontId="15" fillId="0" borderId="5" xfId="66" applyNumberFormat="1" applyFont="1" applyFill="1" applyBorder="1" applyAlignment="1">
      <alignment horizontal="center"/>
    </xf>
    <xf numFmtId="183" fontId="26" fillId="0" borderId="7" xfId="66" applyNumberFormat="1" applyFont="1" applyFill="1" applyBorder="1" applyAlignment="1">
      <alignment horizontal="center"/>
    </xf>
    <xf numFmtId="183" fontId="15" fillId="0" borderId="7" xfId="66" applyNumberFormat="1" applyFont="1" applyFill="1" applyBorder="1" applyAlignment="1">
      <alignment horizontal="center"/>
    </xf>
    <xf numFmtId="0" fontId="53" fillId="0" borderId="0" xfId="73" applyFont="1" applyAlignment="1">
      <alignment horizontal="left"/>
    </xf>
    <xf numFmtId="0" fontId="75" fillId="0" borderId="0" xfId="73" applyFont="1"/>
    <xf numFmtId="183" fontId="86" fillId="0" borderId="5" xfId="73" applyNumberFormat="1" applyFont="1" applyBorder="1" applyAlignment="1">
      <alignment horizontal="center"/>
    </xf>
    <xf numFmtId="183" fontId="86" fillId="0" borderId="7" xfId="73" applyNumberFormat="1" applyFont="1" applyBorder="1" applyAlignment="1">
      <alignment horizontal="center"/>
    </xf>
    <xf numFmtId="0" fontId="69" fillId="0" borderId="0" xfId="73" applyFont="1"/>
    <xf numFmtId="183" fontId="26" fillId="0" borderId="5" xfId="66" applyNumberFormat="1" applyFont="1" applyFill="1" applyBorder="1" applyAlignment="1">
      <alignment horizontal="center"/>
    </xf>
    <xf numFmtId="0" fontId="80" fillId="0" borderId="0" xfId="73" applyFont="1" applyAlignment="1">
      <alignment horizontal="center"/>
    </xf>
    <xf numFmtId="0" fontId="81" fillId="0" borderId="0" xfId="73" applyFont="1" applyAlignment="1">
      <alignment horizontal="center"/>
    </xf>
    <xf numFmtId="0" fontId="17" fillId="0" borderId="0" xfId="73" applyFont="1" applyAlignment="1">
      <alignment horizontal="left"/>
    </xf>
    <xf numFmtId="0" fontId="77" fillId="0" borderId="0" xfId="73" applyFont="1" applyAlignment="1">
      <alignment horizontal="center"/>
    </xf>
    <xf numFmtId="0" fontId="78" fillId="0" borderId="0" xfId="73" applyFont="1" applyAlignment="1">
      <alignment horizontal="center"/>
    </xf>
    <xf numFmtId="0" fontId="77" fillId="0" borderId="0" xfId="73" applyFont="1" applyAlignment="1">
      <alignment horizontal="left"/>
    </xf>
    <xf numFmtId="0" fontId="88" fillId="6" borderId="3" xfId="0" applyNumberFormat="1" applyFont="1" applyFill="1" applyBorder="1" applyAlignment="1" applyProtection="1">
      <alignment horizontal="center" wrapText="1"/>
    </xf>
    <xf numFmtId="0" fontId="78" fillId="0" borderId="0" xfId="73" applyFont="1"/>
    <xf numFmtId="0" fontId="78" fillId="0" borderId="0" xfId="0" applyFont="1"/>
    <xf numFmtId="0" fontId="89" fillId="6" borderId="3" xfId="0" applyNumberFormat="1" applyFont="1" applyFill="1" applyBorder="1" applyAlignment="1" applyProtection="1">
      <alignment horizontal="center" wrapText="1"/>
    </xf>
    <xf numFmtId="9" fontId="89" fillId="0" borderId="3" xfId="80" applyFont="1" applyBorder="1" applyAlignment="1">
      <alignment horizontal="center"/>
    </xf>
    <xf numFmtId="9" fontId="88" fillId="0" borderId="3" xfId="80" applyFont="1" applyBorder="1" applyAlignment="1">
      <alignment horizontal="center"/>
    </xf>
    <xf numFmtId="0" fontId="82" fillId="0" borderId="0" xfId="73" applyFont="1" applyAlignment="1">
      <alignment horizontal="left"/>
    </xf>
    <xf numFmtId="0" fontId="87" fillId="0" borderId="0" xfId="73" applyFont="1"/>
    <xf numFmtId="0" fontId="87" fillId="0" borderId="0" xfId="73" applyFont="1" applyAlignment="1">
      <alignment horizontal="center"/>
    </xf>
    <xf numFmtId="0" fontId="87" fillId="0" borderId="0" xfId="73" applyFont="1" applyBorder="1"/>
    <xf numFmtId="0" fontId="87" fillId="0" borderId="0" xfId="73" applyFont="1" applyBorder="1" applyAlignment="1">
      <alignment horizontal="left"/>
    </xf>
    <xf numFmtId="0" fontId="81" fillId="0" borderId="0" xfId="73" applyFont="1" applyAlignment="1">
      <alignment horizontal="left"/>
    </xf>
    <xf numFmtId="0" fontId="82" fillId="0" borderId="0" xfId="73" applyFont="1" applyAlignment="1">
      <alignment horizontal="center"/>
    </xf>
    <xf numFmtId="0" fontId="81" fillId="0" borderId="0" xfId="73" applyFont="1" applyAlignment="1"/>
    <xf numFmtId="0" fontId="88" fillId="0" borderId="3" xfId="0" applyFont="1" applyBorder="1" applyAlignment="1"/>
    <xf numFmtId="0" fontId="91" fillId="0" borderId="0" xfId="73" applyFont="1"/>
    <xf numFmtId="0" fontId="92" fillId="0" borderId="0" xfId="73" applyFont="1" applyAlignment="1">
      <alignment horizontal="left"/>
    </xf>
    <xf numFmtId="0" fontId="93" fillId="0" borderId="7" xfId="78" applyNumberFormat="1" applyFont="1" applyFill="1" applyBorder="1" applyAlignment="1"/>
    <xf numFmtId="0" fontId="94" fillId="0" borderId="7" xfId="73" applyFont="1" applyBorder="1"/>
    <xf numFmtId="0" fontId="91" fillId="0" borderId="0" xfId="73" applyFont="1" applyAlignment="1">
      <alignment horizontal="left"/>
    </xf>
    <xf numFmtId="0" fontId="95" fillId="0" borderId="5" xfId="77" applyFont="1" applyFill="1" applyBorder="1" applyAlignment="1">
      <alignment horizontal="center"/>
    </xf>
    <xf numFmtId="0" fontId="95" fillId="0" borderId="7" xfId="77" applyFont="1" applyFill="1" applyBorder="1" applyAlignment="1">
      <alignment horizontal="center"/>
    </xf>
    <xf numFmtId="0" fontId="78" fillId="0" borderId="7" xfId="73" applyFont="1" applyBorder="1" applyAlignment="1">
      <alignment horizontal="left"/>
    </xf>
    <xf numFmtId="0" fontId="93" fillId="0" borderId="5" xfId="78" applyNumberFormat="1" applyFont="1" applyFill="1" applyBorder="1" applyAlignment="1"/>
    <xf numFmtId="0" fontId="93" fillId="0" borderId="10" xfId="78" applyFont="1" applyFill="1" applyBorder="1" applyAlignment="1"/>
    <xf numFmtId="0" fontId="93" fillId="0" borderId="11" xfId="78" applyFont="1" applyFill="1" applyBorder="1" applyAlignment="1"/>
    <xf numFmtId="0" fontId="93" fillId="0" borderId="8" xfId="78" applyFont="1" applyFill="1" applyBorder="1" applyAlignment="1"/>
    <xf numFmtId="0" fontId="93" fillId="0" borderId="9" xfId="78" applyFont="1" applyFill="1" applyBorder="1" applyAlignment="1"/>
    <xf numFmtId="0" fontId="94" fillId="0" borderId="8" xfId="73" applyFont="1" applyBorder="1"/>
    <xf numFmtId="0" fontId="94" fillId="0" borderId="9" xfId="73" applyFont="1" applyBorder="1"/>
    <xf numFmtId="0" fontId="79" fillId="0" borderId="5" xfId="78" applyFont="1" applyFill="1" applyBorder="1" applyAlignment="1"/>
    <xf numFmtId="0" fontId="79" fillId="0" borderId="7" xfId="78" applyFont="1" applyFill="1" applyBorder="1" applyAlignment="1"/>
    <xf numFmtId="0" fontId="96" fillId="0" borderId="5" xfId="78" applyFont="1" applyFill="1" applyBorder="1" applyAlignment="1"/>
    <xf numFmtId="0" fontId="96" fillId="0" borderId="7" xfId="78" applyFont="1" applyFill="1" applyBorder="1" applyAlignment="1"/>
    <xf numFmtId="0" fontId="26" fillId="0" borderId="7" xfId="77" applyFont="1" applyFill="1" applyBorder="1" applyAlignment="1">
      <alignment horizontal="left"/>
    </xf>
    <xf numFmtId="0" fontId="17" fillId="0" borderId="12" xfId="73" applyFont="1" applyBorder="1" applyAlignment="1">
      <alignment horizontal="center" vertical="center" wrapText="1"/>
    </xf>
    <xf numFmtId="0" fontId="17" fillId="0" borderId="13" xfId="73" applyFont="1" applyBorder="1" applyAlignment="1">
      <alignment horizontal="center" vertical="center" wrapText="1"/>
    </xf>
    <xf numFmtId="0" fontId="17" fillId="0" borderId="14" xfId="73" applyFont="1" applyBorder="1" applyAlignment="1">
      <alignment horizontal="center" vertical="center" wrapText="1"/>
    </xf>
    <xf numFmtId="0" fontId="52" fillId="0" borderId="5" xfId="73" applyFont="1" applyBorder="1" applyAlignment="1">
      <alignment horizontal="center" vertical="center" wrapText="1"/>
    </xf>
    <xf numFmtId="0" fontId="52" fillId="0" borderId="7" xfId="73" applyFont="1" applyBorder="1" applyAlignment="1">
      <alignment horizontal="center" vertical="center" wrapText="1"/>
    </xf>
    <xf numFmtId="0" fontId="52" fillId="0" borderId="15" xfId="73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/>
    </xf>
    <xf numFmtId="0" fontId="89" fillId="0" borderId="19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9" fontId="25" fillId="0" borderId="18" xfId="73" applyNumberFormat="1" applyFont="1" applyBorder="1" applyAlignment="1">
      <alignment horizontal="center"/>
    </xf>
    <xf numFmtId="9" fontId="25" fillId="0" borderId="2" xfId="73" applyNumberFormat="1" applyFont="1" applyBorder="1" applyAlignment="1">
      <alignment horizontal="center"/>
    </xf>
    <xf numFmtId="9" fontId="25" fillId="0" borderId="19" xfId="73" applyNumberFormat="1" applyFont="1" applyBorder="1" applyAlignment="1">
      <alignment horizontal="center"/>
    </xf>
    <xf numFmtId="0" fontId="25" fillId="0" borderId="16" xfId="73" applyFont="1" applyBorder="1" applyAlignment="1">
      <alignment horizontal="center" vertical="center" wrapText="1"/>
    </xf>
    <xf numFmtId="0" fontId="25" fillId="0" borderId="17" xfId="73" applyFont="1" applyBorder="1" applyAlignment="1">
      <alignment horizontal="center" vertical="center" wrapText="1"/>
    </xf>
    <xf numFmtId="0" fontId="25" fillId="0" borderId="21" xfId="73" applyFont="1" applyBorder="1" applyAlignment="1">
      <alignment horizontal="center" vertical="center" wrapText="1"/>
    </xf>
    <xf numFmtId="0" fontId="25" fillId="0" borderId="22" xfId="73" applyFont="1" applyBorder="1" applyAlignment="1">
      <alignment horizontal="center" vertical="center" wrapText="1"/>
    </xf>
    <xf numFmtId="0" fontId="25" fillId="0" borderId="23" xfId="73" applyFont="1" applyBorder="1" applyAlignment="1">
      <alignment horizontal="center" vertical="center" wrapText="1"/>
    </xf>
    <xf numFmtId="0" fontId="25" fillId="0" borderId="24" xfId="73" applyFont="1" applyBorder="1" applyAlignment="1">
      <alignment horizontal="center" vertical="center" wrapText="1"/>
    </xf>
    <xf numFmtId="9" fontId="55" fillId="0" borderId="18" xfId="73" applyNumberFormat="1" applyFont="1" applyBorder="1" applyAlignment="1">
      <alignment horizontal="center"/>
    </xf>
    <xf numFmtId="9" fontId="55" fillId="0" borderId="19" xfId="73" applyNumberFormat="1" applyFont="1" applyBorder="1" applyAlignment="1">
      <alignment horizontal="center"/>
    </xf>
    <xf numFmtId="0" fontId="90" fillId="0" borderId="18" xfId="0" applyFont="1" applyBorder="1" applyAlignment="1">
      <alignment horizontal="center"/>
    </xf>
    <xf numFmtId="0" fontId="90" fillId="0" borderId="2" xfId="0" applyFont="1" applyBorder="1" applyAlignment="1">
      <alignment horizontal="center"/>
    </xf>
    <xf numFmtId="0" fontId="90" fillId="0" borderId="19" xfId="0" applyFont="1" applyBorder="1" applyAlignment="1">
      <alignment horizontal="center"/>
    </xf>
  </cellXfs>
  <cellStyles count="13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18" xfId="133"/>
    <cellStyle name="Normal 19" xfId="134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76450" y="49720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RowHeight="12.75"/>
  <cols>
    <col min="1" max="1" width="4.42578125" style="11" customWidth="1"/>
    <col min="2" max="2" width="10.5703125" style="12" customWidth="1"/>
    <col min="3" max="3" width="16" style="13" customWidth="1"/>
    <col min="4" max="4" width="6.5703125" style="14" customWidth="1"/>
    <col min="5" max="5" width="7.85546875" style="12" customWidth="1"/>
    <col min="6" max="6" width="7.710937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6384" width="9.140625" style="11"/>
  </cols>
  <sheetData>
    <row r="1" spans="1:18" s="2" customFormat="1" ht="30.75" customHeight="1">
      <c r="A1" s="53" t="s">
        <v>1</v>
      </c>
      <c r="D1" s="56" t="s">
        <v>76</v>
      </c>
      <c r="O1" s="18"/>
    </row>
    <row r="2" spans="1:18" s="2" customFormat="1" ht="23.25" customHeight="1">
      <c r="A2" s="21" t="s">
        <v>7</v>
      </c>
      <c r="E2" s="3" t="s">
        <v>77</v>
      </c>
      <c r="F2" s="1"/>
      <c r="O2" s="18"/>
      <c r="Q2" s="29" t="s">
        <v>4</v>
      </c>
      <c r="R2" s="2">
        <v>3</v>
      </c>
    </row>
    <row r="3" spans="1:18" s="2" customFormat="1" ht="23.25" customHeight="1">
      <c r="D3" s="52" t="s">
        <v>78</v>
      </c>
      <c r="F3" s="3"/>
      <c r="H3" s="25"/>
      <c r="I3" s="3"/>
      <c r="K3" s="18"/>
      <c r="O3" s="18"/>
      <c r="Q3" s="29"/>
    </row>
    <row r="4" spans="1:18" s="2" customFormat="1" ht="24" customHeight="1">
      <c r="A4" s="26" t="s">
        <v>149</v>
      </c>
      <c r="O4" s="18"/>
      <c r="Q4" s="29" t="s">
        <v>5</v>
      </c>
      <c r="R4" s="2">
        <v>1</v>
      </c>
    </row>
    <row r="5" spans="1:18" s="4" customFormat="1" ht="20.25" customHeight="1">
      <c r="A5" s="75" t="s">
        <v>2</v>
      </c>
      <c r="B5" s="72" t="s">
        <v>3</v>
      </c>
      <c r="C5" s="85" t="s">
        <v>8</v>
      </c>
      <c r="D5" s="86"/>
      <c r="E5" s="72" t="s">
        <v>43</v>
      </c>
      <c r="F5" s="72" t="s">
        <v>44</v>
      </c>
      <c r="G5" s="82" t="s">
        <v>9</v>
      </c>
      <c r="H5" s="83"/>
      <c r="I5" s="83"/>
      <c r="J5" s="83"/>
      <c r="K5" s="83"/>
      <c r="L5" s="83"/>
      <c r="M5" s="83"/>
      <c r="N5" s="83"/>
      <c r="O5" s="84"/>
      <c r="P5" s="91" t="s">
        <v>10</v>
      </c>
      <c r="Q5" s="92"/>
      <c r="R5" s="72" t="s">
        <v>0</v>
      </c>
    </row>
    <row r="6" spans="1:18" s="4" customFormat="1" ht="18" customHeight="1">
      <c r="A6" s="76"/>
      <c r="B6" s="73"/>
      <c r="C6" s="87"/>
      <c r="D6" s="88"/>
      <c r="E6" s="73"/>
      <c r="F6" s="73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41</v>
      </c>
      <c r="P6" s="6" t="s">
        <v>40</v>
      </c>
      <c r="Q6" s="6" t="s">
        <v>6</v>
      </c>
      <c r="R6" s="73"/>
    </row>
    <row r="7" spans="1:18" s="9" customFormat="1" ht="18" customHeight="1">
      <c r="A7" s="77"/>
      <c r="B7" s="74"/>
      <c r="C7" s="89"/>
      <c r="D7" s="90"/>
      <c r="E7" s="74"/>
      <c r="F7" s="74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74"/>
    </row>
    <row r="8" spans="1:18" s="10" customFormat="1" ht="22.5" customHeight="1">
      <c r="A8" s="16">
        <v>1</v>
      </c>
      <c r="B8" s="60">
        <v>1817217045</v>
      </c>
      <c r="C8" s="61" t="s">
        <v>80</v>
      </c>
      <c r="D8" s="62" t="s">
        <v>52</v>
      </c>
      <c r="E8" s="67" t="s">
        <v>79</v>
      </c>
      <c r="F8" s="69" t="s">
        <v>81</v>
      </c>
      <c r="G8" s="30">
        <v>5</v>
      </c>
      <c r="H8" s="30">
        <v>5</v>
      </c>
      <c r="I8" s="30">
        <v>5</v>
      </c>
      <c r="J8" s="30">
        <v>6</v>
      </c>
      <c r="K8" s="22"/>
      <c r="L8" s="22"/>
      <c r="M8" s="22"/>
      <c r="N8" s="22"/>
      <c r="O8" s="57">
        <v>4.2</v>
      </c>
      <c r="P8" s="27">
        <v>4.7</v>
      </c>
      <c r="Q8" s="19" t="s">
        <v>21</v>
      </c>
      <c r="R8" s="71" t="s">
        <v>57</v>
      </c>
    </row>
    <row r="9" spans="1:18" s="10" customFormat="1" ht="22.5" customHeight="1">
      <c r="A9" s="17">
        <v>2</v>
      </c>
      <c r="B9" s="54">
        <v>1816217061</v>
      </c>
      <c r="C9" s="63" t="s">
        <v>69</v>
      </c>
      <c r="D9" s="64" t="s">
        <v>93</v>
      </c>
      <c r="E9" s="68" t="s">
        <v>79</v>
      </c>
      <c r="F9" s="70" t="s">
        <v>81</v>
      </c>
      <c r="G9" s="23">
        <v>5</v>
      </c>
      <c r="H9" s="23">
        <v>5</v>
      </c>
      <c r="I9" s="23">
        <v>5</v>
      </c>
      <c r="J9" s="23">
        <v>6</v>
      </c>
      <c r="K9" s="24"/>
      <c r="L9" s="24"/>
      <c r="M9" s="24"/>
      <c r="N9" s="24"/>
      <c r="O9" s="58" t="s">
        <v>75</v>
      </c>
      <c r="P9" s="28">
        <v>0</v>
      </c>
      <c r="Q9" s="20" t="s">
        <v>15</v>
      </c>
      <c r="R9" s="71" t="s">
        <v>57</v>
      </c>
    </row>
    <row r="10" spans="1:18" s="10" customFormat="1" ht="22.5" customHeight="1">
      <c r="A10" s="17">
        <f t="shared" ref="A10:A51" si="0">A9+1</f>
        <v>3</v>
      </c>
      <c r="B10" s="55">
        <v>1816217028</v>
      </c>
      <c r="C10" s="65" t="s">
        <v>107</v>
      </c>
      <c r="D10" s="66" t="s">
        <v>66</v>
      </c>
      <c r="E10" s="68" t="s">
        <v>79</v>
      </c>
      <c r="F10" s="70" t="s">
        <v>81</v>
      </c>
      <c r="G10" s="23">
        <v>6</v>
      </c>
      <c r="H10" s="23">
        <v>8</v>
      </c>
      <c r="I10" s="23">
        <v>0</v>
      </c>
      <c r="J10" s="23">
        <v>0</v>
      </c>
      <c r="K10" s="24"/>
      <c r="L10" s="24"/>
      <c r="M10" s="24"/>
      <c r="N10" s="24"/>
      <c r="O10" s="58">
        <v>5</v>
      </c>
      <c r="P10" s="28">
        <v>4.2</v>
      </c>
      <c r="Q10" s="20" t="s">
        <v>18</v>
      </c>
      <c r="R10" s="71" t="s">
        <v>57</v>
      </c>
    </row>
    <row r="11" spans="1:18" s="10" customFormat="1" ht="22.5" customHeight="1">
      <c r="A11" s="17">
        <f t="shared" si="0"/>
        <v>4</v>
      </c>
      <c r="B11" s="55">
        <v>1817217083</v>
      </c>
      <c r="C11" s="65" t="s">
        <v>126</v>
      </c>
      <c r="D11" s="66" t="s">
        <v>127</v>
      </c>
      <c r="E11" s="68" t="s">
        <v>110</v>
      </c>
      <c r="F11" s="70" t="s">
        <v>81</v>
      </c>
      <c r="G11" s="23">
        <v>8</v>
      </c>
      <c r="H11" s="23">
        <v>5</v>
      </c>
      <c r="I11" s="23">
        <v>7</v>
      </c>
      <c r="J11" s="23">
        <v>1</v>
      </c>
      <c r="K11" s="24"/>
      <c r="L11" s="24"/>
      <c r="M11" s="24"/>
      <c r="N11" s="24"/>
      <c r="O11" s="58">
        <v>4</v>
      </c>
      <c r="P11" s="28">
        <v>4.4000000000000004</v>
      </c>
      <c r="Q11" s="20" t="s">
        <v>19</v>
      </c>
      <c r="R11" s="71" t="s">
        <v>57</v>
      </c>
    </row>
    <row r="12" spans="1:18" s="10" customFormat="1" ht="22.5" customHeight="1">
      <c r="A12" s="17">
        <f t="shared" si="0"/>
        <v>5</v>
      </c>
      <c r="B12" s="55">
        <v>1817217075</v>
      </c>
      <c r="C12" s="65" t="s">
        <v>136</v>
      </c>
      <c r="D12" s="66" t="s">
        <v>98</v>
      </c>
      <c r="E12" s="68" t="s">
        <v>110</v>
      </c>
      <c r="F12" s="70" t="s">
        <v>81</v>
      </c>
      <c r="G12" s="23">
        <v>6</v>
      </c>
      <c r="H12" s="23">
        <v>5.5</v>
      </c>
      <c r="I12" s="23">
        <v>7</v>
      </c>
      <c r="J12" s="23">
        <v>4.5</v>
      </c>
      <c r="K12" s="24"/>
      <c r="L12" s="24"/>
      <c r="M12" s="24"/>
      <c r="N12" s="24"/>
      <c r="O12" s="58">
        <v>6.3</v>
      </c>
      <c r="P12" s="28">
        <v>6</v>
      </c>
      <c r="Q12" s="20" t="s">
        <v>16</v>
      </c>
      <c r="R12" s="71" t="s">
        <v>57</v>
      </c>
    </row>
    <row r="13" spans="1:18" s="10" customFormat="1" ht="22.5" customHeight="1">
      <c r="A13" s="17">
        <f t="shared" si="0"/>
        <v>6</v>
      </c>
      <c r="B13" s="55">
        <v>1816217026</v>
      </c>
      <c r="C13" s="65" t="s">
        <v>135</v>
      </c>
      <c r="D13" s="66" t="s">
        <v>138</v>
      </c>
      <c r="E13" s="68" t="s">
        <v>110</v>
      </c>
      <c r="F13" s="70" t="s">
        <v>81</v>
      </c>
      <c r="G13" s="23">
        <v>2</v>
      </c>
      <c r="H13" s="23">
        <v>4</v>
      </c>
      <c r="I13" s="23">
        <v>4</v>
      </c>
      <c r="J13" s="23">
        <v>1.5</v>
      </c>
      <c r="K13" s="24"/>
      <c r="L13" s="24"/>
      <c r="M13" s="24"/>
      <c r="N13" s="24"/>
      <c r="O13" s="58">
        <v>2.8</v>
      </c>
      <c r="P13" s="28">
        <v>0</v>
      </c>
      <c r="Q13" s="20" t="s">
        <v>15</v>
      </c>
      <c r="R13" s="71" t="s">
        <v>57</v>
      </c>
    </row>
    <row r="14" spans="1:18" s="10" customFormat="1" ht="22.5" customHeight="1">
      <c r="A14" s="17">
        <f t="shared" si="0"/>
        <v>7</v>
      </c>
      <c r="B14" s="55">
        <v>1816217014</v>
      </c>
      <c r="C14" s="65" t="s">
        <v>146</v>
      </c>
      <c r="D14" s="66" t="s">
        <v>55</v>
      </c>
      <c r="E14" s="68" t="s">
        <v>110</v>
      </c>
      <c r="F14" s="70" t="s">
        <v>81</v>
      </c>
      <c r="G14" s="23">
        <v>6</v>
      </c>
      <c r="H14" s="23">
        <v>4</v>
      </c>
      <c r="I14" s="23">
        <v>4</v>
      </c>
      <c r="J14" s="23">
        <v>1</v>
      </c>
      <c r="K14" s="24"/>
      <c r="L14" s="24"/>
      <c r="M14" s="24"/>
      <c r="N14" s="24"/>
      <c r="O14" s="58">
        <v>6.8</v>
      </c>
      <c r="P14" s="28">
        <v>5.3</v>
      </c>
      <c r="Q14" s="20" t="s">
        <v>26</v>
      </c>
      <c r="R14" s="71" t="s">
        <v>57</v>
      </c>
    </row>
    <row r="15" spans="1:18" s="10" customFormat="1" ht="22.5" customHeight="1">
      <c r="A15" s="17">
        <f t="shared" si="0"/>
        <v>8</v>
      </c>
      <c r="B15" s="55">
        <v>1816217087</v>
      </c>
      <c r="C15" s="65" t="s">
        <v>120</v>
      </c>
      <c r="D15" s="66" t="s">
        <v>59</v>
      </c>
      <c r="E15" s="68" t="s">
        <v>110</v>
      </c>
      <c r="F15" s="70" t="s">
        <v>121</v>
      </c>
      <c r="G15" s="23">
        <v>5</v>
      </c>
      <c r="H15" s="23">
        <v>5</v>
      </c>
      <c r="I15" s="23">
        <v>4</v>
      </c>
      <c r="J15" s="23">
        <v>1.5</v>
      </c>
      <c r="K15" s="24"/>
      <c r="L15" s="24"/>
      <c r="M15" s="24"/>
      <c r="N15" s="24"/>
      <c r="O15" s="58">
        <v>4</v>
      </c>
      <c r="P15" s="28">
        <v>3.8</v>
      </c>
      <c r="Q15" s="20" t="s">
        <v>17</v>
      </c>
      <c r="R15" s="71" t="s">
        <v>57</v>
      </c>
    </row>
    <row r="16" spans="1:18" s="10" customFormat="1" ht="22.5" customHeight="1">
      <c r="A16" s="17">
        <f t="shared" si="0"/>
        <v>9</v>
      </c>
      <c r="B16" s="55">
        <v>1816217025</v>
      </c>
      <c r="C16" s="65" t="s">
        <v>132</v>
      </c>
      <c r="D16" s="66" t="s">
        <v>133</v>
      </c>
      <c r="E16" s="68" t="s">
        <v>110</v>
      </c>
      <c r="F16" s="70" t="s">
        <v>121</v>
      </c>
      <c r="G16" s="23">
        <v>9</v>
      </c>
      <c r="H16" s="23">
        <v>6</v>
      </c>
      <c r="I16" s="23">
        <v>6</v>
      </c>
      <c r="J16" s="23">
        <v>2</v>
      </c>
      <c r="K16" s="24"/>
      <c r="L16" s="24"/>
      <c r="M16" s="24"/>
      <c r="N16" s="24"/>
      <c r="O16" s="58">
        <v>6</v>
      </c>
      <c r="P16" s="28">
        <v>5.7</v>
      </c>
      <c r="Q16" s="20" t="s">
        <v>30</v>
      </c>
      <c r="R16" s="71" t="s">
        <v>57</v>
      </c>
    </row>
    <row r="17" spans="1:18" s="10" customFormat="1" ht="22.5" customHeight="1">
      <c r="A17" s="17">
        <f t="shared" si="0"/>
        <v>10</v>
      </c>
      <c r="B17" s="55">
        <v>1816217011</v>
      </c>
      <c r="C17" s="65" t="s">
        <v>142</v>
      </c>
      <c r="D17" s="66" t="s">
        <v>105</v>
      </c>
      <c r="E17" s="68" t="s">
        <v>110</v>
      </c>
      <c r="F17" s="70" t="s">
        <v>121</v>
      </c>
      <c r="G17" s="23">
        <v>9</v>
      </c>
      <c r="H17" s="23">
        <v>4</v>
      </c>
      <c r="I17" s="23">
        <v>4</v>
      </c>
      <c r="J17" s="23">
        <v>1</v>
      </c>
      <c r="K17" s="24"/>
      <c r="L17" s="24"/>
      <c r="M17" s="24"/>
      <c r="N17" s="24"/>
      <c r="O17" s="58">
        <v>0.8</v>
      </c>
      <c r="P17" s="28">
        <v>0</v>
      </c>
      <c r="Q17" s="20" t="s">
        <v>15</v>
      </c>
      <c r="R17" s="71" t="s">
        <v>57</v>
      </c>
    </row>
    <row r="18" spans="1:18" s="10" customFormat="1" ht="22.5" customHeight="1">
      <c r="A18" s="17">
        <f t="shared" si="0"/>
        <v>11</v>
      </c>
      <c r="B18" s="55">
        <v>179322575</v>
      </c>
      <c r="C18" s="65" t="s">
        <v>143</v>
      </c>
      <c r="D18" s="66" t="s">
        <v>54</v>
      </c>
      <c r="E18" s="68" t="s">
        <v>110</v>
      </c>
      <c r="F18" s="70" t="s">
        <v>144</v>
      </c>
      <c r="G18" s="23">
        <v>6</v>
      </c>
      <c r="H18" s="23">
        <v>5</v>
      </c>
      <c r="I18" s="23">
        <v>4</v>
      </c>
      <c r="J18" s="23">
        <v>4</v>
      </c>
      <c r="K18" s="24"/>
      <c r="L18" s="24"/>
      <c r="M18" s="24"/>
      <c r="N18" s="24"/>
      <c r="O18" s="58">
        <v>6.5</v>
      </c>
      <c r="P18" s="28">
        <v>5.7</v>
      </c>
      <c r="Q18" s="20" t="s">
        <v>30</v>
      </c>
      <c r="R18" s="71" t="s">
        <v>57</v>
      </c>
    </row>
    <row r="19" spans="1:18" s="10" customFormat="1" ht="22.5" customHeight="1">
      <c r="A19" s="17">
        <f t="shared" si="0"/>
        <v>12</v>
      </c>
      <c r="B19" s="55">
        <v>1826268178</v>
      </c>
      <c r="C19" s="65" t="s">
        <v>102</v>
      </c>
      <c r="D19" s="66" t="s">
        <v>73</v>
      </c>
      <c r="E19" s="68" t="s">
        <v>79</v>
      </c>
      <c r="F19" s="70" t="s">
        <v>103</v>
      </c>
      <c r="G19" s="23">
        <v>5</v>
      </c>
      <c r="H19" s="23">
        <v>5</v>
      </c>
      <c r="I19" s="23">
        <v>8</v>
      </c>
      <c r="J19" s="23">
        <v>7.2</v>
      </c>
      <c r="K19" s="24"/>
      <c r="L19" s="24"/>
      <c r="M19" s="24"/>
      <c r="N19" s="24"/>
      <c r="O19" s="58">
        <v>5.5</v>
      </c>
      <c r="P19" s="28">
        <v>5.9</v>
      </c>
      <c r="Q19" s="20" t="s">
        <v>31</v>
      </c>
      <c r="R19" s="71" t="s">
        <v>57</v>
      </c>
    </row>
    <row r="20" spans="1:18" s="10" customFormat="1" ht="22.5" customHeight="1">
      <c r="A20" s="17">
        <f t="shared" si="0"/>
        <v>13</v>
      </c>
      <c r="B20" s="55">
        <v>1826268137</v>
      </c>
      <c r="C20" s="65" t="s">
        <v>71</v>
      </c>
      <c r="D20" s="66" t="s">
        <v>61</v>
      </c>
      <c r="E20" s="68" t="s">
        <v>110</v>
      </c>
      <c r="F20" s="70" t="s">
        <v>103</v>
      </c>
      <c r="G20" s="23">
        <v>5</v>
      </c>
      <c r="H20" s="23">
        <v>6</v>
      </c>
      <c r="I20" s="23">
        <v>5</v>
      </c>
      <c r="J20" s="23">
        <v>1.5</v>
      </c>
      <c r="K20" s="24"/>
      <c r="L20" s="24"/>
      <c r="M20" s="24"/>
      <c r="N20" s="24"/>
      <c r="O20" s="58">
        <v>6.5</v>
      </c>
      <c r="P20" s="28">
        <v>5.4</v>
      </c>
      <c r="Q20" s="20" t="s">
        <v>27</v>
      </c>
      <c r="R20" s="71" t="s">
        <v>57</v>
      </c>
    </row>
    <row r="21" spans="1:18" s="10" customFormat="1" ht="22.5" customHeight="1">
      <c r="A21" s="17">
        <f t="shared" si="0"/>
        <v>14</v>
      </c>
      <c r="B21" s="54">
        <v>1826268240</v>
      </c>
      <c r="C21" s="63" t="s">
        <v>90</v>
      </c>
      <c r="D21" s="64" t="s">
        <v>91</v>
      </c>
      <c r="E21" s="68" t="s">
        <v>79</v>
      </c>
      <c r="F21" s="70" t="s">
        <v>92</v>
      </c>
      <c r="G21" s="23">
        <v>6</v>
      </c>
      <c r="H21" s="23">
        <v>8</v>
      </c>
      <c r="I21" s="23">
        <v>8</v>
      </c>
      <c r="J21" s="23">
        <v>7.1</v>
      </c>
      <c r="K21" s="24"/>
      <c r="L21" s="24"/>
      <c r="M21" s="24"/>
      <c r="N21" s="24"/>
      <c r="O21" s="58">
        <v>4</v>
      </c>
      <c r="P21" s="28">
        <v>5.5</v>
      </c>
      <c r="Q21" s="20" t="s">
        <v>28</v>
      </c>
      <c r="R21" s="71" t="s">
        <v>57</v>
      </c>
    </row>
    <row r="22" spans="1:18" s="10" customFormat="1" ht="22.5" customHeight="1">
      <c r="A22" s="17">
        <f t="shared" si="0"/>
        <v>15</v>
      </c>
      <c r="B22" s="55">
        <v>1826268267</v>
      </c>
      <c r="C22" s="65" t="s">
        <v>135</v>
      </c>
      <c r="D22" s="66" t="s">
        <v>73</v>
      </c>
      <c r="E22" s="68" t="s">
        <v>110</v>
      </c>
      <c r="F22" s="70" t="s">
        <v>92</v>
      </c>
      <c r="G22" s="23">
        <v>4</v>
      </c>
      <c r="H22" s="23">
        <v>6</v>
      </c>
      <c r="I22" s="23">
        <v>5</v>
      </c>
      <c r="J22" s="23">
        <v>4.5</v>
      </c>
      <c r="K22" s="24"/>
      <c r="L22" s="24"/>
      <c r="M22" s="24"/>
      <c r="N22" s="24"/>
      <c r="O22" s="58">
        <v>7.5</v>
      </c>
      <c r="P22" s="28">
        <v>6.3</v>
      </c>
      <c r="Q22" s="20" t="s">
        <v>32</v>
      </c>
      <c r="R22" s="71" t="s">
        <v>57</v>
      </c>
    </row>
    <row r="23" spans="1:18" s="10" customFormat="1" ht="22.5" customHeight="1">
      <c r="A23" s="17">
        <f t="shared" si="0"/>
        <v>16</v>
      </c>
      <c r="B23" s="55">
        <v>1826268574</v>
      </c>
      <c r="C23" s="65" t="s">
        <v>118</v>
      </c>
      <c r="D23" s="66" t="s">
        <v>93</v>
      </c>
      <c r="E23" s="68" t="s">
        <v>110</v>
      </c>
      <c r="F23" s="70" t="s">
        <v>119</v>
      </c>
      <c r="G23" s="23">
        <v>7</v>
      </c>
      <c r="H23" s="23">
        <v>7</v>
      </c>
      <c r="I23" s="23">
        <v>5</v>
      </c>
      <c r="J23" s="23">
        <v>3</v>
      </c>
      <c r="K23" s="24"/>
      <c r="L23" s="24"/>
      <c r="M23" s="24"/>
      <c r="N23" s="24"/>
      <c r="O23" s="58">
        <v>2.5</v>
      </c>
      <c r="P23" s="28">
        <v>0</v>
      </c>
      <c r="Q23" s="20" t="s">
        <v>15</v>
      </c>
      <c r="R23" s="71" t="s">
        <v>57</v>
      </c>
    </row>
    <row r="24" spans="1:18" s="10" customFormat="1" ht="22.5" customHeight="1">
      <c r="A24" s="17">
        <f t="shared" si="0"/>
        <v>17</v>
      </c>
      <c r="B24" s="55">
        <v>1826268426</v>
      </c>
      <c r="C24" s="65" t="s">
        <v>124</v>
      </c>
      <c r="D24" s="66" t="s">
        <v>68</v>
      </c>
      <c r="E24" s="68" t="s">
        <v>110</v>
      </c>
      <c r="F24" s="70" t="s">
        <v>119</v>
      </c>
      <c r="G24" s="23">
        <v>6</v>
      </c>
      <c r="H24" s="23">
        <v>8</v>
      </c>
      <c r="I24" s="23">
        <v>5</v>
      </c>
      <c r="J24" s="23">
        <v>1</v>
      </c>
      <c r="K24" s="24"/>
      <c r="L24" s="24"/>
      <c r="M24" s="24"/>
      <c r="N24" s="24"/>
      <c r="O24" s="58">
        <v>1.8</v>
      </c>
      <c r="P24" s="28">
        <v>0</v>
      </c>
      <c r="Q24" s="20" t="s">
        <v>15</v>
      </c>
      <c r="R24" s="71" t="s">
        <v>57</v>
      </c>
    </row>
    <row r="25" spans="1:18" s="10" customFormat="1" ht="22.5" customHeight="1">
      <c r="A25" s="17">
        <f t="shared" si="0"/>
        <v>18</v>
      </c>
      <c r="B25" s="55">
        <v>1826268495</v>
      </c>
      <c r="C25" s="65" t="s">
        <v>101</v>
      </c>
      <c r="D25" s="66" t="s">
        <v>62</v>
      </c>
      <c r="E25" s="68" t="s">
        <v>110</v>
      </c>
      <c r="F25" s="70" t="s">
        <v>119</v>
      </c>
      <c r="G25" s="23">
        <v>9</v>
      </c>
      <c r="H25" s="23">
        <v>6</v>
      </c>
      <c r="I25" s="23">
        <v>9</v>
      </c>
      <c r="J25" s="23">
        <v>3</v>
      </c>
      <c r="K25" s="24"/>
      <c r="L25" s="24"/>
      <c r="M25" s="24"/>
      <c r="N25" s="24"/>
      <c r="O25" s="58">
        <v>6.8</v>
      </c>
      <c r="P25" s="28">
        <v>6.6</v>
      </c>
      <c r="Q25" s="20" t="s">
        <v>34</v>
      </c>
      <c r="R25" s="71" t="s">
        <v>57</v>
      </c>
    </row>
    <row r="26" spans="1:18" s="10" customFormat="1" ht="22.5" customHeight="1">
      <c r="A26" s="17">
        <f t="shared" si="0"/>
        <v>19</v>
      </c>
      <c r="B26" s="55">
        <v>1826268464</v>
      </c>
      <c r="C26" s="65" t="s">
        <v>139</v>
      </c>
      <c r="D26" s="66" t="s">
        <v>72</v>
      </c>
      <c r="E26" s="68" t="s">
        <v>110</v>
      </c>
      <c r="F26" s="70" t="s">
        <v>119</v>
      </c>
      <c r="G26" s="23">
        <v>7</v>
      </c>
      <c r="H26" s="23">
        <v>7.5</v>
      </c>
      <c r="I26" s="23">
        <v>5</v>
      </c>
      <c r="J26" s="23">
        <v>3</v>
      </c>
      <c r="K26" s="24"/>
      <c r="L26" s="24"/>
      <c r="M26" s="24"/>
      <c r="N26" s="24"/>
      <c r="O26" s="58">
        <v>6</v>
      </c>
      <c r="P26" s="28">
        <v>5.7</v>
      </c>
      <c r="Q26" s="20" t="s">
        <v>30</v>
      </c>
      <c r="R26" s="71" t="s">
        <v>57</v>
      </c>
    </row>
    <row r="27" spans="1:18" s="10" customFormat="1" ht="22.5" customHeight="1">
      <c r="A27" s="17">
        <f t="shared" si="0"/>
        <v>20</v>
      </c>
      <c r="B27" s="55">
        <v>1827268498</v>
      </c>
      <c r="C27" s="63" t="s">
        <v>96</v>
      </c>
      <c r="D27" s="64" t="s">
        <v>67</v>
      </c>
      <c r="E27" s="68" t="s">
        <v>79</v>
      </c>
      <c r="F27" s="70" t="s">
        <v>97</v>
      </c>
      <c r="G27" s="23">
        <v>6</v>
      </c>
      <c r="H27" s="23">
        <v>8</v>
      </c>
      <c r="I27" s="23">
        <v>8</v>
      </c>
      <c r="J27" s="23">
        <v>8</v>
      </c>
      <c r="K27" s="24"/>
      <c r="L27" s="24"/>
      <c r="M27" s="24"/>
      <c r="N27" s="24"/>
      <c r="O27" s="58">
        <v>6</v>
      </c>
      <c r="P27" s="28">
        <v>6.7</v>
      </c>
      <c r="Q27" s="20" t="s">
        <v>35</v>
      </c>
      <c r="R27" s="71" t="s">
        <v>57</v>
      </c>
    </row>
    <row r="28" spans="1:18" s="10" customFormat="1" ht="22.5" customHeight="1">
      <c r="A28" s="17">
        <f t="shared" si="0"/>
        <v>21</v>
      </c>
      <c r="B28" s="55">
        <v>1826268541</v>
      </c>
      <c r="C28" s="65" t="s">
        <v>104</v>
      </c>
      <c r="D28" s="66" t="s">
        <v>73</v>
      </c>
      <c r="E28" s="68" t="s">
        <v>79</v>
      </c>
      <c r="F28" s="70" t="s">
        <v>97</v>
      </c>
      <c r="G28" s="23">
        <v>5</v>
      </c>
      <c r="H28" s="23">
        <v>5</v>
      </c>
      <c r="I28" s="23">
        <v>8</v>
      </c>
      <c r="J28" s="23">
        <v>6.5</v>
      </c>
      <c r="K28" s="24"/>
      <c r="L28" s="24"/>
      <c r="M28" s="24"/>
      <c r="N28" s="24"/>
      <c r="O28" s="58">
        <v>5</v>
      </c>
      <c r="P28" s="28">
        <v>5.5</v>
      </c>
      <c r="Q28" s="20" t="s">
        <v>28</v>
      </c>
      <c r="R28" s="71" t="s">
        <v>57</v>
      </c>
    </row>
    <row r="29" spans="1:18" s="10" customFormat="1" ht="22.5" customHeight="1">
      <c r="A29" s="17">
        <f t="shared" si="0"/>
        <v>22</v>
      </c>
      <c r="B29" s="54">
        <v>1827268078</v>
      </c>
      <c r="C29" s="63" t="s">
        <v>83</v>
      </c>
      <c r="D29" s="64" t="s">
        <v>82</v>
      </c>
      <c r="E29" s="68" t="s">
        <v>79</v>
      </c>
      <c r="F29" s="70" t="s">
        <v>84</v>
      </c>
      <c r="G29" s="23">
        <v>5</v>
      </c>
      <c r="H29" s="23">
        <v>8</v>
      </c>
      <c r="I29" s="23">
        <v>8</v>
      </c>
      <c r="J29" s="23">
        <v>5</v>
      </c>
      <c r="K29" s="24"/>
      <c r="L29" s="24"/>
      <c r="M29" s="24"/>
      <c r="N29" s="24"/>
      <c r="O29" s="58">
        <v>4</v>
      </c>
      <c r="P29" s="28">
        <v>5.0999999999999996</v>
      </c>
      <c r="Q29" s="20" t="s">
        <v>24</v>
      </c>
      <c r="R29" s="59" t="s">
        <v>57</v>
      </c>
    </row>
    <row r="30" spans="1:18" s="10" customFormat="1" ht="22.5" customHeight="1">
      <c r="A30" s="17">
        <f t="shared" si="0"/>
        <v>23</v>
      </c>
      <c r="B30" s="55">
        <v>1826268293</v>
      </c>
      <c r="C30" s="65" t="s">
        <v>74</v>
      </c>
      <c r="D30" s="66" t="s">
        <v>106</v>
      </c>
      <c r="E30" s="68" t="s">
        <v>79</v>
      </c>
      <c r="F30" s="70" t="s">
        <v>84</v>
      </c>
      <c r="G30" s="23">
        <v>7</v>
      </c>
      <c r="H30" s="23">
        <v>8</v>
      </c>
      <c r="I30" s="23">
        <v>8</v>
      </c>
      <c r="J30" s="23">
        <v>7.5</v>
      </c>
      <c r="K30" s="24"/>
      <c r="L30" s="24"/>
      <c r="M30" s="24"/>
      <c r="N30" s="24"/>
      <c r="O30" s="58">
        <v>4.5</v>
      </c>
      <c r="P30" s="28">
        <v>5.9</v>
      </c>
      <c r="Q30" s="20" t="s">
        <v>31</v>
      </c>
      <c r="R30" s="71" t="s">
        <v>57</v>
      </c>
    </row>
    <row r="31" spans="1:18" s="10" customFormat="1" ht="22.5" customHeight="1">
      <c r="A31" s="17">
        <f t="shared" si="0"/>
        <v>24</v>
      </c>
      <c r="B31" s="55">
        <v>1826268301</v>
      </c>
      <c r="C31" s="65" t="s">
        <v>111</v>
      </c>
      <c r="D31" s="66" t="s">
        <v>85</v>
      </c>
      <c r="E31" s="68" t="s">
        <v>110</v>
      </c>
      <c r="F31" s="70" t="s">
        <v>84</v>
      </c>
      <c r="G31" s="23">
        <v>10</v>
      </c>
      <c r="H31" s="23">
        <v>7.5</v>
      </c>
      <c r="I31" s="23">
        <v>4</v>
      </c>
      <c r="J31" s="23">
        <v>2</v>
      </c>
      <c r="K31" s="24"/>
      <c r="L31" s="24"/>
      <c r="M31" s="24"/>
      <c r="N31" s="24"/>
      <c r="O31" s="58">
        <v>4.3</v>
      </c>
      <c r="P31" s="28">
        <v>4.8</v>
      </c>
      <c r="Q31" s="20" t="s">
        <v>22</v>
      </c>
      <c r="R31" s="71" t="s">
        <v>57</v>
      </c>
    </row>
    <row r="32" spans="1:18" s="10" customFormat="1" ht="22.5" customHeight="1">
      <c r="A32" s="17">
        <f t="shared" si="0"/>
        <v>25</v>
      </c>
      <c r="B32" s="55">
        <v>1826268528</v>
      </c>
      <c r="C32" s="65" t="s">
        <v>125</v>
      </c>
      <c r="D32" s="66" t="s">
        <v>68</v>
      </c>
      <c r="E32" s="68" t="s">
        <v>110</v>
      </c>
      <c r="F32" s="70" t="s">
        <v>84</v>
      </c>
      <c r="G32" s="23">
        <v>5</v>
      </c>
      <c r="H32" s="23">
        <v>4</v>
      </c>
      <c r="I32" s="23">
        <v>4</v>
      </c>
      <c r="J32" s="23">
        <v>4</v>
      </c>
      <c r="K32" s="24"/>
      <c r="L32" s="24"/>
      <c r="M32" s="24"/>
      <c r="N32" s="24"/>
      <c r="O32" s="58">
        <v>4.5</v>
      </c>
      <c r="P32" s="28">
        <v>4.4000000000000004</v>
      </c>
      <c r="Q32" s="20" t="s">
        <v>19</v>
      </c>
      <c r="R32" s="71" t="s">
        <v>57</v>
      </c>
    </row>
    <row r="33" spans="1:18" s="10" customFormat="1" ht="22.5" customHeight="1">
      <c r="A33" s="17">
        <f t="shared" si="0"/>
        <v>26</v>
      </c>
      <c r="B33" s="55">
        <v>1827268287</v>
      </c>
      <c r="C33" s="65" t="s">
        <v>134</v>
      </c>
      <c r="D33" s="66" t="s">
        <v>53</v>
      </c>
      <c r="E33" s="68" t="s">
        <v>110</v>
      </c>
      <c r="F33" s="70" t="s">
        <v>84</v>
      </c>
      <c r="G33" s="23">
        <v>9</v>
      </c>
      <c r="H33" s="23">
        <v>7.5</v>
      </c>
      <c r="I33" s="23">
        <v>4</v>
      </c>
      <c r="J33" s="23">
        <v>3</v>
      </c>
      <c r="K33" s="24"/>
      <c r="L33" s="24"/>
      <c r="M33" s="24"/>
      <c r="N33" s="24"/>
      <c r="O33" s="58">
        <v>8.5</v>
      </c>
      <c r="P33" s="28">
        <v>7.2</v>
      </c>
      <c r="Q33" s="20" t="s">
        <v>36</v>
      </c>
      <c r="R33" s="71" t="s">
        <v>57</v>
      </c>
    </row>
    <row r="34" spans="1:18" s="10" customFormat="1" ht="22.5" customHeight="1">
      <c r="A34" s="17">
        <f t="shared" si="0"/>
        <v>27</v>
      </c>
      <c r="B34" s="55">
        <v>1827268517</v>
      </c>
      <c r="C34" s="65" t="s">
        <v>137</v>
      </c>
      <c r="D34" s="66" t="s">
        <v>63</v>
      </c>
      <c r="E34" s="68" t="s">
        <v>110</v>
      </c>
      <c r="F34" s="70" t="s">
        <v>84</v>
      </c>
      <c r="G34" s="23">
        <v>8</v>
      </c>
      <c r="H34" s="23">
        <v>7.5</v>
      </c>
      <c r="I34" s="23">
        <v>4</v>
      </c>
      <c r="J34" s="23">
        <v>1.5</v>
      </c>
      <c r="K34" s="24"/>
      <c r="L34" s="24"/>
      <c r="M34" s="24"/>
      <c r="N34" s="24"/>
      <c r="O34" s="58">
        <v>4</v>
      </c>
      <c r="P34" s="28">
        <v>4.4000000000000004</v>
      </c>
      <c r="Q34" s="20" t="s">
        <v>19</v>
      </c>
      <c r="R34" s="71" t="s">
        <v>57</v>
      </c>
    </row>
    <row r="35" spans="1:18" s="10" customFormat="1" ht="22.5" customHeight="1">
      <c r="A35" s="17">
        <f t="shared" si="0"/>
        <v>28</v>
      </c>
      <c r="B35" s="55">
        <v>1826268490</v>
      </c>
      <c r="C35" s="65" t="s">
        <v>65</v>
      </c>
      <c r="D35" s="66" t="s">
        <v>108</v>
      </c>
      <c r="E35" s="68" t="s">
        <v>110</v>
      </c>
      <c r="F35" s="70" t="s">
        <v>145</v>
      </c>
      <c r="G35" s="23">
        <v>0</v>
      </c>
      <c r="H35" s="23">
        <v>0</v>
      </c>
      <c r="I35" s="23">
        <v>0</v>
      </c>
      <c r="J35" s="23">
        <v>0</v>
      </c>
      <c r="K35" s="24"/>
      <c r="L35" s="24"/>
      <c r="M35" s="24"/>
      <c r="N35" s="24"/>
      <c r="O35" s="58">
        <v>1.3</v>
      </c>
      <c r="P35" s="28">
        <v>0</v>
      </c>
      <c r="Q35" s="20" t="s">
        <v>15</v>
      </c>
      <c r="R35" s="71" t="s">
        <v>57</v>
      </c>
    </row>
    <row r="36" spans="1:18" s="10" customFormat="1" ht="22.5" customHeight="1">
      <c r="A36" s="17">
        <f t="shared" si="0"/>
        <v>29</v>
      </c>
      <c r="B36" s="54">
        <v>1826268263</v>
      </c>
      <c r="C36" s="63" t="s">
        <v>94</v>
      </c>
      <c r="D36" s="64" t="s">
        <v>93</v>
      </c>
      <c r="E36" s="68" t="s">
        <v>79</v>
      </c>
      <c r="F36" s="70" t="s">
        <v>95</v>
      </c>
      <c r="G36" s="23">
        <v>6.5</v>
      </c>
      <c r="H36" s="23">
        <v>8</v>
      </c>
      <c r="I36" s="23">
        <v>8</v>
      </c>
      <c r="J36" s="23">
        <v>8.1999999999999993</v>
      </c>
      <c r="K36" s="24"/>
      <c r="L36" s="24"/>
      <c r="M36" s="24"/>
      <c r="N36" s="24"/>
      <c r="O36" s="58">
        <v>4</v>
      </c>
      <c r="P36" s="28">
        <v>5.7</v>
      </c>
      <c r="Q36" s="20" t="s">
        <v>30</v>
      </c>
      <c r="R36" s="71" t="s">
        <v>57</v>
      </c>
    </row>
    <row r="37" spans="1:18" s="10" customFormat="1" ht="22.5" customHeight="1">
      <c r="A37" s="17">
        <f t="shared" si="0"/>
        <v>30</v>
      </c>
      <c r="B37" s="55">
        <v>1827268106</v>
      </c>
      <c r="C37" s="65" t="s">
        <v>99</v>
      </c>
      <c r="D37" s="66" t="s">
        <v>100</v>
      </c>
      <c r="E37" s="68" t="s">
        <v>79</v>
      </c>
      <c r="F37" s="70" t="s">
        <v>95</v>
      </c>
      <c r="G37" s="23">
        <v>5</v>
      </c>
      <c r="H37" s="23">
        <v>5</v>
      </c>
      <c r="I37" s="23">
        <v>5</v>
      </c>
      <c r="J37" s="23">
        <v>5</v>
      </c>
      <c r="K37" s="24"/>
      <c r="L37" s="24"/>
      <c r="M37" s="24"/>
      <c r="N37" s="24"/>
      <c r="O37" s="58">
        <v>2.5</v>
      </c>
      <c r="P37" s="28">
        <v>0</v>
      </c>
      <c r="Q37" s="20" t="s">
        <v>15</v>
      </c>
      <c r="R37" s="71" t="s">
        <v>57</v>
      </c>
    </row>
    <row r="38" spans="1:18" s="10" customFormat="1" ht="22.5" customHeight="1">
      <c r="A38" s="17">
        <f t="shared" si="0"/>
        <v>31</v>
      </c>
      <c r="B38" s="55">
        <v>1826268192</v>
      </c>
      <c r="C38" s="65" t="s">
        <v>115</v>
      </c>
      <c r="D38" s="66" t="s">
        <v>89</v>
      </c>
      <c r="E38" s="68" t="s">
        <v>110</v>
      </c>
      <c r="F38" s="70" t="s">
        <v>95</v>
      </c>
      <c r="G38" s="23">
        <v>7</v>
      </c>
      <c r="H38" s="23">
        <v>8</v>
      </c>
      <c r="I38" s="23">
        <v>4</v>
      </c>
      <c r="J38" s="23">
        <v>2.5</v>
      </c>
      <c r="K38" s="24"/>
      <c r="L38" s="24"/>
      <c r="M38" s="24"/>
      <c r="N38" s="24"/>
      <c r="O38" s="58">
        <v>6</v>
      </c>
      <c r="P38" s="28">
        <v>5.6</v>
      </c>
      <c r="Q38" s="20" t="s">
        <v>29</v>
      </c>
      <c r="R38" s="71" t="s">
        <v>57</v>
      </c>
    </row>
    <row r="39" spans="1:18" s="10" customFormat="1" ht="22.5" customHeight="1">
      <c r="A39" s="17">
        <f t="shared" si="0"/>
        <v>32</v>
      </c>
      <c r="B39" s="55">
        <v>1826268099</v>
      </c>
      <c r="C39" s="65" t="s">
        <v>65</v>
      </c>
      <c r="D39" s="66" t="s">
        <v>98</v>
      </c>
      <c r="E39" s="68" t="s">
        <v>110</v>
      </c>
      <c r="F39" s="70" t="s">
        <v>95</v>
      </c>
      <c r="G39" s="23">
        <v>9</v>
      </c>
      <c r="H39" s="23">
        <v>7</v>
      </c>
      <c r="I39" s="23">
        <v>5</v>
      </c>
      <c r="J39" s="23">
        <v>2</v>
      </c>
      <c r="K39" s="24"/>
      <c r="L39" s="24"/>
      <c r="M39" s="24"/>
      <c r="N39" s="24"/>
      <c r="O39" s="58">
        <v>1.3</v>
      </c>
      <c r="P39" s="28">
        <v>0</v>
      </c>
      <c r="Q39" s="20" t="s">
        <v>15</v>
      </c>
      <c r="R39" s="71" t="s">
        <v>57</v>
      </c>
    </row>
    <row r="40" spans="1:18" s="10" customFormat="1" ht="22.5" customHeight="1">
      <c r="A40" s="17">
        <f t="shared" si="0"/>
        <v>33</v>
      </c>
      <c r="B40" s="54">
        <v>1826268135</v>
      </c>
      <c r="C40" s="63" t="s">
        <v>86</v>
      </c>
      <c r="D40" s="64" t="s">
        <v>87</v>
      </c>
      <c r="E40" s="68" t="s">
        <v>79</v>
      </c>
      <c r="F40" s="70" t="s">
        <v>88</v>
      </c>
      <c r="G40" s="23">
        <v>5</v>
      </c>
      <c r="H40" s="23">
        <v>8</v>
      </c>
      <c r="I40" s="23">
        <v>5</v>
      </c>
      <c r="J40" s="23">
        <v>7.2</v>
      </c>
      <c r="K40" s="24"/>
      <c r="L40" s="24"/>
      <c r="M40" s="24"/>
      <c r="N40" s="24"/>
      <c r="O40" s="58">
        <v>5</v>
      </c>
      <c r="P40" s="28">
        <v>5.6</v>
      </c>
      <c r="Q40" s="20" t="s">
        <v>29</v>
      </c>
      <c r="R40" s="71" t="s">
        <v>57</v>
      </c>
    </row>
    <row r="41" spans="1:18" s="10" customFormat="1" ht="22.5" customHeight="1">
      <c r="A41" s="17">
        <f t="shared" si="0"/>
        <v>34</v>
      </c>
      <c r="B41" s="55">
        <v>1827268226</v>
      </c>
      <c r="C41" s="65" t="s">
        <v>116</v>
      </c>
      <c r="D41" s="66" t="s">
        <v>117</v>
      </c>
      <c r="E41" s="68" t="s">
        <v>110</v>
      </c>
      <c r="F41" s="70" t="s">
        <v>88</v>
      </c>
      <c r="G41" s="23">
        <v>7</v>
      </c>
      <c r="H41" s="23">
        <v>5</v>
      </c>
      <c r="I41" s="23">
        <v>7</v>
      </c>
      <c r="J41" s="23">
        <v>2</v>
      </c>
      <c r="K41" s="24"/>
      <c r="L41" s="24"/>
      <c r="M41" s="24"/>
      <c r="N41" s="24"/>
      <c r="O41" s="58">
        <v>5.5</v>
      </c>
      <c r="P41" s="28">
        <v>5.2</v>
      </c>
      <c r="Q41" s="20" t="s">
        <v>25</v>
      </c>
      <c r="R41" s="71" t="s">
        <v>57</v>
      </c>
    </row>
    <row r="42" spans="1:18" s="10" customFormat="1" ht="22.5" customHeight="1">
      <c r="A42" s="17">
        <f t="shared" si="0"/>
        <v>35</v>
      </c>
      <c r="B42" s="55">
        <v>1826268470</v>
      </c>
      <c r="C42" s="65" t="s">
        <v>130</v>
      </c>
      <c r="D42" s="66" t="s">
        <v>131</v>
      </c>
      <c r="E42" s="68" t="s">
        <v>110</v>
      </c>
      <c r="F42" s="70" t="s">
        <v>88</v>
      </c>
      <c r="G42" s="23">
        <v>7</v>
      </c>
      <c r="H42" s="23">
        <v>5</v>
      </c>
      <c r="I42" s="23">
        <v>5</v>
      </c>
      <c r="J42" s="23">
        <v>2</v>
      </c>
      <c r="K42" s="24"/>
      <c r="L42" s="24"/>
      <c r="M42" s="24"/>
      <c r="N42" s="24"/>
      <c r="O42" s="58">
        <v>2.5</v>
      </c>
      <c r="P42" s="28">
        <v>0</v>
      </c>
      <c r="Q42" s="20" t="s">
        <v>15</v>
      </c>
      <c r="R42" s="71" t="s">
        <v>57</v>
      </c>
    </row>
    <row r="43" spans="1:18" s="10" customFormat="1" ht="22.5" customHeight="1">
      <c r="A43" s="17">
        <f t="shared" si="0"/>
        <v>36</v>
      </c>
      <c r="B43" s="55">
        <v>1826268573</v>
      </c>
      <c r="C43" s="65" t="s">
        <v>86</v>
      </c>
      <c r="D43" s="66" t="s">
        <v>98</v>
      </c>
      <c r="E43" s="68" t="s">
        <v>110</v>
      </c>
      <c r="F43" s="70" t="s">
        <v>88</v>
      </c>
      <c r="G43" s="23">
        <v>4</v>
      </c>
      <c r="H43" s="23">
        <v>7.5</v>
      </c>
      <c r="I43" s="23">
        <v>5</v>
      </c>
      <c r="J43" s="23">
        <v>2</v>
      </c>
      <c r="K43" s="24"/>
      <c r="L43" s="24"/>
      <c r="M43" s="24"/>
      <c r="N43" s="24"/>
      <c r="O43" s="58">
        <v>2.2999999999999998</v>
      </c>
      <c r="P43" s="28">
        <v>0</v>
      </c>
      <c r="Q43" s="20" t="s">
        <v>15</v>
      </c>
      <c r="R43" s="71" t="s">
        <v>57</v>
      </c>
    </row>
    <row r="44" spans="1:18" s="10" customFormat="1" ht="22.5" customHeight="1">
      <c r="A44" s="17">
        <f t="shared" si="0"/>
        <v>37</v>
      </c>
      <c r="B44" s="55">
        <v>1827257940</v>
      </c>
      <c r="C44" s="65" t="s">
        <v>122</v>
      </c>
      <c r="D44" s="66" t="s">
        <v>58</v>
      </c>
      <c r="E44" s="68" t="s">
        <v>110</v>
      </c>
      <c r="F44" s="70" t="s">
        <v>123</v>
      </c>
      <c r="G44" s="23">
        <v>7</v>
      </c>
      <c r="H44" s="23">
        <v>4</v>
      </c>
      <c r="I44" s="23">
        <v>7</v>
      </c>
      <c r="J44" s="23">
        <v>2</v>
      </c>
      <c r="K44" s="24"/>
      <c r="L44" s="24"/>
      <c r="M44" s="24"/>
      <c r="N44" s="24"/>
      <c r="O44" s="58">
        <v>1.3</v>
      </c>
      <c r="P44" s="28">
        <v>0</v>
      </c>
      <c r="Q44" s="20" t="s">
        <v>15</v>
      </c>
      <c r="R44" s="71" t="s">
        <v>57</v>
      </c>
    </row>
    <row r="45" spans="1:18" s="10" customFormat="1" ht="22.5" customHeight="1">
      <c r="A45" s="17">
        <f t="shared" si="0"/>
        <v>38</v>
      </c>
      <c r="B45" s="55">
        <v>1826268688</v>
      </c>
      <c r="C45" s="65" t="s">
        <v>65</v>
      </c>
      <c r="D45" s="66" t="s">
        <v>87</v>
      </c>
      <c r="E45" s="68" t="s">
        <v>110</v>
      </c>
      <c r="F45" s="70" t="s">
        <v>112</v>
      </c>
      <c r="G45" s="23">
        <v>7</v>
      </c>
      <c r="H45" s="23">
        <v>0</v>
      </c>
      <c r="I45" s="23">
        <v>7</v>
      </c>
      <c r="J45" s="23">
        <v>1</v>
      </c>
      <c r="K45" s="24"/>
      <c r="L45" s="24"/>
      <c r="M45" s="24"/>
      <c r="N45" s="24"/>
      <c r="O45" s="58">
        <v>3</v>
      </c>
      <c r="P45" s="28">
        <v>0</v>
      </c>
      <c r="Q45" s="20" t="s">
        <v>15</v>
      </c>
      <c r="R45" s="71" t="s">
        <v>57</v>
      </c>
    </row>
    <row r="46" spans="1:18" s="10" customFormat="1" ht="22.5" customHeight="1">
      <c r="A46" s="17">
        <f t="shared" si="0"/>
        <v>39</v>
      </c>
      <c r="B46" s="55">
        <v>1827268675</v>
      </c>
      <c r="C46" s="65" t="s">
        <v>113</v>
      </c>
      <c r="D46" s="66" t="s">
        <v>114</v>
      </c>
      <c r="E46" s="68" t="s">
        <v>110</v>
      </c>
      <c r="F46" s="70" t="s">
        <v>112</v>
      </c>
      <c r="G46" s="23">
        <v>7</v>
      </c>
      <c r="H46" s="23">
        <v>7</v>
      </c>
      <c r="I46" s="23">
        <v>7</v>
      </c>
      <c r="J46" s="23">
        <v>2</v>
      </c>
      <c r="K46" s="24"/>
      <c r="L46" s="24"/>
      <c r="M46" s="24"/>
      <c r="N46" s="24"/>
      <c r="O46" s="58">
        <v>4</v>
      </c>
      <c r="P46" s="28">
        <v>4.5999999999999996</v>
      </c>
      <c r="Q46" s="20" t="s">
        <v>20</v>
      </c>
      <c r="R46" s="71" t="s">
        <v>57</v>
      </c>
    </row>
    <row r="47" spans="1:18" s="10" customFormat="1" ht="22.5" customHeight="1">
      <c r="A47" s="17">
        <f t="shared" si="0"/>
        <v>40</v>
      </c>
      <c r="B47" s="55">
        <v>1826268702</v>
      </c>
      <c r="C47" s="65" t="s">
        <v>64</v>
      </c>
      <c r="D47" s="66" t="s">
        <v>59</v>
      </c>
      <c r="E47" s="68" t="s">
        <v>110</v>
      </c>
      <c r="F47" s="70" t="s">
        <v>112</v>
      </c>
      <c r="G47" s="23">
        <v>9</v>
      </c>
      <c r="H47" s="23">
        <v>7</v>
      </c>
      <c r="I47" s="23">
        <v>7</v>
      </c>
      <c r="J47" s="23">
        <v>2.5</v>
      </c>
      <c r="K47" s="24"/>
      <c r="L47" s="24"/>
      <c r="M47" s="24"/>
      <c r="N47" s="24"/>
      <c r="O47" s="58">
        <v>4</v>
      </c>
      <c r="P47" s="28">
        <v>4.9000000000000004</v>
      </c>
      <c r="Q47" s="20" t="s">
        <v>23</v>
      </c>
      <c r="R47" s="71" t="s">
        <v>57</v>
      </c>
    </row>
    <row r="48" spans="1:18" s="10" customFormat="1" ht="22.5" customHeight="1">
      <c r="A48" s="17">
        <f t="shared" si="0"/>
        <v>41</v>
      </c>
      <c r="B48" s="55">
        <v>1826268706</v>
      </c>
      <c r="C48" s="65" t="s">
        <v>128</v>
      </c>
      <c r="D48" s="66" t="s">
        <v>129</v>
      </c>
      <c r="E48" s="68" t="s">
        <v>110</v>
      </c>
      <c r="F48" s="70" t="s">
        <v>112</v>
      </c>
      <c r="G48" s="23">
        <v>7</v>
      </c>
      <c r="H48" s="23">
        <v>7</v>
      </c>
      <c r="I48" s="23">
        <v>7</v>
      </c>
      <c r="J48" s="23">
        <v>4</v>
      </c>
      <c r="K48" s="24"/>
      <c r="L48" s="24"/>
      <c r="M48" s="24"/>
      <c r="N48" s="24"/>
      <c r="O48" s="58">
        <v>4.3</v>
      </c>
      <c r="P48" s="28">
        <v>5.0999999999999996</v>
      </c>
      <c r="Q48" s="20" t="s">
        <v>24</v>
      </c>
      <c r="R48" s="71" t="s">
        <v>57</v>
      </c>
    </row>
    <row r="49" spans="1:18" s="10" customFormat="1" ht="22.5" customHeight="1">
      <c r="A49" s="17">
        <f t="shared" si="0"/>
        <v>42</v>
      </c>
      <c r="B49" s="55">
        <v>1826268681</v>
      </c>
      <c r="C49" s="65" t="s">
        <v>70</v>
      </c>
      <c r="D49" s="66" t="s">
        <v>60</v>
      </c>
      <c r="E49" s="68" t="s">
        <v>110</v>
      </c>
      <c r="F49" s="70" t="s">
        <v>112</v>
      </c>
      <c r="G49" s="23">
        <v>6</v>
      </c>
      <c r="H49" s="23">
        <v>5</v>
      </c>
      <c r="I49" s="23">
        <v>7</v>
      </c>
      <c r="J49" s="23">
        <v>4</v>
      </c>
      <c r="K49" s="24"/>
      <c r="L49" s="24"/>
      <c r="M49" s="24"/>
      <c r="N49" s="24"/>
      <c r="O49" s="58">
        <v>1.3</v>
      </c>
      <c r="P49" s="28">
        <v>0</v>
      </c>
      <c r="Q49" s="20" t="s">
        <v>15</v>
      </c>
      <c r="R49" s="71" t="s">
        <v>57</v>
      </c>
    </row>
    <row r="50" spans="1:18" s="10" customFormat="1" ht="22.5" customHeight="1">
      <c r="A50" s="17">
        <f t="shared" si="0"/>
        <v>43</v>
      </c>
      <c r="B50" s="55">
        <v>1826268684</v>
      </c>
      <c r="C50" s="65" t="s">
        <v>140</v>
      </c>
      <c r="D50" s="66" t="s">
        <v>141</v>
      </c>
      <c r="E50" s="68" t="s">
        <v>110</v>
      </c>
      <c r="F50" s="70" t="s">
        <v>112</v>
      </c>
      <c r="G50" s="23">
        <v>10</v>
      </c>
      <c r="H50" s="23">
        <v>6</v>
      </c>
      <c r="I50" s="23">
        <v>7</v>
      </c>
      <c r="J50" s="23">
        <v>4</v>
      </c>
      <c r="K50" s="24"/>
      <c r="L50" s="24"/>
      <c r="M50" s="24"/>
      <c r="N50" s="24"/>
      <c r="O50" s="58">
        <v>6.5</v>
      </c>
      <c r="P50" s="28">
        <v>6.5</v>
      </c>
      <c r="Q50" s="20" t="s">
        <v>33</v>
      </c>
      <c r="R50" s="71" t="s">
        <v>57</v>
      </c>
    </row>
    <row r="51" spans="1:18" s="10" customFormat="1" ht="22.5" customHeight="1">
      <c r="A51" s="17">
        <f t="shared" si="0"/>
        <v>44</v>
      </c>
      <c r="B51" s="55">
        <v>1826268709</v>
      </c>
      <c r="C51" s="65" t="s">
        <v>147</v>
      </c>
      <c r="D51" s="66" t="s">
        <v>109</v>
      </c>
      <c r="E51" s="68" t="s">
        <v>110</v>
      </c>
      <c r="F51" s="70" t="s">
        <v>112</v>
      </c>
      <c r="G51" s="23">
        <v>0</v>
      </c>
      <c r="H51" s="23">
        <v>0</v>
      </c>
      <c r="I51" s="23">
        <v>0</v>
      </c>
      <c r="J51" s="23">
        <v>0</v>
      </c>
      <c r="K51" s="24"/>
      <c r="L51" s="24"/>
      <c r="M51" s="24"/>
      <c r="N51" s="24"/>
      <c r="O51" s="58" t="s">
        <v>75</v>
      </c>
      <c r="P51" s="28">
        <v>0</v>
      </c>
      <c r="Q51" s="20" t="s">
        <v>15</v>
      </c>
      <c r="R51" s="71" t="s">
        <v>57</v>
      </c>
    </row>
    <row r="52" spans="1:18" ht="13.5">
      <c r="H52" s="31"/>
      <c r="I52" s="11"/>
      <c r="J52" s="31"/>
      <c r="K52" s="31"/>
      <c r="L52" s="31"/>
      <c r="M52" s="31"/>
      <c r="N52" s="31"/>
      <c r="O52" s="31"/>
      <c r="P52" s="31"/>
      <c r="Q52" s="32"/>
      <c r="R52" s="33"/>
    </row>
    <row r="53" spans="1:18" ht="18.75" customHeight="1">
      <c r="A53" s="93" t="s">
        <v>45</v>
      </c>
      <c r="B53" s="94"/>
      <c r="C53" s="94"/>
      <c r="D53" s="94"/>
      <c r="E53" s="95"/>
      <c r="F53"/>
      <c r="G53"/>
      <c r="H53"/>
      <c r="I53"/>
      <c r="J53"/>
      <c r="K53"/>
      <c r="L53" s="34"/>
      <c r="M53" s="34"/>
      <c r="N53" s="34"/>
      <c r="O53" s="34"/>
      <c r="P53" s="34"/>
      <c r="Q53" s="35"/>
      <c r="R53" s="36"/>
    </row>
    <row r="54" spans="1:18" ht="14.25" customHeight="1">
      <c r="A54" s="80" t="s">
        <v>46</v>
      </c>
      <c r="B54" s="81"/>
      <c r="C54" s="37" t="s">
        <v>47</v>
      </c>
      <c r="D54" s="51" t="s">
        <v>48</v>
      </c>
      <c r="E54" s="37" t="s">
        <v>0</v>
      </c>
      <c r="F54" s="38"/>
      <c r="G54" s="39"/>
      <c r="H54" s="39"/>
      <c r="I54" s="39"/>
      <c r="J54" s="38"/>
      <c r="K54" s="38"/>
      <c r="L54" s="34"/>
      <c r="M54" s="34"/>
      <c r="N54" s="34"/>
      <c r="O54" s="34"/>
      <c r="P54" s="34"/>
      <c r="Q54" s="35"/>
      <c r="R54" s="36"/>
    </row>
    <row r="55" spans="1:18" ht="17.25" customHeight="1">
      <c r="A55" s="78" t="s">
        <v>49</v>
      </c>
      <c r="B55" s="79"/>
      <c r="C55" s="40">
        <f>COUNTIF($P$8:$P$51,"&gt;=4")</f>
        <v>29</v>
      </c>
      <c r="D55" s="41">
        <f>C55/$C$57</f>
        <v>0.65909090909090906</v>
      </c>
      <c r="E55" s="40"/>
      <c r="F55" s="38"/>
      <c r="G55" s="39"/>
      <c r="H55" s="39"/>
      <c r="I55" s="39"/>
      <c r="J55" s="38"/>
      <c r="K55" s="38"/>
      <c r="L55" s="34"/>
      <c r="M55" s="34"/>
      <c r="N55" s="34"/>
      <c r="O55" s="34"/>
      <c r="P55" s="34"/>
      <c r="Q55" s="35"/>
      <c r="R55" s="36"/>
    </row>
    <row r="56" spans="1:18" s="15" customFormat="1" ht="17.25" customHeight="1">
      <c r="A56" s="78" t="s">
        <v>50</v>
      </c>
      <c r="B56" s="79"/>
      <c r="C56" s="40">
        <f>COUNTIF($P$8:$P$51,"&lt;4")</f>
        <v>15</v>
      </c>
      <c r="D56" s="41">
        <f>C56/$C$57</f>
        <v>0.34090909090909088</v>
      </c>
      <c r="E56" s="40"/>
      <c r="F56" s="38"/>
      <c r="G56" s="39"/>
      <c r="H56" s="39"/>
      <c r="I56" s="39"/>
      <c r="J56" s="38"/>
      <c r="K56" s="38"/>
      <c r="L56" s="34"/>
      <c r="M56" s="34"/>
      <c r="N56" s="34"/>
      <c r="O56" s="34"/>
      <c r="P56" s="34"/>
      <c r="Q56" s="35"/>
      <c r="R56" s="36"/>
    </row>
    <row r="57" spans="1:18" s="15" customFormat="1" ht="14.25" customHeight="1">
      <c r="A57" s="80" t="s">
        <v>51</v>
      </c>
      <c r="B57" s="81"/>
      <c r="C57" s="37">
        <f>C55+C56</f>
        <v>44</v>
      </c>
      <c r="D57" s="42">
        <f>D55+D56</f>
        <v>1</v>
      </c>
      <c r="E57" s="37"/>
      <c r="F57" s="38"/>
      <c r="G57" s="39"/>
      <c r="H57" s="39"/>
      <c r="I57" s="43" t="s">
        <v>148</v>
      </c>
      <c r="J57" s="38"/>
      <c r="K57" s="38"/>
      <c r="L57" s="34"/>
      <c r="M57" s="34"/>
      <c r="N57" s="34"/>
      <c r="O57" s="34"/>
      <c r="P57" s="34"/>
      <c r="Q57" s="35"/>
      <c r="R57" s="36"/>
    </row>
    <row r="58" spans="1:18" s="15" customFormat="1" ht="23.25" customHeight="1">
      <c r="A58" s="44"/>
      <c r="B58" s="45" t="s">
        <v>37</v>
      </c>
      <c r="C58" s="46"/>
      <c r="D58" s="47"/>
      <c r="E58" s="45"/>
      <c r="F58" s="12"/>
      <c r="H58" s="31"/>
      <c r="I58" s="48" t="s">
        <v>42</v>
      </c>
      <c r="J58" s="32"/>
      <c r="K58" s="32"/>
      <c r="L58" s="32"/>
      <c r="M58" s="48"/>
      <c r="N58" s="31"/>
      <c r="O58" s="31"/>
      <c r="P58" s="31"/>
      <c r="Q58" s="32"/>
      <c r="R58" s="33"/>
    </row>
    <row r="59" spans="1:18" s="15" customFormat="1" ht="13.5">
      <c r="A59" s="11"/>
      <c r="B59" s="12"/>
      <c r="C59" s="13"/>
      <c r="D59" s="14"/>
      <c r="E59" s="12"/>
      <c r="F59" s="12"/>
      <c r="H59" s="31"/>
      <c r="I59" s="43"/>
      <c r="J59" s="43"/>
      <c r="K59" s="49"/>
      <c r="L59" s="50"/>
      <c r="M59" s="43"/>
      <c r="N59" s="31"/>
      <c r="O59" s="31"/>
      <c r="P59" s="31"/>
      <c r="Q59" s="32"/>
      <c r="R59" s="33"/>
    </row>
    <row r="60" spans="1:18" s="15" customFormat="1" ht="13.5">
      <c r="A60" s="11"/>
      <c r="B60" s="12"/>
      <c r="C60" s="13"/>
      <c r="D60" s="14"/>
      <c r="E60" s="12"/>
      <c r="F60" s="12"/>
      <c r="H60" s="31"/>
      <c r="I60" s="43"/>
      <c r="J60" s="32"/>
      <c r="K60" s="32"/>
      <c r="L60" s="50"/>
      <c r="M60" s="43"/>
      <c r="N60" s="31"/>
      <c r="O60" s="31"/>
      <c r="P60" s="31"/>
      <c r="Q60" s="32"/>
      <c r="R60" s="33"/>
    </row>
    <row r="61" spans="1:18" s="15" customFormat="1" ht="13.5">
      <c r="A61" s="11"/>
      <c r="B61" s="12"/>
      <c r="C61" s="13"/>
      <c r="D61" s="14"/>
      <c r="E61" s="12"/>
      <c r="F61" s="12"/>
      <c r="H61" s="31"/>
      <c r="I61" s="48"/>
      <c r="J61" s="48"/>
      <c r="K61" s="32"/>
      <c r="L61" s="50"/>
      <c r="M61" s="48"/>
      <c r="N61" s="31"/>
      <c r="O61" s="31"/>
      <c r="P61" s="31"/>
      <c r="Q61" s="32"/>
      <c r="R61" s="33"/>
    </row>
    <row r="62" spans="1:18" s="15" customFormat="1" ht="36.75" customHeight="1">
      <c r="A62" s="11"/>
      <c r="B62" s="48" t="s">
        <v>38</v>
      </c>
      <c r="C62" s="13"/>
      <c r="D62" s="14"/>
      <c r="E62" s="12"/>
      <c r="F62" s="12"/>
      <c r="H62" s="31"/>
      <c r="I62" s="48"/>
      <c r="J62" s="48"/>
      <c r="K62" s="48" t="s">
        <v>39</v>
      </c>
      <c r="L62" s="48" t="s">
        <v>56</v>
      </c>
      <c r="M62" s="48"/>
      <c r="N62" s="31"/>
      <c r="O62" s="31"/>
      <c r="P62" s="31"/>
      <c r="Q62" s="32"/>
      <c r="R62" s="33"/>
    </row>
  </sheetData>
  <sortState ref="B8:R51">
    <sortCondition ref="F8:F51"/>
  </sortState>
  <mergeCells count="13">
    <mergeCell ref="P5:Q5"/>
    <mergeCell ref="R5:R7"/>
    <mergeCell ref="A53:E53"/>
    <mergeCell ref="A54:B54"/>
    <mergeCell ref="A55:B55"/>
    <mergeCell ref="A5:A7"/>
    <mergeCell ref="A57:B57"/>
    <mergeCell ref="G5:O5"/>
    <mergeCell ref="F5:F7"/>
    <mergeCell ref="E5:E7"/>
    <mergeCell ref="C5:D7"/>
    <mergeCell ref="B5:B7"/>
    <mergeCell ref="A56:B56"/>
  </mergeCells>
  <conditionalFormatting sqref="G8:O51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51">
    <cfRule type="cellIs" dxfId="1" priority="2" stopIfTrue="1" operator="lessThan">
      <formula>4</formula>
    </cfRule>
  </conditionalFormatting>
  <conditionalFormatting sqref="P8:P51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2015-03-26T06:17:20Z</cp:lastPrinted>
  <dcterms:created xsi:type="dcterms:W3CDTF">2006-09-20T08:20:56Z</dcterms:created>
  <dcterms:modified xsi:type="dcterms:W3CDTF">2015-03-26T06:53:50Z</dcterms:modified>
</cp:coreProperties>
</file>