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31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ghep!$A$7:$R$28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A28" i="3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P7"/>
  <c r="C33" l="1"/>
  <c r="C32"/>
  <c r="C34" l="1"/>
  <c r="D33" s="1"/>
  <c r="D32" l="1"/>
  <c r="D34" s="1"/>
</calcChain>
</file>

<file path=xl/sharedStrings.xml><?xml version="1.0" encoding="utf-8"?>
<sst xmlns="http://schemas.openxmlformats.org/spreadsheetml/2006/main" count="165" uniqueCount="101">
  <si>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</si>
  <si>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</si>
  <si>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</si>
  <si>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</si>
  <si>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</si>
  <si>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</si>
  <si>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</si>
  <si>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</si>
  <si>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</si>
  <si>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</si>
  <si>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</si>
  <si>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</si>
  <si>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</si>
  <si>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</si>
  <si>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</si>
  <si>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</si>
  <si>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Năm</t>
  </si>
  <si>
    <t>Bốn Phẩy Sáu</t>
  </si>
  <si>
    <t>Bốn Phẩy Chín</t>
  </si>
  <si>
    <t>Năm Phẩy Một</t>
  </si>
  <si>
    <t>Năm Phẩy Ba</t>
  </si>
  <si>
    <t>Năm Phẩy Năm</t>
  </si>
  <si>
    <t>Sáu  Phẩy Hai</t>
  </si>
  <si>
    <t>Sáu  Phẩy Ba</t>
  </si>
  <si>
    <t>Sáu Phẩy Bốn</t>
  </si>
  <si>
    <t>Sáu Phẩy Chín</t>
  </si>
  <si>
    <t>Bảy Phẩy Bảy</t>
  </si>
  <si>
    <t>Tám Phẩy Hai</t>
  </si>
  <si>
    <t>Tám Phẩy Sáu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</si>
  <si>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</si>
  <si>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</si>
  <si>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</si>
  <si>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</si>
  <si>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</si>
  <si>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</si>
  <si>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</si>
  <si>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</si>
  <si>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</si>
  <si>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</si>
  <si>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</si>
  <si>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</si>
  <si>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</si>
  <si>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</si>
  <si>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</si>
  <si>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Anh</t>
  </si>
  <si>
    <t>Nguyễn Thị</t>
  </si>
  <si>
    <t>My</t>
  </si>
  <si>
    <t>Ngọc</t>
  </si>
  <si>
    <t>Phương</t>
  </si>
  <si>
    <t>Phượng</t>
  </si>
  <si>
    <t>Đức</t>
  </si>
  <si>
    <t>Thư</t>
  </si>
  <si>
    <t>Ly</t>
  </si>
  <si>
    <t>Nguyễn Thị Kim</t>
  </si>
  <si>
    <t>v</t>
  </si>
  <si>
    <t>ThS. Nguyễn Ân</t>
  </si>
  <si>
    <t>Nguyễn Thị Hoài</t>
  </si>
  <si>
    <t>Nguyễn Thị Thanh</t>
  </si>
  <si>
    <t>Lài</t>
  </si>
  <si>
    <t>Trần Văn</t>
  </si>
  <si>
    <t>Trinh</t>
  </si>
  <si>
    <t>Luận</t>
  </si>
  <si>
    <t>học ghép</t>
  </si>
  <si>
    <t>Phạm Thị Hồng</t>
  </si>
  <si>
    <t>Bùi Xuân</t>
  </si>
  <si>
    <t>MÔN :  Kiểm toán tài chính 1</t>
  </si>
  <si>
    <t>LỚP AUD 402 (A-C-G ) * HK1-Năm Học 2014-2015</t>
  </si>
  <si>
    <t>AUD 402A</t>
  </si>
  <si>
    <t>Kiều</t>
  </si>
  <si>
    <t>D18KKT3B</t>
  </si>
  <si>
    <t>Đỗ Thị</t>
  </si>
  <si>
    <t>D18KKT2B</t>
  </si>
  <si>
    <t>Ngô Minh</t>
  </si>
  <si>
    <t>D17KKT1</t>
  </si>
  <si>
    <t>Nguyễn Thị Thảo</t>
  </si>
  <si>
    <t>Nhân</t>
  </si>
  <si>
    <t>Huỳnh Thị Bích</t>
  </si>
  <si>
    <t>D18KKT1B</t>
  </si>
  <si>
    <t>Đào Ngọc</t>
  </si>
  <si>
    <t>Tân</t>
  </si>
  <si>
    <t>K15KKT1</t>
  </si>
  <si>
    <t>Phan Thị Anh</t>
  </si>
  <si>
    <t>AUD 402C</t>
  </si>
  <si>
    <t>Dung</t>
  </si>
  <si>
    <t>Nguyễn Anh</t>
  </si>
  <si>
    <t>K16KKT3</t>
  </si>
  <si>
    <t>Sơn</t>
  </si>
  <si>
    <t>Toàn</t>
  </si>
  <si>
    <t>AUD 402G</t>
  </si>
  <si>
    <t xml:space="preserve">Hoàng </t>
  </si>
  <si>
    <t>K16KKT4</t>
  </si>
  <si>
    <t>Nguyễn Thị Tuyết</t>
  </si>
  <si>
    <t>Nguyễn Thùy</t>
  </si>
  <si>
    <t>Huỳnh Thị Diễm</t>
  </si>
  <si>
    <t>Lê Thanh</t>
  </si>
  <si>
    <t>Lê Minh</t>
  </si>
  <si>
    <t>Lê Thị Kiều</t>
  </si>
  <si>
    <t xml:space="preserve">Thời gian:  7h30 - 6/10/ 2014 </t>
  </si>
  <si>
    <t>BẢNG ĐIỂM ĐÁNH GIÁ KẾT QUẢ HỌC TẬP * (AUD 402)</t>
  </si>
  <si>
    <t>Đà Nẵng, ngày 23 tháng  10 năm 2014</t>
  </si>
  <si>
    <t>Kiểm toán tài chính 1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</si>
</sst>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4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0"/>
      <color indexed="8"/>
      <name val="Times New Roman"/>
      <family val="1"/>
      <charset val="163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name val="Times New Roman"/>
      <family val="1"/>
      <charset val="163"/>
    </font>
    <font>
      <sz val="10.5"/>
      <name val="Times New Roman"/>
      <family val="1"/>
      <charset val="163"/>
    </font>
    <font>
      <sz val="8.5"/>
      <color indexed="8"/>
      <name val="Times New Roman"/>
      <family val="1"/>
      <charset val="163"/>
    </font>
    <font>
      <sz val="8"/>
      <name val="Times New Roman"/>
      <family val="1"/>
      <charset val="163"/>
    </font>
    <font>
      <b/>
      <sz val="8.5"/>
      <color indexed="8"/>
      <name val="Times New Roman"/>
      <family val="1"/>
      <charset val="163"/>
    </font>
    <font>
      <b/>
      <sz val="9"/>
      <color indexed="8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28">
    <xf numFmtId="0" fontId="0" fillId="0" borderId="0"/>
    <xf numFmtId="166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2" fillId="0" borderId="0"/>
    <xf numFmtId="185" fontId="42" fillId="0" borderId="0"/>
    <xf numFmtId="0" fontId="23" fillId="2" borderId="0"/>
    <xf numFmtId="0" fontId="24" fillId="2" borderId="0"/>
    <xf numFmtId="0" fontId="25" fillId="2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6" fillId="0" borderId="0">
      <alignment wrapText="1"/>
    </xf>
    <xf numFmtId="0" fontId="54" fillId="0" borderId="0" applyFont="0" applyFill="0" applyBorder="0" applyAlignment="0" applyProtection="0"/>
    <xf numFmtId="0" fontId="27" fillId="0" borderId="0" applyFont="0" applyFill="0" applyBorder="0" applyAlignment="0" applyProtection="0"/>
    <xf numFmtId="188" fontId="60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7" fillId="0" borderId="0" applyFont="0" applyFill="0" applyBorder="0" applyAlignment="0" applyProtection="0"/>
    <xf numFmtId="190" fontId="60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27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14" fillId="0" borderId="0" applyFont="0" applyFill="0" applyBorder="0" applyAlignment="0" applyProtection="0">
      <alignment horizontal="right"/>
    </xf>
    <xf numFmtId="0" fontId="27" fillId="0" borderId="0"/>
    <xf numFmtId="0" fontId="55" fillId="0" borderId="0"/>
    <xf numFmtId="0" fontId="27" fillId="0" borderId="0"/>
    <xf numFmtId="37" fontId="63" fillId="0" borderId="0"/>
    <xf numFmtId="0" fontId="64" fillId="0" borderId="0"/>
    <xf numFmtId="0" fontId="14" fillId="0" borderId="0" applyFill="0" applyBorder="0" applyAlignment="0"/>
    <xf numFmtId="169" fontId="14" fillId="0" borderId="0" applyFill="0" applyBorder="0" applyAlignment="0"/>
    <xf numFmtId="170" fontId="14" fillId="0" borderId="0" applyFill="0" applyBorder="0" applyAlignment="0"/>
    <xf numFmtId="0" fontId="56" fillId="0" borderId="0"/>
    <xf numFmtId="165" fontId="57" fillId="0" borderId="0" applyFont="0" applyFill="0" applyBorder="0" applyAlignment="0" applyProtection="0"/>
    <xf numFmtId="171" fontId="28" fillId="0" borderId="0"/>
    <xf numFmtId="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28" fillId="0" borderId="0"/>
    <xf numFmtId="0" fontId="14" fillId="0" borderId="0" applyFont="0" applyFill="0" applyBorder="0" applyAlignment="0" applyProtection="0"/>
    <xf numFmtId="174" fontId="28" fillId="0" borderId="0"/>
    <xf numFmtId="0" fontId="14" fillId="0" borderId="0" applyFill="0" applyBorder="0" applyAlignment="0"/>
    <xf numFmtId="2" fontId="14" fillId="0" borderId="0" applyFont="0" applyFill="0" applyBorder="0" applyAlignment="0" applyProtection="0"/>
    <xf numFmtId="38" fontId="11" fillId="2" borderId="0" applyNumberFormat="0" applyBorder="0" applyAlignment="0" applyProtection="0"/>
    <xf numFmtId="0" fontId="58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79" fillId="0" borderId="23" applyNumberFormat="0" applyFill="0" applyAlignment="0" applyProtection="0"/>
    <xf numFmtId="0" fontId="30" fillId="0" borderId="0" applyProtection="0"/>
    <xf numFmtId="0" fontId="29" fillId="0" borderId="0" applyProtection="0"/>
    <xf numFmtId="10" fontId="11" fillId="3" borderId="3" applyNumberFormat="0" applyBorder="0" applyAlignment="0" applyProtection="0"/>
    <xf numFmtId="0" fontId="14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9" fillId="0" borderId="4"/>
    <xf numFmtId="192" fontId="14" fillId="0" borderId="5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8" fillId="0" borderId="0"/>
    <xf numFmtId="37" fontId="33" fillId="0" borderId="0"/>
    <xf numFmtId="177" fontId="3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78" fillId="0" borderId="0"/>
    <xf numFmtId="0" fontId="14" fillId="0" borderId="0"/>
    <xf numFmtId="0" fontId="52" fillId="0" borderId="0"/>
    <xf numFmtId="0" fontId="80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6" fillId="0" borderId="0"/>
    <xf numFmtId="0" fontId="60" fillId="0" borderId="0"/>
    <xf numFmtId="9" fontId="7" fillId="0" borderId="0" applyFont="0" applyFill="0" applyBorder="0" applyAlignment="0" applyProtection="0"/>
    <xf numFmtId="16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6" applyNumberFormat="0" applyBorder="0"/>
    <xf numFmtId="0" fontId="14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65" fillId="0" borderId="4">
      <alignment horizontal="center"/>
    </xf>
    <xf numFmtId="3" fontId="31" fillId="0" borderId="0" applyFont="0" applyFill="0" applyBorder="0" applyAlignment="0" applyProtection="0"/>
    <xf numFmtId="0" fontId="31" fillId="4" borderId="0" applyNumberFormat="0" applyFont="0" applyBorder="0" applyAlignment="0" applyProtection="0"/>
    <xf numFmtId="3" fontId="35" fillId="0" borderId="0"/>
    <xf numFmtId="0" fontId="66" fillId="0" borderId="0"/>
    <xf numFmtId="0" fontId="59" fillId="0" borderId="0"/>
    <xf numFmtId="49" fontId="16" fillId="0" borderId="0" applyFill="0" applyBorder="0" applyAlignment="0"/>
    <xf numFmtId="0" fontId="14" fillId="0" borderId="0" applyFill="0" applyBorder="0" applyAlignment="0"/>
    <xf numFmtId="0" fontId="67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9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0" fillId="0" borderId="0"/>
    <xf numFmtId="0" fontId="32" fillId="0" borderId="0"/>
    <xf numFmtId="16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1" fillId="0" borderId="0"/>
    <xf numFmtId="181" fontId="12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6" fillId="0" borderId="0"/>
    <xf numFmtId="0" fontId="72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46" fillId="0" borderId="0" xfId="73" applyFont="1"/>
    <xf numFmtId="0" fontId="47" fillId="0" borderId="0" xfId="73" applyFont="1" applyAlignment="1">
      <alignment horizontal="left"/>
    </xf>
    <xf numFmtId="0" fontId="47" fillId="0" borderId="0" xfId="73" applyFont="1"/>
    <xf numFmtId="0" fontId="8" fillId="0" borderId="0" xfId="73" applyFont="1" applyAlignment="1">
      <alignment horizontal="left"/>
    </xf>
    <xf numFmtId="0" fontId="15" fillId="5" borderId="3" xfId="73" applyFont="1" applyFill="1" applyBorder="1" applyAlignment="1">
      <alignment horizontal="center" wrapText="1"/>
    </xf>
    <xf numFmtId="0" fontId="17" fillId="5" borderId="3" xfId="73" applyFont="1" applyFill="1" applyBorder="1" applyAlignment="1">
      <alignment horizontal="center" wrapText="1"/>
    </xf>
    <xf numFmtId="0" fontId="49" fillId="5" borderId="3" xfId="73" applyFont="1" applyFill="1" applyBorder="1" applyAlignment="1">
      <alignment horizontal="center" wrapText="1"/>
    </xf>
    <xf numFmtId="0" fontId="50" fillId="5" borderId="3" xfId="73" applyFont="1" applyFill="1" applyBorder="1" applyAlignment="1">
      <alignment horizontal="center" wrapText="1"/>
    </xf>
    <xf numFmtId="0" fontId="44" fillId="0" borderId="0" xfId="73" applyFont="1" applyAlignment="1">
      <alignment horizontal="left"/>
    </xf>
    <xf numFmtId="0" fontId="8" fillId="0" borderId="0" xfId="73" applyFont="1" applyAlignment="1"/>
    <xf numFmtId="0" fontId="8" fillId="0" borderId="0" xfId="73" applyFont="1"/>
    <xf numFmtId="0" fontId="8" fillId="0" borderId="0" xfId="73" applyFont="1" applyAlignment="1">
      <alignment horizontal="center"/>
    </xf>
    <xf numFmtId="0" fontId="8" fillId="0" borderId="0" xfId="73" applyFont="1" applyBorder="1"/>
    <xf numFmtId="0" fontId="8" fillId="0" borderId="0" xfId="73" applyFont="1" applyBorder="1" applyAlignment="1">
      <alignment horizontal="left"/>
    </xf>
    <xf numFmtId="0" fontId="10" fillId="0" borderId="0" xfId="73" applyFont="1" applyAlignment="1">
      <alignment horizontal="center"/>
    </xf>
    <xf numFmtId="0" fontId="51" fillId="0" borderId="7" xfId="73" applyFont="1" applyBorder="1" applyAlignment="1">
      <alignment horizontal="center"/>
    </xf>
    <xf numFmtId="0" fontId="47" fillId="0" borderId="0" xfId="73" applyFont="1" applyAlignment="1">
      <alignment horizontal="center"/>
    </xf>
    <xf numFmtId="0" fontId="61" fillId="0" borderId="7" xfId="73" applyFont="1" applyBorder="1" applyAlignment="1">
      <alignment horizontal="left"/>
    </xf>
    <xf numFmtId="0" fontId="62" fillId="0" borderId="0" xfId="73" applyFont="1" applyAlignment="1">
      <alignment horizontal="left"/>
    </xf>
    <xf numFmtId="183" fontId="19" fillId="0" borderId="7" xfId="66" applyNumberFormat="1" applyFont="1" applyFill="1" applyBorder="1" applyAlignment="1">
      <alignment horizontal="center"/>
    </xf>
    <xf numFmtId="183" fontId="8" fillId="0" borderId="7" xfId="66" applyNumberFormat="1" applyFont="1" applyFill="1" applyBorder="1" applyAlignment="1">
      <alignment horizontal="center"/>
    </xf>
    <xf numFmtId="0" fontId="46" fillId="0" borderId="0" xfId="73" applyFont="1" applyAlignment="1">
      <alignment horizontal="left"/>
    </xf>
    <xf numFmtId="0" fontId="69" fillId="0" borderId="0" xfId="73" applyFont="1"/>
    <xf numFmtId="183" fontId="81" fillId="0" borderId="7" xfId="73" applyNumberFormat="1" applyFont="1" applyBorder="1" applyAlignment="1">
      <alignment horizontal="center"/>
    </xf>
    <xf numFmtId="0" fontId="62" fillId="0" borderId="0" xfId="73" applyFont="1"/>
    <xf numFmtId="0" fontId="75" fillId="0" borderId="0" xfId="73" applyFont="1" applyAlignment="1">
      <alignment horizontal="center"/>
    </xf>
    <xf numFmtId="0" fontId="76" fillId="0" borderId="0" xfId="73" applyFont="1" applyAlignment="1">
      <alignment horizontal="center"/>
    </xf>
    <xf numFmtId="0" fontId="10" fillId="0" borderId="0" xfId="73" applyFont="1" applyAlignment="1">
      <alignment horizontal="left"/>
    </xf>
    <xf numFmtId="0" fontId="73" fillId="0" borderId="0" xfId="73" applyFont="1" applyAlignment="1">
      <alignment horizontal="center"/>
    </xf>
    <xf numFmtId="0" fontId="74" fillId="0" borderId="0" xfId="73" applyFont="1" applyAlignment="1">
      <alignment horizontal="center"/>
    </xf>
    <xf numFmtId="0" fontId="73" fillId="0" borderId="0" xfId="73" applyFont="1" applyAlignment="1">
      <alignment horizontal="left"/>
    </xf>
    <xf numFmtId="0" fontId="83" fillId="6" borderId="3" xfId="0" applyNumberFormat="1" applyFont="1" applyFill="1" applyBorder="1" applyAlignment="1" applyProtection="1">
      <alignment horizontal="center" wrapText="1"/>
    </xf>
    <xf numFmtId="0" fontId="74" fillId="0" borderId="0" xfId="73" applyFont="1"/>
    <xf numFmtId="0" fontId="74" fillId="0" borderId="0" xfId="0" applyFont="1"/>
    <xf numFmtId="0" fontId="84" fillId="6" borderId="3" xfId="0" applyNumberFormat="1" applyFont="1" applyFill="1" applyBorder="1" applyAlignment="1" applyProtection="1">
      <alignment horizontal="center" wrapText="1"/>
    </xf>
    <xf numFmtId="9" fontId="84" fillId="0" borderId="3" xfId="80" applyFont="1" applyBorder="1" applyAlignment="1">
      <alignment horizontal="center"/>
    </xf>
    <xf numFmtId="9" fontId="83" fillId="0" borderId="3" xfId="80" applyFont="1" applyBorder="1" applyAlignment="1">
      <alignment horizontal="center"/>
    </xf>
    <xf numFmtId="0" fontId="77" fillId="0" borderId="0" xfId="73" applyFont="1" applyAlignment="1">
      <alignment horizontal="left"/>
    </xf>
    <xf numFmtId="0" fontId="82" fillId="0" borderId="0" xfId="73" applyFont="1"/>
    <xf numFmtId="0" fontId="82" fillId="0" borderId="0" xfId="73" applyFont="1" applyAlignment="1">
      <alignment horizontal="center"/>
    </xf>
    <xf numFmtId="0" fontId="82" fillId="0" borderId="0" xfId="73" applyFont="1" applyBorder="1"/>
    <xf numFmtId="0" fontId="82" fillId="0" borderId="0" xfId="73" applyFont="1" applyBorder="1" applyAlignment="1">
      <alignment horizontal="left"/>
    </xf>
    <xf numFmtId="0" fontId="76" fillId="0" borderId="0" xfId="73" applyFont="1" applyAlignment="1">
      <alignment horizontal="left"/>
    </xf>
    <xf numFmtId="0" fontId="77" fillId="0" borderId="0" xfId="73" applyFont="1" applyAlignment="1">
      <alignment horizontal="center"/>
    </xf>
    <xf numFmtId="0" fontId="76" fillId="0" borderId="0" xfId="73" applyFont="1" applyAlignment="1"/>
    <xf numFmtId="0" fontId="83" fillId="0" borderId="3" xfId="0" applyFont="1" applyBorder="1" applyAlignment="1"/>
    <xf numFmtId="0" fontId="86" fillId="0" borderId="0" xfId="73" applyFont="1"/>
    <xf numFmtId="0" fontId="87" fillId="0" borderId="0" xfId="73" applyFont="1" applyAlignment="1">
      <alignment horizontal="left"/>
    </xf>
    <xf numFmtId="0" fontId="86" fillId="0" borderId="0" xfId="73" applyFont="1" applyAlignment="1">
      <alignment horizontal="left"/>
    </xf>
    <xf numFmtId="0" fontId="68" fillId="0" borderId="8" xfId="78" applyFont="1" applyFill="1" applyBorder="1" applyAlignment="1"/>
    <xf numFmtId="0" fontId="68" fillId="0" borderId="9" xfId="78" applyFont="1" applyFill="1" applyBorder="1" applyAlignment="1"/>
    <xf numFmtId="0" fontId="70" fillId="0" borderId="7" xfId="78" applyNumberFormat="1" applyFont="1" applyFill="1" applyBorder="1" applyAlignment="1"/>
    <xf numFmtId="0" fontId="71" fillId="0" borderId="7" xfId="73" applyFont="1" applyBorder="1"/>
    <xf numFmtId="0" fontId="88" fillId="0" borderId="8" xfId="73" applyFont="1" applyBorder="1"/>
    <xf numFmtId="0" fontId="88" fillId="0" borderId="9" xfId="73" applyFont="1" applyBorder="1"/>
    <xf numFmtId="0" fontId="89" fillId="0" borderId="7" xfId="77" applyFont="1" applyFill="1" applyBorder="1" applyAlignment="1">
      <alignment horizontal="center"/>
    </xf>
    <xf numFmtId="0" fontId="90" fillId="0" borderId="7" xfId="78" applyFont="1" applyFill="1" applyBorder="1" applyAlignment="1"/>
    <xf numFmtId="0" fontId="91" fillId="0" borderId="7" xfId="77" applyFont="1" applyFill="1" applyBorder="1" applyAlignment="1">
      <alignment horizontal="left"/>
    </xf>
    <xf numFmtId="0" fontId="44" fillId="0" borderId="7" xfId="77" applyFont="1" applyFill="1" applyBorder="1" applyAlignment="1">
      <alignment horizontal="left"/>
    </xf>
    <xf numFmtId="0" fontId="92" fillId="0" borderId="7" xfId="78" applyFont="1" applyFill="1" applyBorder="1" applyAlignment="1"/>
    <xf numFmtId="0" fontId="93" fillId="0" borderId="7" xfId="78" applyFont="1" applyFill="1" applyBorder="1" applyAlignment="1"/>
    <xf numFmtId="0" fontId="10" fillId="0" borderId="12" xfId="73" applyFont="1" applyBorder="1" applyAlignment="1">
      <alignment horizontal="center" vertical="center" wrapText="1"/>
    </xf>
    <xf numFmtId="0" fontId="10" fillId="0" borderId="13" xfId="73" applyFont="1" applyBorder="1" applyAlignment="1">
      <alignment horizontal="center" vertical="center" wrapText="1"/>
    </xf>
    <xf numFmtId="0" fontId="10" fillId="0" borderId="14" xfId="73" applyFont="1" applyBorder="1" applyAlignment="1">
      <alignment horizontal="center" vertical="center" wrapText="1"/>
    </xf>
    <xf numFmtId="0" fontId="45" fillId="0" borderId="5" xfId="73" applyFont="1" applyBorder="1" applyAlignment="1">
      <alignment horizontal="center" vertical="center" wrapText="1"/>
    </xf>
    <xf numFmtId="0" fontId="45" fillId="0" borderId="7" xfId="73" applyFont="1" applyBorder="1" applyAlignment="1">
      <alignment horizontal="center" vertical="center" wrapText="1"/>
    </xf>
    <xf numFmtId="0" fontId="45" fillId="0" borderId="15" xfId="73" applyFont="1" applyBorder="1" applyAlignment="1">
      <alignment horizontal="center" vertical="center" wrapText="1"/>
    </xf>
    <xf numFmtId="0" fontId="10" fillId="0" borderId="5" xfId="73" applyFont="1" applyBorder="1" applyAlignment="1">
      <alignment horizontal="center" vertical="center" wrapText="1"/>
    </xf>
    <xf numFmtId="0" fontId="10" fillId="0" borderId="7" xfId="73" applyFont="1" applyBorder="1" applyAlignment="1">
      <alignment horizontal="center" vertical="center" wrapText="1"/>
    </xf>
    <xf numFmtId="0" fontId="10" fillId="0" borderId="15" xfId="73" applyFont="1" applyBorder="1" applyAlignment="1">
      <alignment horizontal="center" vertical="center" wrapText="1"/>
    </xf>
    <xf numFmtId="0" fontId="18" fillId="0" borderId="10" xfId="73" applyFont="1" applyBorder="1" applyAlignment="1">
      <alignment horizontal="center" vertical="center" wrapText="1"/>
    </xf>
    <xf numFmtId="0" fontId="18" fillId="0" borderId="11" xfId="73" applyFont="1" applyBorder="1" applyAlignment="1">
      <alignment horizontal="center" vertical="center" wrapText="1"/>
    </xf>
    <xf numFmtId="0" fontId="18" fillId="0" borderId="8" xfId="73" applyFont="1" applyBorder="1" applyAlignment="1">
      <alignment horizontal="center" vertical="center" wrapText="1"/>
    </xf>
    <xf numFmtId="0" fontId="18" fillId="0" borderId="9" xfId="73" applyFont="1" applyBorder="1" applyAlignment="1">
      <alignment horizontal="center" vertical="center" wrapText="1"/>
    </xf>
    <xf numFmtId="0" fontId="18" fillId="0" borderId="16" xfId="73" applyFont="1" applyBorder="1" applyAlignment="1">
      <alignment horizontal="center" vertical="center" wrapText="1"/>
    </xf>
    <xf numFmtId="0" fontId="18" fillId="0" borderId="17" xfId="73" applyFont="1" applyBorder="1" applyAlignment="1">
      <alignment horizontal="center" vertical="center" wrapText="1"/>
    </xf>
    <xf numFmtId="9" fontId="48" fillId="0" borderId="18" xfId="73" applyNumberFormat="1" applyFont="1" applyBorder="1" applyAlignment="1">
      <alignment horizontal="center"/>
    </xf>
    <xf numFmtId="9" fontId="48" fillId="0" borderId="19" xfId="73" applyNumberFormat="1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9" fontId="18" fillId="0" borderId="18" xfId="73" applyNumberFormat="1" applyFont="1" applyBorder="1" applyAlignment="1">
      <alignment horizontal="center"/>
    </xf>
    <xf numFmtId="9" fontId="18" fillId="0" borderId="22" xfId="73" applyNumberFormat="1" applyFont="1" applyBorder="1" applyAlignment="1">
      <alignment horizontal="center"/>
    </xf>
    <xf numFmtId="9" fontId="18" fillId="0" borderId="19" xfId="73" applyNumberFormat="1" applyFont="1" applyBorder="1" applyAlignment="1">
      <alignment horizontal="center"/>
    </xf>
    <xf numFmtId="0" fontId="85" fillId="0" borderId="3" xfId="0" applyFont="1" applyBorder="1" applyAlignment="1">
      <alignment horizontal="center"/>
    </xf>
  </cellXfs>
  <cellStyles count="12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38350" y="300037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J17" sqref="J17"/>
    </sheetView>
  </sheetViews>
  <sheetFormatPr defaultRowHeight="12.75"/>
  <cols>
    <col min="1" max="1" width="4.140625" style="11" customWidth="1"/>
    <col min="2" max="2" width="10.42578125" style="12" customWidth="1"/>
    <col min="3" max="3" width="16" style="13" customWidth="1"/>
    <col min="4" max="4" width="7.140625" style="14" customWidth="1"/>
    <col min="5" max="5" width="8.140625" style="12" customWidth="1"/>
    <col min="6" max="6" width="9.4257812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1.140625" style="12" customWidth="1"/>
    <col min="18" max="18" width="6.42578125" style="15" customWidth="1"/>
    <col min="19" max="16384" width="9.140625" style="11"/>
  </cols>
  <sheetData>
    <row r="1" spans="1:18" s="2" customFormat="1" ht="24.75" customHeight="1">
      <c r="A1" s="48" t="s">
        <v>1</v>
      </c>
      <c r="D1" s="49" t="s">
        <v>98</v>
      </c>
      <c r="O1" s="17"/>
    </row>
    <row r="2" spans="1:18" s="2" customFormat="1" ht="23.25" customHeight="1">
      <c r="A2" s="19" t="s">
        <v>7</v>
      </c>
      <c r="E2" s="3" t="s">
        <v>65</v>
      </c>
      <c r="F2" s="1" t="s">
        <v>100</v>
      </c>
      <c r="O2" s="17"/>
      <c r="Q2" s="25" t="s">
        <v>4</v>
      </c>
      <c r="R2" s="2">
        <v>3</v>
      </c>
    </row>
    <row r="3" spans="1:18" s="2" customFormat="1" ht="20.25" customHeight="1">
      <c r="E3" s="47" t="s">
        <v>66</v>
      </c>
      <c r="F3" s="3"/>
      <c r="H3" s="22"/>
      <c r="I3" s="3"/>
      <c r="K3" s="17"/>
      <c r="O3" s="17"/>
      <c r="Q3" s="25"/>
    </row>
    <row r="4" spans="1:18" s="2" customFormat="1" ht="21.75" customHeight="1">
      <c r="A4" s="23" t="s">
        <v>97</v>
      </c>
      <c r="O4" s="17"/>
      <c r="Q4" s="25" t="s">
        <v>5</v>
      </c>
      <c r="R4" s="2">
        <v>1</v>
      </c>
    </row>
    <row r="5" spans="1:18" s="4" customFormat="1" ht="20.25" customHeight="1">
      <c r="A5" s="65" t="s">
        <v>2</v>
      </c>
      <c r="B5" s="68" t="s">
        <v>3</v>
      </c>
      <c r="C5" s="71" t="s">
        <v>8</v>
      </c>
      <c r="D5" s="72"/>
      <c r="E5" s="68" t="s">
        <v>35</v>
      </c>
      <c r="F5" s="62" t="s">
        <v>36</v>
      </c>
      <c r="G5" s="83" t="s">
        <v>9</v>
      </c>
      <c r="H5" s="84"/>
      <c r="I5" s="84"/>
      <c r="J5" s="84"/>
      <c r="K5" s="84"/>
      <c r="L5" s="84"/>
      <c r="M5" s="84"/>
      <c r="N5" s="84"/>
      <c r="O5" s="85"/>
      <c r="P5" s="77" t="s">
        <v>10</v>
      </c>
      <c r="Q5" s="78"/>
      <c r="R5" s="62" t="s">
        <v>0</v>
      </c>
    </row>
    <row r="6" spans="1:18" s="4" customFormat="1" ht="18" customHeight="1">
      <c r="A6" s="66"/>
      <c r="B6" s="69"/>
      <c r="C6" s="73"/>
      <c r="D6" s="74"/>
      <c r="E6" s="69"/>
      <c r="F6" s="63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33</v>
      </c>
      <c r="P6" s="6" t="s">
        <v>32</v>
      </c>
      <c r="Q6" s="6" t="s">
        <v>6</v>
      </c>
      <c r="R6" s="63"/>
    </row>
    <row r="7" spans="1:18" s="9" customFormat="1" ht="18" customHeight="1">
      <c r="A7" s="67"/>
      <c r="B7" s="70"/>
      <c r="C7" s="75"/>
      <c r="D7" s="76"/>
      <c r="E7" s="70"/>
      <c r="F7" s="64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64"/>
    </row>
    <row r="8" spans="1:18" s="10" customFormat="1" ht="22.5" customHeight="1">
      <c r="A8" s="16">
        <v>1</v>
      </c>
      <c r="B8" s="52">
        <v>1826257943</v>
      </c>
      <c r="C8" s="50" t="s">
        <v>57</v>
      </c>
      <c r="D8" s="51" t="s">
        <v>68</v>
      </c>
      <c r="E8" s="57" t="s">
        <v>67</v>
      </c>
      <c r="F8" s="60" t="s">
        <v>69</v>
      </c>
      <c r="G8" s="20">
        <v>10</v>
      </c>
      <c r="H8" s="20">
        <v>10</v>
      </c>
      <c r="I8" s="20">
        <v>8.5</v>
      </c>
      <c r="J8" s="20">
        <v>6.5</v>
      </c>
      <c r="K8" s="21"/>
      <c r="L8" s="21"/>
      <c r="M8" s="21"/>
      <c r="N8" s="21"/>
      <c r="O8" s="56">
        <v>8</v>
      </c>
      <c r="P8" s="24">
        <v>8.1999999999999993</v>
      </c>
      <c r="Q8" s="18" t="s">
        <v>27</v>
      </c>
      <c r="R8" s="58" t="s">
        <v>62</v>
      </c>
    </row>
    <row r="9" spans="1:18" s="10" customFormat="1" ht="22.5" customHeight="1">
      <c r="A9" s="16">
        <f>A8+1</f>
        <v>2</v>
      </c>
      <c r="B9" s="53">
        <v>1826258042</v>
      </c>
      <c r="C9" s="54" t="s">
        <v>70</v>
      </c>
      <c r="D9" s="55" t="s">
        <v>58</v>
      </c>
      <c r="E9" s="57" t="s">
        <v>67</v>
      </c>
      <c r="F9" s="61" t="s">
        <v>71</v>
      </c>
      <c r="G9" s="20">
        <v>8</v>
      </c>
      <c r="H9" s="20">
        <v>8</v>
      </c>
      <c r="I9" s="20">
        <v>8.5</v>
      </c>
      <c r="J9" s="20">
        <v>7.5</v>
      </c>
      <c r="K9" s="21"/>
      <c r="L9" s="21"/>
      <c r="M9" s="21"/>
      <c r="N9" s="21"/>
      <c r="O9" s="56">
        <v>3</v>
      </c>
      <c r="P9" s="24">
        <v>0</v>
      </c>
      <c r="Q9" s="18" t="s">
        <v>15</v>
      </c>
      <c r="R9" s="59" t="s">
        <v>62</v>
      </c>
    </row>
    <row r="10" spans="1:18" s="10" customFormat="1" ht="22.5" customHeight="1">
      <c r="A10" s="16">
        <f t="shared" ref="A10:A28" si="0">A9+1</f>
        <v>3</v>
      </c>
      <c r="B10" s="53">
        <v>179312406</v>
      </c>
      <c r="C10" s="54" t="s">
        <v>72</v>
      </c>
      <c r="D10" s="55" t="s">
        <v>61</v>
      </c>
      <c r="E10" s="57" t="s">
        <v>67</v>
      </c>
      <c r="F10" s="61" t="s">
        <v>73</v>
      </c>
      <c r="G10" s="20">
        <v>10</v>
      </c>
      <c r="H10" s="20">
        <v>10</v>
      </c>
      <c r="I10" s="20">
        <v>7.2</v>
      </c>
      <c r="J10" s="20">
        <v>3.5</v>
      </c>
      <c r="K10" s="21"/>
      <c r="L10" s="21"/>
      <c r="M10" s="21"/>
      <c r="N10" s="21"/>
      <c r="O10" s="56">
        <v>0.8</v>
      </c>
      <c r="P10" s="24">
        <v>0</v>
      </c>
      <c r="Q10" s="18" t="s">
        <v>15</v>
      </c>
      <c r="R10" s="59" t="s">
        <v>62</v>
      </c>
    </row>
    <row r="11" spans="1:18" s="10" customFormat="1" ht="22.5" customHeight="1">
      <c r="A11" s="16">
        <f t="shared" si="0"/>
        <v>4</v>
      </c>
      <c r="B11" s="53">
        <v>1826257964</v>
      </c>
      <c r="C11" s="54" t="s">
        <v>74</v>
      </c>
      <c r="D11" s="55" t="s">
        <v>52</v>
      </c>
      <c r="E11" s="57" t="s">
        <v>67</v>
      </c>
      <c r="F11" s="61" t="s">
        <v>71</v>
      </c>
      <c r="G11" s="20">
        <v>10</v>
      </c>
      <c r="H11" s="20">
        <v>10</v>
      </c>
      <c r="I11" s="20">
        <v>9.3000000000000007</v>
      </c>
      <c r="J11" s="20">
        <v>4.5</v>
      </c>
      <c r="K11" s="21"/>
      <c r="L11" s="21"/>
      <c r="M11" s="21"/>
      <c r="N11" s="21"/>
      <c r="O11" s="56">
        <v>6</v>
      </c>
      <c r="P11" s="24">
        <v>6.9</v>
      </c>
      <c r="Q11" s="18" t="s">
        <v>25</v>
      </c>
      <c r="R11" s="59" t="s">
        <v>62</v>
      </c>
    </row>
    <row r="12" spans="1:18" s="10" customFormat="1" ht="22.5" customHeight="1">
      <c r="A12" s="16">
        <f t="shared" si="0"/>
        <v>5</v>
      </c>
      <c r="B12" s="53">
        <v>1826258024</v>
      </c>
      <c r="C12" s="54" t="s">
        <v>45</v>
      </c>
      <c r="D12" s="55" t="s">
        <v>75</v>
      </c>
      <c r="E12" s="57" t="s">
        <v>67</v>
      </c>
      <c r="F12" s="61" t="s">
        <v>69</v>
      </c>
      <c r="G12" s="20">
        <v>10</v>
      </c>
      <c r="H12" s="20">
        <v>10</v>
      </c>
      <c r="I12" s="20">
        <v>8.5</v>
      </c>
      <c r="J12" s="20">
        <v>9</v>
      </c>
      <c r="K12" s="21"/>
      <c r="L12" s="21"/>
      <c r="M12" s="21"/>
      <c r="N12" s="21"/>
      <c r="O12" s="56">
        <v>8</v>
      </c>
      <c r="P12" s="24">
        <v>8.6</v>
      </c>
      <c r="Q12" s="18" t="s">
        <v>28</v>
      </c>
      <c r="R12" s="59" t="s">
        <v>62</v>
      </c>
    </row>
    <row r="13" spans="1:18" s="10" customFormat="1" ht="22.5" customHeight="1">
      <c r="A13" s="16">
        <f t="shared" si="0"/>
        <v>6</v>
      </c>
      <c r="B13" s="53">
        <v>1826257992</v>
      </c>
      <c r="C13" s="54" t="s">
        <v>56</v>
      </c>
      <c r="D13" s="55" t="s">
        <v>48</v>
      </c>
      <c r="E13" s="57" t="s">
        <v>67</v>
      </c>
      <c r="F13" s="61" t="s">
        <v>69</v>
      </c>
      <c r="G13" s="20">
        <v>6</v>
      </c>
      <c r="H13" s="20">
        <v>6</v>
      </c>
      <c r="I13" s="20">
        <v>8</v>
      </c>
      <c r="J13" s="20">
        <v>7.5</v>
      </c>
      <c r="K13" s="21"/>
      <c r="L13" s="21"/>
      <c r="M13" s="21"/>
      <c r="N13" s="21"/>
      <c r="O13" s="56">
        <v>8.3000000000000007</v>
      </c>
      <c r="P13" s="24">
        <v>7.7</v>
      </c>
      <c r="Q13" s="18" t="s">
        <v>26</v>
      </c>
      <c r="R13" s="59" t="s">
        <v>62</v>
      </c>
    </row>
    <row r="14" spans="1:18" s="10" customFormat="1" ht="22.5" customHeight="1">
      <c r="A14" s="16">
        <f t="shared" si="0"/>
        <v>7</v>
      </c>
      <c r="B14" s="53">
        <v>1826258073</v>
      </c>
      <c r="C14" s="54" t="s">
        <v>76</v>
      </c>
      <c r="D14" s="55" t="s">
        <v>48</v>
      </c>
      <c r="E14" s="57" t="s">
        <v>67</v>
      </c>
      <c r="F14" s="61" t="s">
        <v>77</v>
      </c>
      <c r="G14" s="20">
        <v>6</v>
      </c>
      <c r="H14" s="20">
        <v>6</v>
      </c>
      <c r="I14" s="20">
        <v>8</v>
      </c>
      <c r="J14" s="20">
        <v>3</v>
      </c>
      <c r="K14" s="21"/>
      <c r="L14" s="21"/>
      <c r="M14" s="21"/>
      <c r="N14" s="21"/>
      <c r="O14" s="56">
        <v>3.8</v>
      </c>
      <c r="P14" s="24">
        <v>0</v>
      </c>
      <c r="Q14" s="18" t="s">
        <v>15</v>
      </c>
      <c r="R14" s="59" t="s">
        <v>62</v>
      </c>
    </row>
    <row r="15" spans="1:18" s="10" customFormat="1" ht="22.5" customHeight="1">
      <c r="A15" s="16">
        <f t="shared" si="0"/>
        <v>8</v>
      </c>
      <c r="B15" s="53">
        <v>152313961</v>
      </c>
      <c r="C15" s="54" t="s">
        <v>78</v>
      </c>
      <c r="D15" s="55" t="s">
        <v>79</v>
      </c>
      <c r="E15" s="57" t="s">
        <v>67</v>
      </c>
      <c r="F15" s="61" t="s">
        <v>80</v>
      </c>
      <c r="G15" s="20">
        <v>8</v>
      </c>
      <c r="H15" s="20">
        <v>8</v>
      </c>
      <c r="I15" s="20">
        <v>8.5</v>
      </c>
      <c r="J15" s="20">
        <v>3</v>
      </c>
      <c r="K15" s="21"/>
      <c r="L15" s="21"/>
      <c r="M15" s="21"/>
      <c r="N15" s="21"/>
      <c r="O15" s="56">
        <v>6</v>
      </c>
      <c r="P15" s="24">
        <v>6.2</v>
      </c>
      <c r="Q15" s="18" t="s">
        <v>22</v>
      </c>
      <c r="R15" s="59" t="s">
        <v>62</v>
      </c>
    </row>
    <row r="16" spans="1:18" s="10" customFormat="1" ht="22.5" customHeight="1">
      <c r="A16" s="16">
        <f t="shared" si="0"/>
        <v>9</v>
      </c>
      <c r="B16" s="53">
        <v>1826258026</v>
      </c>
      <c r="C16" s="54" t="s">
        <v>81</v>
      </c>
      <c r="D16" s="55" t="s">
        <v>51</v>
      </c>
      <c r="E16" s="57" t="s">
        <v>67</v>
      </c>
      <c r="F16" s="61" t="s">
        <v>77</v>
      </c>
      <c r="G16" s="20">
        <v>10</v>
      </c>
      <c r="H16" s="20">
        <v>10</v>
      </c>
      <c r="I16" s="20">
        <v>8</v>
      </c>
      <c r="J16" s="20">
        <v>9</v>
      </c>
      <c r="K16" s="21"/>
      <c r="L16" s="21"/>
      <c r="M16" s="21"/>
      <c r="N16" s="21"/>
      <c r="O16" s="56">
        <v>6.5</v>
      </c>
      <c r="P16" s="24">
        <v>7.7</v>
      </c>
      <c r="Q16" s="18" t="s">
        <v>26</v>
      </c>
      <c r="R16" s="59" t="s">
        <v>62</v>
      </c>
    </row>
    <row r="17" spans="1:18" s="10" customFormat="1" ht="22.5" customHeight="1">
      <c r="A17" s="16">
        <f t="shared" si="0"/>
        <v>10</v>
      </c>
      <c r="B17" s="53">
        <v>162314652</v>
      </c>
      <c r="C17" s="54" t="s">
        <v>59</v>
      </c>
      <c r="D17" s="55" t="s">
        <v>75</v>
      </c>
      <c r="E17" s="57" t="s">
        <v>82</v>
      </c>
      <c r="F17" s="61" t="s">
        <v>85</v>
      </c>
      <c r="G17" s="20">
        <v>10</v>
      </c>
      <c r="H17" s="20">
        <v>6</v>
      </c>
      <c r="I17" s="20">
        <v>0</v>
      </c>
      <c r="J17" s="20">
        <v>4</v>
      </c>
      <c r="K17" s="21"/>
      <c r="L17" s="21"/>
      <c r="M17" s="21"/>
      <c r="N17" s="21"/>
      <c r="O17" s="56" t="s">
        <v>54</v>
      </c>
      <c r="P17" s="24">
        <v>0</v>
      </c>
      <c r="Q17" s="18" t="s">
        <v>15</v>
      </c>
      <c r="R17" s="59" t="s">
        <v>62</v>
      </c>
    </row>
    <row r="18" spans="1:18" s="10" customFormat="1" ht="22.5" customHeight="1">
      <c r="A18" s="16">
        <f t="shared" si="0"/>
        <v>11</v>
      </c>
      <c r="B18" s="53">
        <v>1826257946</v>
      </c>
      <c r="C18" s="54" t="s">
        <v>53</v>
      </c>
      <c r="D18" s="55" t="s">
        <v>49</v>
      </c>
      <c r="E18" s="57" t="s">
        <v>82</v>
      </c>
      <c r="F18" s="61" t="s">
        <v>69</v>
      </c>
      <c r="G18" s="20">
        <v>8</v>
      </c>
      <c r="H18" s="20">
        <v>8</v>
      </c>
      <c r="I18" s="20">
        <v>5.4</v>
      </c>
      <c r="J18" s="20">
        <v>6.5</v>
      </c>
      <c r="K18" s="21"/>
      <c r="L18" s="21"/>
      <c r="M18" s="21"/>
      <c r="N18" s="21"/>
      <c r="O18" s="56">
        <v>4</v>
      </c>
      <c r="P18" s="24">
        <v>5.3</v>
      </c>
      <c r="Q18" s="18" t="s">
        <v>20</v>
      </c>
      <c r="R18" s="59" t="s">
        <v>62</v>
      </c>
    </row>
    <row r="19" spans="1:18" s="10" customFormat="1" ht="22.5" customHeight="1">
      <c r="A19" s="16">
        <f t="shared" si="0"/>
        <v>12</v>
      </c>
      <c r="B19" s="53">
        <v>162314520</v>
      </c>
      <c r="C19" s="54" t="s">
        <v>89</v>
      </c>
      <c r="D19" s="55" t="s">
        <v>44</v>
      </c>
      <c r="E19" s="57" t="s">
        <v>88</v>
      </c>
      <c r="F19" s="61" t="s">
        <v>90</v>
      </c>
      <c r="G19" s="20">
        <v>8</v>
      </c>
      <c r="H19" s="20">
        <v>7</v>
      </c>
      <c r="I19" s="20">
        <v>7</v>
      </c>
      <c r="J19" s="20">
        <v>5</v>
      </c>
      <c r="K19" s="21"/>
      <c r="L19" s="21"/>
      <c r="M19" s="21"/>
      <c r="N19" s="21"/>
      <c r="O19" s="56">
        <v>6</v>
      </c>
      <c r="P19" s="24">
        <v>6.3</v>
      </c>
      <c r="Q19" s="18" t="s">
        <v>23</v>
      </c>
      <c r="R19" s="59" t="s">
        <v>62</v>
      </c>
    </row>
    <row r="20" spans="1:18" s="10" customFormat="1" ht="22.5" customHeight="1">
      <c r="A20" s="16">
        <f t="shared" si="0"/>
        <v>13</v>
      </c>
      <c r="B20" s="53">
        <v>1826257963</v>
      </c>
      <c r="C20" s="54" t="s">
        <v>91</v>
      </c>
      <c r="D20" s="55" t="s">
        <v>83</v>
      </c>
      <c r="E20" s="57" t="s">
        <v>88</v>
      </c>
      <c r="F20" s="61" t="s">
        <v>69</v>
      </c>
      <c r="G20" s="20">
        <v>6</v>
      </c>
      <c r="H20" s="20">
        <v>7</v>
      </c>
      <c r="I20" s="20">
        <v>7</v>
      </c>
      <c r="J20" s="20">
        <v>3</v>
      </c>
      <c r="K20" s="21"/>
      <c r="L20" s="21"/>
      <c r="M20" s="21"/>
      <c r="N20" s="21"/>
      <c r="O20" s="56">
        <v>4.5</v>
      </c>
      <c r="P20" s="24">
        <v>4.9000000000000004</v>
      </c>
      <c r="Q20" s="18" t="s">
        <v>18</v>
      </c>
      <c r="R20" s="59" t="s">
        <v>62</v>
      </c>
    </row>
    <row r="21" spans="1:18" s="10" customFormat="1" ht="22.5" customHeight="1">
      <c r="A21" s="16">
        <f t="shared" si="0"/>
        <v>14</v>
      </c>
      <c r="B21" s="53">
        <v>1826258031</v>
      </c>
      <c r="C21" s="54" t="s">
        <v>92</v>
      </c>
      <c r="D21" s="55" t="s">
        <v>83</v>
      </c>
      <c r="E21" s="57" t="s">
        <v>88</v>
      </c>
      <c r="F21" s="61" t="s">
        <v>71</v>
      </c>
      <c r="G21" s="20">
        <v>7</v>
      </c>
      <c r="H21" s="20">
        <v>7</v>
      </c>
      <c r="I21" s="20">
        <v>7</v>
      </c>
      <c r="J21" s="20">
        <v>0.5</v>
      </c>
      <c r="K21" s="21"/>
      <c r="L21" s="21"/>
      <c r="M21" s="21"/>
      <c r="N21" s="21"/>
      <c r="O21" s="56">
        <v>1.5</v>
      </c>
      <c r="P21" s="24">
        <v>0</v>
      </c>
      <c r="Q21" s="18" t="s">
        <v>15</v>
      </c>
      <c r="R21" s="59" t="s">
        <v>62</v>
      </c>
    </row>
    <row r="22" spans="1:18" s="10" customFormat="1" ht="22.5" customHeight="1">
      <c r="A22" s="16">
        <f t="shared" si="0"/>
        <v>15</v>
      </c>
      <c r="B22" s="53">
        <v>1827257941</v>
      </c>
      <c r="C22" s="54" t="s">
        <v>84</v>
      </c>
      <c r="D22" s="55" t="s">
        <v>50</v>
      </c>
      <c r="E22" s="57" t="s">
        <v>88</v>
      </c>
      <c r="F22" s="61" t="s">
        <v>71</v>
      </c>
      <c r="G22" s="20">
        <v>6</v>
      </c>
      <c r="H22" s="20">
        <v>7</v>
      </c>
      <c r="I22" s="20">
        <v>7</v>
      </c>
      <c r="J22" s="20">
        <v>2.5</v>
      </c>
      <c r="K22" s="21"/>
      <c r="L22" s="21"/>
      <c r="M22" s="21"/>
      <c r="N22" s="21"/>
      <c r="O22" s="56">
        <v>4</v>
      </c>
      <c r="P22" s="24">
        <v>4.5999999999999996</v>
      </c>
      <c r="Q22" s="18" t="s">
        <v>17</v>
      </c>
      <c r="R22" s="59" t="s">
        <v>62</v>
      </c>
    </row>
    <row r="23" spans="1:18" s="10" customFormat="1" ht="22.5" customHeight="1">
      <c r="A23" s="16">
        <f t="shared" si="0"/>
        <v>16</v>
      </c>
      <c r="B23" s="53">
        <v>1826257971</v>
      </c>
      <c r="C23" s="54" t="s">
        <v>93</v>
      </c>
      <c r="D23" s="55" t="s">
        <v>46</v>
      </c>
      <c r="E23" s="57" t="s">
        <v>88</v>
      </c>
      <c r="F23" s="61" t="s">
        <v>71</v>
      </c>
      <c r="G23" s="20">
        <v>6</v>
      </c>
      <c r="H23" s="20">
        <v>7</v>
      </c>
      <c r="I23" s="20">
        <v>7</v>
      </c>
      <c r="J23" s="20">
        <v>2</v>
      </c>
      <c r="K23" s="21"/>
      <c r="L23" s="21"/>
      <c r="M23" s="21"/>
      <c r="N23" s="21"/>
      <c r="O23" s="56">
        <v>5.8</v>
      </c>
      <c r="P23" s="24">
        <v>5.5</v>
      </c>
      <c r="Q23" s="18" t="s">
        <v>21</v>
      </c>
      <c r="R23" s="59" t="s">
        <v>62</v>
      </c>
    </row>
    <row r="24" spans="1:18" s="10" customFormat="1" ht="22.5" customHeight="1">
      <c r="A24" s="16">
        <f t="shared" si="0"/>
        <v>17</v>
      </c>
      <c r="B24" s="53">
        <v>1826258023</v>
      </c>
      <c r="C24" s="54" t="s">
        <v>63</v>
      </c>
      <c r="D24" s="55" t="s">
        <v>47</v>
      </c>
      <c r="E24" s="57" t="s">
        <v>88</v>
      </c>
      <c r="F24" s="61" t="s">
        <v>69</v>
      </c>
      <c r="G24" s="20">
        <v>6</v>
      </c>
      <c r="H24" s="20">
        <v>7</v>
      </c>
      <c r="I24" s="20">
        <v>7</v>
      </c>
      <c r="J24" s="20">
        <v>2</v>
      </c>
      <c r="K24" s="21"/>
      <c r="L24" s="21"/>
      <c r="M24" s="21"/>
      <c r="N24" s="21"/>
      <c r="O24" s="56">
        <v>5</v>
      </c>
      <c r="P24" s="24">
        <v>5.0999999999999996</v>
      </c>
      <c r="Q24" s="18" t="s">
        <v>19</v>
      </c>
      <c r="R24" s="59" t="s">
        <v>62</v>
      </c>
    </row>
    <row r="25" spans="1:18" s="10" customFormat="1" ht="22.5" customHeight="1">
      <c r="A25" s="16">
        <f t="shared" si="0"/>
        <v>18</v>
      </c>
      <c r="B25" s="53">
        <v>1826257979</v>
      </c>
      <c r="C25" s="54" t="s">
        <v>94</v>
      </c>
      <c r="D25" s="55" t="s">
        <v>48</v>
      </c>
      <c r="E25" s="57" t="s">
        <v>88</v>
      </c>
      <c r="F25" s="61" t="s">
        <v>71</v>
      </c>
      <c r="G25" s="20">
        <v>7</v>
      </c>
      <c r="H25" s="20">
        <v>7</v>
      </c>
      <c r="I25" s="20">
        <v>7</v>
      </c>
      <c r="J25" s="20">
        <v>2</v>
      </c>
      <c r="K25" s="21"/>
      <c r="L25" s="21"/>
      <c r="M25" s="21"/>
      <c r="N25" s="21"/>
      <c r="O25" s="56">
        <v>4.8</v>
      </c>
      <c r="P25" s="24">
        <v>5</v>
      </c>
      <c r="Q25" s="18" t="s">
        <v>16</v>
      </c>
      <c r="R25" s="59" t="s">
        <v>62</v>
      </c>
    </row>
    <row r="26" spans="1:18" s="10" customFormat="1" ht="22.5" customHeight="1">
      <c r="A26" s="16">
        <f t="shared" si="0"/>
        <v>19</v>
      </c>
      <c r="B26" s="53">
        <v>1827257966</v>
      </c>
      <c r="C26" s="54" t="s">
        <v>64</v>
      </c>
      <c r="D26" s="55" t="s">
        <v>86</v>
      </c>
      <c r="E26" s="57" t="s">
        <v>88</v>
      </c>
      <c r="F26" s="61" t="s">
        <v>71</v>
      </c>
      <c r="G26" s="20">
        <v>8</v>
      </c>
      <c r="H26" s="20">
        <v>7</v>
      </c>
      <c r="I26" s="20">
        <v>7</v>
      </c>
      <c r="J26" s="20">
        <v>7</v>
      </c>
      <c r="K26" s="21"/>
      <c r="L26" s="21"/>
      <c r="M26" s="21"/>
      <c r="N26" s="21"/>
      <c r="O26" s="56">
        <v>5.8</v>
      </c>
      <c r="P26" s="24">
        <v>6.4</v>
      </c>
      <c r="Q26" s="18" t="s">
        <v>24</v>
      </c>
      <c r="R26" s="59" t="s">
        <v>62</v>
      </c>
    </row>
    <row r="27" spans="1:18" s="10" customFormat="1" ht="22.5" customHeight="1">
      <c r="A27" s="16">
        <f t="shared" si="0"/>
        <v>20</v>
      </c>
      <c r="B27" s="53">
        <v>1827257950</v>
      </c>
      <c r="C27" s="54" t="s">
        <v>95</v>
      </c>
      <c r="D27" s="55" t="s">
        <v>87</v>
      </c>
      <c r="E27" s="57" t="s">
        <v>88</v>
      </c>
      <c r="F27" s="61" t="s">
        <v>71</v>
      </c>
      <c r="G27" s="20">
        <v>6</v>
      </c>
      <c r="H27" s="20">
        <v>7</v>
      </c>
      <c r="I27" s="20">
        <v>7</v>
      </c>
      <c r="J27" s="20">
        <v>6</v>
      </c>
      <c r="K27" s="21"/>
      <c r="L27" s="21"/>
      <c r="M27" s="21"/>
      <c r="N27" s="21"/>
      <c r="O27" s="56">
        <v>7.3</v>
      </c>
      <c r="P27" s="24">
        <v>6.9</v>
      </c>
      <c r="Q27" s="18" t="s">
        <v>25</v>
      </c>
      <c r="R27" s="59" t="s">
        <v>62</v>
      </c>
    </row>
    <row r="28" spans="1:18" s="10" customFormat="1" ht="22.5" customHeight="1">
      <c r="A28" s="16">
        <f t="shared" si="0"/>
        <v>21</v>
      </c>
      <c r="B28" s="53">
        <v>1826257942</v>
      </c>
      <c r="C28" s="54" t="s">
        <v>96</v>
      </c>
      <c r="D28" s="55" t="s">
        <v>60</v>
      </c>
      <c r="E28" s="57" t="s">
        <v>88</v>
      </c>
      <c r="F28" s="61" t="s">
        <v>71</v>
      </c>
      <c r="G28" s="20">
        <v>6</v>
      </c>
      <c r="H28" s="20">
        <v>7</v>
      </c>
      <c r="I28" s="20">
        <v>7</v>
      </c>
      <c r="J28" s="20">
        <v>4</v>
      </c>
      <c r="K28" s="21"/>
      <c r="L28" s="21"/>
      <c r="M28" s="21"/>
      <c r="N28" s="21"/>
      <c r="O28" s="56">
        <v>4.3</v>
      </c>
      <c r="P28" s="24">
        <v>5</v>
      </c>
      <c r="Q28" s="18" t="s">
        <v>16</v>
      </c>
      <c r="R28" s="59" t="s">
        <v>62</v>
      </c>
    </row>
    <row r="29" spans="1:18" ht="13.5">
      <c r="H29" s="26"/>
      <c r="I29" s="11"/>
      <c r="J29" s="26"/>
      <c r="K29" s="26"/>
      <c r="L29" s="26"/>
      <c r="M29" s="26"/>
      <c r="N29" s="26"/>
      <c r="O29" s="26"/>
      <c r="P29" s="26"/>
      <c r="Q29" s="27"/>
      <c r="R29" s="28"/>
    </row>
    <row r="30" spans="1:18" ht="14.25" customHeight="1">
      <c r="A30" s="86" t="s">
        <v>37</v>
      </c>
      <c r="B30" s="86"/>
      <c r="C30" s="86"/>
      <c r="D30" s="86"/>
      <c r="E30" s="86"/>
      <c r="F30"/>
      <c r="G30"/>
      <c r="H30"/>
      <c r="I30"/>
      <c r="J30"/>
      <c r="K30"/>
      <c r="L30" s="29"/>
      <c r="M30" s="29"/>
      <c r="N30" s="29"/>
      <c r="O30" s="29"/>
      <c r="P30" s="29"/>
      <c r="Q30" s="30"/>
      <c r="R30" s="31"/>
    </row>
    <row r="31" spans="1:18" ht="14.25" customHeight="1">
      <c r="A31" s="81" t="s">
        <v>38</v>
      </c>
      <c r="B31" s="82"/>
      <c r="C31" s="32" t="s">
        <v>39</v>
      </c>
      <c r="D31" s="46" t="s">
        <v>40</v>
      </c>
      <c r="E31" s="32" t="s">
        <v>0</v>
      </c>
      <c r="F31" s="33"/>
      <c r="G31" s="34"/>
      <c r="H31" s="34"/>
      <c r="I31" s="34"/>
      <c r="J31" s="33"/>
      <c r="K31" s="33"/>
      <c r="L31" s="29"/>
      <c r="M31" s="29"/>
      <c r="N31" s="29"/>
      <c r="O31" s="29"/>
      <c r="P31" s="29"/>
      <c r="Q31" s="30"/>
      <c r="R31" s="31"/>
    </row>
    <row r="32" spans="1:18" ht="17.25" customHeight="1">
      <c r="A32" s="79" t="s">
        <v>41</v>
      </c>
      <c r="B32" s="80"/>
      <c r="C32" s="35">
        <f>COUNTIF($P$8:$P$28,"&gt;=4")</f>
        <v>16</v>
      </c>
      <c r="D32" s="36">
        <f>C32/$C$34</f>
        <v>0.76190476190476186</v>
      </c>
      <c r="E32" s="35"/>
      <c r="F32" s="33"/>
      <c r="G32" s="34"/>
      <c r="H32" s="34"/>
      <c r="I32" s="34"/>
      <c r="J32" s="33"/>
      <c r="K32" s="33"/>
      <c r="L32" s="29"/>
      <c r="M32" s="29"/>
      <c r="N32" s="29"/>
      <c r="O32" s="29"/>
      <c r="P32" s="29"/>
      <c r="Q32" s="30"/>
      <c r="R32" s="31"/>
    </row>
    <row r="33" spans="1:26" ht="17.25" customHeight="1">
      <c r="A33" s="79" t="s">
        <v>42</v>
      </c>
      <c r="B33" s="80"/>
      <c r="C33" s="35">
        <f>COUNTIF($P$8:$P$28,"&lt;4")</f>
        <v>5</v>
      </c>
      <c r="D33" s="36">
        <f>C33/$C$34</f>
        <v>0.23809523809523808</v>
      </c>
      <c r="E33" s="35"/>
      <c r="F33" s="33"/>
      <c r="G33" s="34"/>
      <c r="H33" s="34"/>
      <c r="I33" s="34"/>
      <c r="J33" s="33"/>
      <c r="K33" s="33"/>
      <c r="L33" s="29"/>
      <c r="M33" s="29"/>
      <c r="N33" s="29"/>
      <c r="O33" s="29"/>
      <c r="P33" s="29"/>
      <c r="Q33" s="30"/>
      <c r="R33" s="31"/>
    </row>
    <row r="34" spans="1:26" ht="14.25" customHeight="1">
      <c r="A34" s="81" t="s">
        <v>43</v>
      </c>
      <c r="B34" s="82"/>
      <c r="C34" s="32">
        <f>C32+C33</f>
        <v>21</v>
      </c>
      <c r="D34" s="37">
        <f>D32+D33</f>
        <v>1</v>
      </c>
      <c r="E34" s="32"/>
      <c r="F34" s="33"/>
      <c r="G34" s="34"/>
      <c r="H34" s="34"/>
      <c r="I34" s="38" t="s">
        <v>99</v>
      </c>
      <c r="J34" s="33"/>
      <c r="K34" s="33"/>
      <c r="L34" s="29"/>
      <c r="M34" s="29"/>
      <c r="N34" s="29"/>
      <c r="O34" s="29"/>
      <c r="P34" s="29"/>
      <c r="Q34" s="30"/>
      <c r="R34" s="31"/>
    </row>
    <row r="35" spans="1:26" ht="23.25" customHeight="1">
      <c r="A35" s="39"/>
      <c r="B35" s="40" t="s">
        <v>29</v>
      </c>
      <c r="C35" s="41"/>
      <c r="D35" s="42"/>
      <c r="E35" s="40"/>
      <c r="H35" s="26"/>
      <c r="I35" s="43" t="s">
        <v>34</v>
      </c>
      <c r="J35" s="27"/>
      <c r="K35" s="27"/>
      <c r="L35" s="27"/>
      <c r="M35" s="43"/>
      <c r="N35" s="26"/>
      <c r="O35" s="26"/>
      <c r="P35" s="26"/>
      <c r="Q35" s="27"/>
      <c r="R35" s="28"/>
    </row>
    <row r="36" spans="1:26" ht="13.5">
      <c r="H36" s="26"/>
      <c r="I36" s="38"/>
      <c r="J36" s="38"/>
      <c r="K36" s="44"/>
      <c r="L36" s="45"/>
      <c r="M36" s="38"/>
      <c r="N36" s="26"/>
      <c r="O36" s="26"/>
      <c r="P36" s="26"/>
      <c r="Q36" s="27"/>
      <c r="R36" s="28"/>
    </row>
    <row r="37" spans="1:26" ht="13.5">
      <c r="H37" s="26"/>
      <c r="I37" s="38"/>
      <c r="J37" s="27"/>
      <c r="K37" s="27"/>
      <c r="L37" s="45"/>
      <c r="M37" s="38"/>
      <c r="N37" s="26"/>
      <c r="O37" s="26"/>
      <c r="P37" s="26"/>
      <c r="Q37" s="27"/>
      <c r="R37" s="28"/>
    </row>
    <row r="38" spans="1:26" s="15" customFormat="1" ht="13.5">
      <c r="A38" s="11"/>
      <c r="B38" s="12"/>
      <c r="C38" s="13"/>
      <c r="D38" s="14"/>
      <c r="E38" s="12"/>
      <c r="F38" s="12"/>
      <c r="H38" s="26"/>
      <c r="I38" s="43"/>
      <c r="J38" s="43"/>
      <c r="K38" s="27"/>
      <c r="L38" s="45"/>
      <c r="M38" s="43"/>
      <c r="N38" s="26"/>
      <c r="O38" s="26"/>
      <c r="P38" s="26"/>
      <c r="Q38" s="27"/>
      <c r="R38" s="28"/>
      <c r="S38" s="11"/>
      <c r="T38" s="11"/>
      <c r="U38" s="11"/>
      <c r="V38" s="11"/>
      <c r="W38" s="11"/>
      <c r="X38" s="11"/>
      <c r="Y38" s="11"/>
      <c r="Z38" s="11"/>
    </row>
    <row r="39" spans="1:26" s="15" customFormat="1" ht="36.75" customHeight="1">
      <c r="A39" s="11"/>
      <c r="B39" s="43" t="s">
        <v>30</v>
      </c>
      <c r="C39" s="13"/>
      <c r="D39" s="14"/>
      <c r="E39" s="12"/>
      <c r="F39" s="12"/>
      <c r="H39" s="26"/>
      <c r="I39" s="43"/>
      <c r="J39" s="43"/>
      <c r="K39" s="43" t="s">
        <v>31</v>
      </c>
      <c r="L39" s="43" t="s">
        <v>55</v>
      </c>
      <c r="M39" s="43"/>
      <c r="N39" s="26"/>
      <c r="O39" s="26"/>
      <c r="P39" s="26"/>
      <c r="Q39" s="27"/>
      <c r="R39" s="28"/>
      <c r="S39" s="11"/>
      <c r="T39" s="11"/>
      <c r="U39" s="11"/>
      <c r="V39" s="11"/>
      <c r="W39" s="11"/>
      <c r="X39" s="11"/>
      <c r="Y39" s="11"/>
      <c r="Z39" s="11"/>
    </row>
  </sheetData>
  <autoFilter ref="A7:R28">
    <filterColumn colId="2" showButton="0"/>
    <filterColumn colId="17"/>
  </autoFilter>
  <mergeCells count="13">
    <mergeCell ref="A34:B34"/>
    <mergeCell ref="P5:Q5"/>
    <mergeCell ref="R5:R7"/>
    <mergeCell ref="A30:E30"/>
    <mergeCell ref="A31:B31"/>
    <mergeCell ref="A32:B32"/>
    <mergeCell ref="A33:B33"/>
    <mergeCell ref="A5:A7"/>
    <mergeCell ref="B5:B7"/>
    <mergeCell ref="C5:D7"/>
    <mergeCell ref="E5:E7"/>
    <mergeCell ref="F5:F7"/>
    <mergeCell ref="G5:O5"/>
  </mergeCells>
  <conditionalFormatting sqref="G8:O28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28">
    <cfRule type="cellIs" dxfId="1" priority="2" stopIfTrue="1" operator="lessThan">
      <formula>4</formula>
    </cfRule>
  </conditionalFormatting>
  <conditionalFormatting sqref="P8:P28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2014-10-28T02:16:49Z</cp:lastPrinted>
  <dcterms:created xsi:type="dcterms:W3CDTF">2006-09-20T08:20:56Z</dcterms:created>
  <dcterms:modified xsi:type="dcterms:W3CDTF">2014-10-28T09:24:01Z</dcterms:modified>
</cp:coreProperties>
</file>