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02-1" sheetId="15" r:id="rId6"/>
    <sheet name="Phòng 302-2" sheetId="16" r:id="rId7"/>
    <sheet name="Phòng 304-1" sheetId="17" r:id="rId8"/>
    <sheet name="Phòng 304-2" sheetId="18" r:id="rId9"/>
    <sheet name="Phòng 307-1" sheetId="19" r:id="rId10"/>
    <sheet name="Phòng 307-2" sheetId="20" r:id="rId11"/>
  </sheets>
  <externalReferences>
    <externalReference r:id="rId12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302-1'!$1:$7</definedName>
    <definedName name="_xlnm.Print_Titles" localSheetId="6">'Phòng 302-2'!$1:$7</definedName>
    <definedName name="_xlnm.Print_Titles" localSheetId="7">'Phòng 304-1'!$1:$7</definedName>
    <definedName name="_xlnm.Print_Titles" localSheetId="8">'Phòng 304-2'!$1:$7</definedName>
    <definedName name="_xlnm.Print_Titles" localSheetId="9">'Phòng 307-1'!$1:$7</definedName>
    <definedName name="_xlnm.Print_Titles" localSheetId="10">'Phòng 307-2'!$1:$7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<sst xmlns="http://schemas.openxmlformats.org/spreadsheetml/2006/main" count="1417" uniqueCount="473">
  <si>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</si>
  <si>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</si>
  <si>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</si>
  <si>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</si>
  <si>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</si>
  <si>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</si>
  <si>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</si>
  <si>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</si>
  <si>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</si>
  <si>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</si>
  <si>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</si>
  <si>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</si>
  <si>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</si>
  <si>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</si>
  <si>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</si>
  <si>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</si>
  <si>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</si>
  <si>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</si>
  <si>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</si>
  <si>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</si>
  <si>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</si>
  <si>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</si>
  <si>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</si>
  <si>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</si>
  <si>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</si>
  <si>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</si>
  <si>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</si>
  <si>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</si>
  <si>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</si>
  <si>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</si>
  <si>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</si>
  <si>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</si>
  <si>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</si>
  <si>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</si>
  <si>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</si>
  <si>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</si>
  <si>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</si>
  <si>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</si>
  <si>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</si>
  <si>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</si>
  <si>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</si>
  <si>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</si>
  <si>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</si>
  <si>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</si>
  <si>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</si>
  <si>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</si>
  <si>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</si>
  <si>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</si>
  <si>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</si>
  <si>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</si>
  <si>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</si>
  <si>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</si>
  <si>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</si>
  <si>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</si>
  <si>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</si>
  <si>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</si>
  <si>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</si>
  <si>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</si>
  <si>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</si>
  <si>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</si>
  <si>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</si>
  <si>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</si>
  <si>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</si>
  <si>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</si>
  <si>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</si>
  <si>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</si>
  <si>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</si>
  <si>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</si>
  <si>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</si>
  <si>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</si>
  <si>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</si>
  <si>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</si>
  <si>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</si>
  <si>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</si>
  <si>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</si>
  <si>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</si>
  <si>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</si>
  <si>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</si>
  <si>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</si>
  <si>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Hằng</t>
  </si>
  <si>
    <t>Hiếu</t>
  </si>
  <si>
    <t>Hoàng</t>
  </si>
  <si>
    <t>Nguyễn Thị</t>
  </si>
  <si>
    <t>Bình</t>
  </si>
  <si>
    <t>Châu</t>
  </si>
  <si>
    <t>Cường</t>
  </si>
  <si>
    <t>Đạt</t>
  </si>
  <si>
    <t>Đức</t>
  </si>
  <si>
    <t>Dung</t>
  </si>
  <si>
    <t>Dũng</t>
  </si>
  <si>
    <t>Nguyễn Hữu</t>
  </si>
  <si>
    <t>Hải</t>
  </si>
  <si>
    <t>Nguyễn Thị Ngọc</t>
  </si>
  <si>
    <t>Hùng</t>
  </si>
  <si>
    <t>Linh</t>
  </si>
  <si>
    <t>Lộc</t>
  </si>
  <si>
    <t>Long</t>
  </si>
  <si>
    <t>Nam</t>
  </si>
  <si>
    <t>Nguyên</t>
  </si>
  <si>
    <t>Nguyễn Thị Bích</t>
  </si>
  <si>
    <t>Võ Thành</t>
  </si>
  <si>
    <t>Nhật</t>
  </si>
  <si>
    <t>Như</t>
  </si>
  <si>
    <t>Phong</t>
  </si>
  <si>
    <t>Phước</t>
  </si>
  <si>
    <t>Phương</t>
  </si>
  <si>
    <t>Quân</t>
  </si>
  <si>
    <t>Nguyễn Ngọc</t>
  </si>
  <si>
    <t>Sang</t>
  </si>
  <si>
    <t>Nguyễn Văn</t>
  </si>
  <si>
    <t>Thắng</t>
  </si>
  <si>
    <t>Thanh</t>
  </si>
  <si>
    <t>Thành</t>
  </si>
  <si>
    <t>Thảo</t>
  </si>
  <si>
    <t>Thu</t>
  </si>
  <si>
    <t>Trâm</t>
  </si>
  <si>
    <t>Trang</t>
  </si>
  <si>
    <t>Trung</t>
  </si>
  <si>
    <t xml:space="preserve">Lê </t>
  </si>
  <si>
    <t>Tuấn</t>
  </si>
  <si>
    <t>Tùng</t>
  </si>
  <si>
    <t>Vĩnh</t>
  </si>
  <si>
    <t>Vũ</t>
  </si>
  <si>
    <t>K18DCD1</t>
  </si>
  <si>
    <t>K18DCD4</t>
  </si>
  <si>
    <t>Võ Đức</t>
  </si>
  <si>
    <t>Dương</t>
  </si>
  <si>
    <t>K18QCD1</t>
  </si>
  <si>
    <t>Nguyễn Thị Thùy</t>
  </si>
  <si>
    <t>K18KCD3</t>
  </si>
  <si>
    <t>Huy</t>
  </si>
  <si>
    <t>Kỳ</t>
  </si>
  <si>
    <t>Lâm</t>
  </si>
  <si>
    <t>Hồ Văn</t>
  </si>
  <si>
    <t>K18TPM</t>
  </si>
  <si>
    <t>Phạm Thị Vy</t>
  </si>
  <si>
    <t>Lơ</t>
  </si>
  <si>
    <t>Minh</t>
  </si>
  <si>
    <t>Nguyễn Thị Thảo</t>
  </si>
  <si>
    <t>Oanh</t>
  </si>
  <si>
    <t>K18QTH2</t>
  </si>
  <si>
    <t>Lê Anh</t>
  </si>
  <si>
    <t>Phúc</t>
  </si>
  <si>
    <t>Sơn</t>
  </si>
  <si>
    <t>Thạnh</t>
  </si>
  <si>
    <t>Trần Thị Thu</t>
  </si>
  <si>
    <t>Nguyễn Thị Thu</t>
  </si>
  <si>
    <t>Thiên</t>
  </si>
  <si>
    <t>Thiện</t>
  </si>
  <si>
    <t>Thùy</t>
  </si>
  <si>
    <t>Thủy</t>
  </si>
  <si>
    <t>Trinh</t>
  </si>
  <si>
    <t>Việt</t>
  </si>
  <si>
    <t>Ngô Tấn</t>
  </si>
  <si>
    <t>K18KKT1</t>
  </si>
  <si>
    <t>n10</t>
  </si>
  <si>
    <t>307/1</t>
  </si>
  <si>
    <t>307/2</t>
  </si>
  <si>
    <t>My</t>
  </si>
  <si>
    <t>Lê Thị Kim</t>
  </si>
  <si>
    <t>Tân</t>
  </si>
  <si>
    <t>Mạnh</t>
  </si>
  <si>
    <t>K17QCD8</t>
  </si>
  <si>
    <t>Tín</t>
  </si>
  <si>
    <t>Hà</t>
  </si>
  <si>
    <t>Khoa</t>
  </si>
  <si>
    <t>K17XCD2</t>
  </si>
  <si>
    <t>K17TCD1</t>
  </si>
  <si>
    <t>Nguyễn Đình</t>
  </si>
  <si>
    <t>Quý</t>
  </si>
  <si>
    <t>K17XCD4</t>
  </si>
  <si>
    <t>K18CMU_TTT</t>
  </si>
  <si>
    <t>Phạm Văn</t>
  </si>
  <si>
    <t>Hưng</t>
  </si>
  <si>
    <t>Khánh</t>
  </si>
  <si>
    <t>Hiền</t>
  </si>
  <si>
    <t>K17KTR4</t>
  </si>
  <si>
    <t>Nguyễn Trung</t>
  </si>
  <si>
    <t>K17QTH3</t>
  </si>
  <si>
    <t>Tiến</t>
  </si>
  <si>
    <t>Vinh</t>
  </si>
  <si>
    <t>Phan Thanh</t>
  </si>
  <si>
    <t>Huỳnh Ngọc</t>
  </si>
  <si>
    <t>K17EVT</t>
  </si>
  <si>
    <t>Tú</t>
  </si>
  <si>
    <t>NỢ HP</t>
  </si>
  <si>
    <t/>
  </si>
  <si>
    <t>K18PSU_QCD2</t>
  </si>
  <si>
    <t>K17XCD1</t>
  </si>
  <si>
    <t>K17KCD8</t>
  </si>
  <si>
    <t>K17QTH1</t>
  </si>
  <si>
    <t>Cảnh</t>
  </si>
  <si>
    <t>K17TTT</t>
  </si>
  <si>
    <t xml:space="preserve">Phạm Văn </t>
  </si>
  <si>
    <t>K17QNH3</t>
  </si>
  <si>
    <t>K17XCD3</t>
  </si>
  <si>
    <t>K17CSU_KTR1</t>
  </si>
  <si>
    <t>K16ECD1</t>
  </si>
  <si>
    <t>Nguyễn Thị Minh</t>
  </si>
  <si>
    <t>K18PSU_DCD3</t>
  </si>
  <si>
    <t>K17DCD3</t>
  </si>
  <si>
    <t>Trần Viết</t>
  </si>
  <si>
    <t>Lê Bá</t>
  </si>
  <si>
    <t>Toại</t>
  </si>
  <si>
    <t>K14KKT4</t>
  </si>
  <si>
    <t>K17KKT3</t>
  </si>
  <si>
    <t>Ngân</t>
  </si>
  <si>
    <t>Nguyễn Minh</t>
  </si>
  <si>
    <t>Huệ</t>
  </si>
  <si>
    <t>Cầm</t>
  </si>
  <si>
    <t>Phạm Đức</t>
  </si>
  <si>
    <t>K17XDD3</t>
  </si>
  <si>
    <t>K17QCD2</t>
  </si>
  <si>
    <t>Đặng Thị Thanh</t>
  </si>
  <si>
    <t>K17KCD2</t>
  </si>
  <si>
    <t xml:space="preserve">Nguyễn Viết </t>
  </si>
  <si>
    <t xml:space="preserve">Nguyễn Thanh </t>
  </si>
  <si>
    <t>K17XDD1</t>
  </si>
  <si>
    <t>K15CMU_TCD1</t>
  </si>
  <si>
    <t>K17TCD2</t>
  </si>
  <si>
    <t xml:space="preserve">Nguyễn Hoàng </t>
  </si>
  <si>
    <t>K17ECD</t>
  </si>
  <si>
    <t>Chính</t>
  </si>
  <si>
    <t>ENG 201 B</t>
  </si>
  <si>
    <t>Võ Khắc</t>
  </si>
  <si>
    <t>Mẫn</t>
  </si>
  <si>
    <t>K17KTR3</t>
  </si>
  <si>
    <t xml:space="preserve">Hoàng Thanh </t>
  </si>
  <si>
    <t xml:space="preserve">Dương Văn </t>
  </si>
  <si>
    <t>K17QCD1</t>
  </si>
  <si>
    <t xml:space="preserve">Lê Nhật </t>
  </si>
  <si>
    <t xml:space="preserve">Nguyễn Văn </t>
  </si>
  <si>
    <t xml:space="preserve">Lê Đức </t>
  </si>
  <si>
    <t>Lê Hoàng</t>
  </si>
  <si>
    <t>Phạm Thị Hòa</t>
  </si>
  <si>
    <t>ENG 201 BB</t>
  </si>
  <si>
    <t>Trần Huy</t>
  </si>
  <si>
    <t>K17TPM</t>
  </si>
  <si>
    <t xml:space="preserve">Võ Văn </t>
  </si>
  <si>
    <t xml:space="preserve">Nguyễn Hải </t>
  </si>
  <si>
    <t>K17CMU_TTT</t>
  </si>
  <si>
    <t xml:space="preserve">Thái Thị Kim </t>
  </si>
  <si>
    <t>Nguyễn Trần Văn</t>
  </si>
  <si>
    <t>Viễn</t>
  </si>
  <si>
    <t>Đoàn Văn</t>
  </si>
  <si>
    <t>ENG 201 BD</t>
  </si>
  <si>
    <t xml:space="preserve">Lê Thị Diệp </t>
  </si>
  <si>
    <t>Thuỷ</t>
  </si>
  <si>
    <t>K17YDD</t>
  </si>
  <si>
    <t xml:space="preserve">Phạm Thị Cẩm </t>
  </si>
  <si>
    <t>Tiên</t>
  </si>
  <si>
    <t xml:space="preserve">Tô Ngọc </t>
  </si>
  <si>
    <t>ENG 201 BF</t>
  </si>
  <si>
    <t xml:space="preserve">Lê Duy </t>
  </si>
  <si>
    <t>Khiêm</t>
  </si>
  <si>
    <t>K17XDC</t>
  </si>
  <si>
    <t>Võ Tấn</t>
  </si>
  <si>
    <t xml:space="preserve">Đoàn Quốc </t>
  </si>
  <si>
    <t>K17KKT1</t>
  </si>
  <si>
    <t xml:space="preserve">Huỳnh Minh </t>
  </si>
  <si>
    <t>ENG 201 BJ</t>
  </si>
  <si>
    <t>Phạm Viết</t>
  </si>
  <si>
    <t xml:space="preserve">Phan Văn </t>
  </si>
  <si>
    <t>K17CSU_KTR2</t>
  </si>
  <si>
    <t>K17DCD4</t>
  </si>
  <si>
    <t xml:space="preserve">Trần Thiên </t>
  </si>
  <si>
    <t>Nguyễn Trần Quang Quốc</t>
  </si>
  <si>
    <t>ENG 201 BZ</t>
  </si>
  <si>
    <t>K18YDH3</t>
  </si>
  <si>
    <t>Lê Trần Nhật</t>
  </si>
  <si>
    <t>K18YDH2</t>
  </si>
  <si>
    <t>Phùng Kiều</t>
  </si>
  <si>
    <t>Trần Xuân</t>
  </si>
  <si>
    <t>K18EĐT</t>
  </si>
  <si>
    <t xml:space="preserve">Võ Thị Khánh </t>
  </si>
  <si>
    <t>Ngô Văn</t>
  </si>
  <si>
    <t>Trường</t>
  </si>
  <si>
    <t xml:space="preserve">Nguyễn Đức </t>
  </si>
  <si>
    <t>Bằng</t>
  </si>
  <si>
    <t>ENG 201 D</t>
  </si>
  <si>
    <t xml:space="preserve">Bùi Huyền Ngọc </t>
  </si>
  <si>
    <t xml:space="preserve">Thái Ngọc </t>
  </si>
  <si>
    <t>K17QTC3</t>
  </si>
  <si>
    <t xml:space="preserve">Đoàn Thị </t>
  </si>
  <si>
    <t xml:space="preserve">Trương Hùng </t>
  </si>
  <si>
    <t>Nguyễn Tôn</t>
  </si>
  <si>
    <t>Nguyễn Khánh</t>
  </si>
  <si>
    <t>Hiệu</t>
  </si>
  <si>
    <t>K17KTR1</t>
  </si>
  <si>
    <t>Vũ Thị Khánh</t>
  </si>
  <si>
    <t>Hoà</t>
  </si>
  <si>
    <t>K17KCD6</t>
  </si>
  <si>
    <t xml:space="preserve">Phan Việt </t>
  </si>
  <si>
    <t xml:space="preserve">Nguyễn Ngọc </t>
  </si>
  <si>
    <t>Thắm</t>
  </si>
  <si>
    <t>Bùi Chí</t>
  </si>
  <si>
    <t>K17KTR</t>
  </si>
  <si>
    <t xml:space="preserve">Nguyễn Tuấn </t>
  </si>
  <si>
    <t xml:space="preserve">Nguyễn Thị </t>
  </si>
  <si>
    <t>Trần Thị Diễm</t>
  </si>
  <si>
    <t xml:space="preserve">Phạm Thị Bích </t>
  </si>
  <si>
    <t>Hoàng Minh</t>
  </si>
  <si>
    <t>Công</t>
  </si>
  <si>
    <t>ENG 201 F</t>
  </si>
  <si>
    <t>K17KTR2</t>
  </si>
  <si>
    <t>Lê Nguyễn Tất</t>
  </si>
  <si>
    <t xml:space="preserve">Lê Xuân </t>
  </si>
  <si>
    <t>Diệu</t>
  </si>
  <si>
    <t>K15QNH6</t>
  </si>
  <si>
    <t xml:space="preserve">Cao Quốc </t>
  </si>
  <si>
    <t xml:space="preserve">Nguyễn Thị Hoàng </t>
  </si>
  <si>
    <t>Mi</t>
  </si>
  <si>
    <t>K17KCD3</t>
  </si>
  <si>
    <t xml:space="preserve">Võ Doãn Hoàng </t>
  </si>
  <si>
    <t xml:space="preserve">Bùi Minh </t>
  </si>
  <si>
    <t>Hoàng Trung</t>
  </si>
  <si>
    <t>Trần Thị Thanh</t>
  </si>
  <si>
    <t xml:space="preserve">Võ Đình </t>
  </si>
  <si>
    <t>K17DCD1</t>
  </si>
  <si>
    <t xml:space="preserve">Lê Thành </t>
  </si>
  <si>
    <t>ENG 201 H</t>
  </si>
  <si>
    <t xml:space="preserve">Lại Ngọc </t>
  </si>
  <si>
    <t>K17KDN3</t>
  </si>
  <si>
    <t>Phùng Thị Quý</t>
  </si>
  <si>
    <t>K18QNH1</t>
  </si>
  <si>
    <t xml:space="preserve">Hà Hoài </t>
  </si>
  <si>
    <t>K17PSU_QNH2</t>
  </si>
  <si>
    <t xml:space="preserve">Bùi Hồng </t>
  </si>
  <si>
    <t>Tâm</t>
  </si>
  <si>
    <t>Nguyễn Phan</t>
  </si>
  <si>
    <t>K17QNH4</t>
  </si>
  <si>
    <t>ENG 201 J</t>
  </si>
  <si>
    <t>K18YDH1</t>
  </si>
  <si>
    <t>Huỳnh Nhật</t>
  </si>
  <si>
    <t>Trương Thị Thùy</t>
  </si>
  <si>
    <t>Chiêu</t>
  </si>
  <si>
    <t>ENG 201 L</t>
  </si>
  <si>
    <t xml:space="preserve">Phan Công </t>
  </si>
  <si>
    <t>K17QTM1</t>
  </si>
  <si>
    <t>Phùng Tố Linh</t>
  </si>
  <si>
    <t>Trần Tiến</t>
  </si>
  <si>
    <t xml:space="preserve">Nguyễn Hữu Khánh </t>
  </si>
  <si>
    <t>Hoàng Hải</t>
  </si>
  <si>
    <t xml:space="preserve">Nguyễn Duy </t>
  </si>
  <si>
    <t>ENG 201 N</t>
  </si>
  <si>
    <t xml:space="preserve">Trần Quang </t>
  </si>
  <si>
    <t>Đô</t>
  </si>
  <si>
    <t>Phan Quyết</t>
  </si>
  <si>
    <t xml:space="preserve">Nguyễn Quang Tấn </t>
  </si>
  <si>
    <t>Phát</t>
  </si>
  <si>
    <t>Nghiêm Thiên</t>
  </si>
  <si>
    <t xml:space="preserve">Nguyễn </t>
  </si>
  <si>
    <t>Nguyễn Phương</t>
  </si>
  <si>
    <t>K18EVT</t>
  </si>
  <si>
    <t>K17PSU_QCD3</t>
  </si>
  <si>
    <t>Đinh Tuấn</t>
  </si>
  <si>
    <t xml:space="preserve">Hoàng Thị Hoàng </t>
  </si>
  <si>
    <t>ENG 201 P</t>
  </si>
  <si>
    <t>K18KKT2</t>
  </si>
  <si>
    <t>Lê Trí</t>
  </si>
  <si>
    <t>Dân</t>
  </si>
  <si>
    <t>Đặng Ngọc</t>
  </si>
  <si>
    <t>Kin</t>
  </si>
  <si>
    <t>Trần Bá</t>
  </si>
  <si>
    <t xml:space="preserve">Phan Xuân </t>
  </si>
  <si>
    <t>Nguyễn Võ Ngọc</t>
  </si>
  <si>
    <t xml:space="preserve">Ngô Anh </t>
  </si>
  <si>
    <t>Đỗ Hoàng</t>
  </si>
  <si>
    <t>ENG 201 X</t>
  </si>
  <si>
    <t>K18KTR3</t>
  </si>
  <si>
    <t>Nguyễn Thu</t>
  </si>
  <si>
    <t xml:space="preserve">Vũ Trí </t>
  </si>
  <si>
    <t>Tuệ</t>
  </si>
  <si>
    <t>ENG 201 Z</t>
  </si>
  <si>
    <t>Trần Trịnh Hà</t>
  </si>
  <si>
    <t>K15TCD1</t>
  </si>
  <si>
    <t xml:space="preserve">Châu Quốc </t>
  </si>
  <si>
    <t>Nguyễn Thiên</t>
  </si>
  <si>
    <t>ENG 201 BIS</t>
  </si>
  <si>
    <t>K17CMU_TCD</t>
  </si>
  <si>
    <t xml:space="preserve">Văn Bá </t>
  </si>
  <si>
    <t>K17PSU_QTH</t>
  </si>
  <si>
    <t>Dương Tấn</t>
  </si>
  <si>
    <t>Phôn</t>
  </si>
  <si>
    <t>Đỗ Hoài</t>
  </si>
  <si>
    <t>K17PSU_DCD2</t>
  </si>
  <si>
    <t>Lê Quang</t>
  </si>
  <si>
    <t>Thái Anh</t>
  </si>
  <si>
    <t xml:space="preserve">Nguyễn Quốc </t>
  </si>
  <si>
    <t>Hanh</t>
  </si>
  <si>
    <t>ENG 201 BL</t>
  </si>
  <si>
    <t>Hứa Mạnh</t>
  </si>
  <si>
    <t xml:space="preserve">Trương Văn </t>
  </si>
  <si>
    <t xml:space="preserve">Trần Thị Kiều </t>
  </si>
  <si>
    <t>Đỗ Hồng</t>
  </si>
  <si>
    <t xml:space="preserve">Lê Văn </t>
  </si>
  <si>
    <t>Sáng</t>
  </si>
  <si>
    <t>K17QTH2</t>
  </si>
  <si>
    <t xml:space="preserve">Nguyễn Thành </t>
  </si>
  <si>
    <t>Dương Văn</t>
  </si>
  <si>
    <t xml:space="preserve">Phạm Mạnh </t>
  </si>
  <si>
    <t>ENG 201 BN</t>
  </si>
  <si>
    <t>Hồ Thắng</t>
  </si>
  <si>
    <t>Đại</t>
  </si>
  <si>
    <t>Dương Vinh</t>
  </si>
  <si>
    <t>K13TPM</t>
  </si>
  <si>
    <t>Đỗ Như</t>
  </si>
  <si>
    <t>Kính</t>
  </si>
  <si>
    <t>Phạm Hồng</t>
  </si>
  <si>
    <t>Liểu</t>
  </si>
  <si>
    <t>Hoàng Kim</t>
  </si>
  <si>
    <t xml:space="preserve">Lê Hậu </t>
  </si>
  <si>
    <t xml:space="preserve">Nguyễn Thị Thanh </t>
  </si>
  <si>
    <t>K18KKT3</t>
  </si>
  <si>
    <t>Đồng</t>
  </si>
  <si>
    <t>ENG 201 BP</t>
  </si>
  <si>
    <t>K17DLK1</t>
  </si>
  <si>
    <t xml:space="preserve">Trần Thị Diệp </t>
  </si>
  <si>
    <t xml:space="preserve">Trần Thanh </t>
  </si>
  <si>
    <t>Hiển</t>
  </si>
  <si>
    <t>Lê Trần Huy</t>
  </si>
  <si>
    <t>Chương</t>
  </si>
  <si>
    <t>ENG 201 BR</t>
  </si>
  <si>
    <t>Lê Việt</t>
  </si>
  <si>
    <t>K17KCD4</t>
  </si>
  <si>
    <t>Đặng Thị</t>
  </si>
  <si>
    <t xml:space="preserve">Phạm Thanh </t>
  </si>
  <si>
    <t>Dương Trọng</t>
  </si>
  <si>
    <t>Hoạt</t>
  </si>
  <si>
    <t xml:space="preserve">Lưu Quang </t>
  </si>
  <si>
    <t>Lam</t>
  </si>
  <si>
    <t>ENG 201 BT</t>
  </si>
  <si>
    <t>Trầm Đức</t>
  </si>
  <si>
    <t xml:space="preserve">Hoàng Tuấn </t>
  </si>
  <si>
    <t xml:space="preserve">Dương Bá </t>
  </si>
  <si>
    <t>Tuân</t>
  </si>
  <si>
    <t xml:space="preserve">Hồ Ngọc </t>
  </si>
  <si>
    <t>K17QTC2</t>
  </si>
  <si>
    <t>Đào Thanh</t>
  </si>
  <si>
    <t>ENG 201 BV</t>
  </si>
  <si>
    <t>Lễ</t>
  </si>
  <si>
    <t>Võ Thị</t>
  </si>
  <si>
    <t>Lịch</t>
  </si>
  <si>
    <t>Trần Lê</t>
  </si>
  <si>
    <t xml:space="preserve">Bùi Tiến </t>
  </si>
  <si>
    <t>ENG 201 BX</t>
  </si>
  <si>
    <t xml:space="preserve">Phùng Xuân </t>
  </si>
  <si>
    <t xml:space="preserve">Trần Vinh </t>
  </si>
  <si>
    <t>Tống Văn</t>
  </si>
  <si>
    <t xml:space="preserve">Đỗ Hoàng </t>
  </si>
  <si>
    <t xml:space="preserve">Nguyễn Lê Anh </t>
  </si>
  <si>
    <t>Thy</t>
  </si>
  <si>
    <t>K17DCD2</t>
  </si>
  <si>
    <t>Vượng</t>
  </si>
  <si>
    <t>302/1</t>
  </si>
  <si>
    <t>302/2</t>
  </si>
  <si>
    <t>304/1</t>
  </si>
  <si>
    <t>304/2</t>
  </si>
  <si>
    <t>Hoãn Thi L1</t>
  </si>
  <si>
    <t>307/2-n10-28</t>
  </si>
  <si>
    <t>302/1-n10-27</t>
  </si>
  <si>
    <t>KHÓA  K17 - K18 *  NĂM 2012 - 2013</t>
  </si>
  <si>
    <t>MÔN :ANH VĂN TRUNG CẤP 1 (NÓI)* MÃ MÔN:ENG 201</t>
  </si>
  <si>
    <t xml:space="preserve">Thời gian:15h30 - Ngày 31/07/2013 - Phòng: 302/1 - cơ sở:  K7/25 Quang trung </t>
  </si>
  <si>
    <t>302/2-n10-29</t>
  </si>
  <si>
    <t xml:space="preserve">Thời gian:15h30 - Ngày 31/07/2013 - Phòng: 302/2 - cơ sở:  K7/25 Quang trung </t>
  </si>
  <si>
    <t>304/1-n10-31</t>
  </si>
  <si>
    <t xml:space="preserve">Thời gian:15h30 - Ngày 31/07/2013 - Phòng: 304/1 - cơ sở:  K7/25 Quang trung </t>
  </si>
  <si>
    <t>304/2-n10-34</t>
  </si>
  <si>
    <t xml:space="preserve">Thời gian:15h30 - Ngày 31/07/2013 - Phòng: 304/2 - cơ sở:  K7/25 Quang trung </t>
  </si>
  <si>
    <t>307/1-n10-28</t>
  </si>
  <si>
    <t xml:space="preserve">Thời gian:15h30 - Ngày 31/07/2013 - Phòng: 307/1 - cơ sở:  K7/25 Quang trung </t>
  </si>
  <si>
    <t xml:space="preserve">Thời gian:15h30 - Ngày 31/07/2013 - Phòng: 307/2 -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</si>
</sst>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9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1" fillId="0" borderId="0"/>
  </cellStyleXfs>
  <cellXfs count="177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NumberFormat="1" applyFont="1" applyFill="1" applyBorder="1" applyAlignment="1" applyProtection="1">
      <alignment horizontal="center" wrapText="1"/>
    </xf>
    <xf numFmtId="0" fontId="93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3" t="s">
        <v>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9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F5" s="46"/>
    </row>
    <row r="6" spans="1:32" s="11" customFormat="1" ht="17.25" customHeight="1">
      <c r="A6" s="126" t="s">
        <v>4</v>
      </c>
      <c r="B6" s="10"/>
      <c r="C6" s="129" t="s">
        <v>8</v>
      </c>
      <c r="D6" s="136" t="s">
        <v>9</v>
      </c>
      <c r="E6" s="144" t="s">
        <v>10</v>
      </c>
      <c r="F6" s="132" t="s">
        <v>11</v>
      </c>
      <c r="G6" s="129" t="s">
        <v>12</v>
      </c>
      <c r="H6" s="132" t="s">
        <v>13</v>
      </c>
      <c r="I6" s="135" t="s">
        <v>14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 t="s">
        <v>15</v>
      </c>
      <c r="Y6" s="135"/>
      <c r="Z6" s="135"/>
      <c r="AA6" s="116" t="s">
        <v>16</v>
      </c>
      <c r="AB6" s="117"/>
      <c r="AC6" s="117"/>
      <c r="AD6" s="118"/>
    </row>
    <row r="7" spans="1:32" s="11" customFormat="1" ht="63.75" customHeight="1">
      <c r="A7" s="127"/>
      <c r="B7" s="12"/>
      <c r="C7" s="130"/>
      <c r="D7" s="137"/>
      <c r="E7" s="145"/>
      <c r="F7" s="133"/>
      <c r="G7" s="130"/>
      <c r="H7" s="140"/>
      <c r="I7" s="13" t="s">
        <v>31</v>
      </c>
      <c r="J7" s="14" t="s">
        <v>34</v>
      </c>
      <c r="K7" s="142" t="s">
        <v>32</v>
      </c>
      <c r="L7" s="142"/>
      <c r="M7" s="142"/>
      <c r="N7" s="142"/>
      <c r="O7" s="142" t="s">
        <v>33</v>
      </c>
      <c r="P7" s="142"/>
      <c r="Q7" s="142"/>
      <c r="R7" s="142"/>
      <c r="S7" s="142" t="s">
        <v>35</v>
      </c>
      <c r="T7" s="142"/>
      <c r="U7" s="142"/>
      <c r="V7" s="142"/>
      <c r="W7" s="14" t="s">
        <v>36</v>
      </c>
      <c r="X7" s="14" t="s">
        <v>37</v>
      </c>
      <c r="Y7" s="14" t="s">
        <v>38</v>
      </c>
      <c r="Z7" s="14" t="s">
        <v>39</v>
      </c>
      <c r="AA7" s="119"/>
      <c r="AB7" s="120"/>
      <c r="AC7" s="120"/>
      <c r="AD7" s="121"/>
    </row>
    <row r="8" spans="1:32" s="18" customFormat="1" ht="21">
      <c r="A8" s="128"/>
      <c r="B8" s="15"/>
      <c r="C8" s="131"/>
      <c r="D8" s="138"/>
      <c r="E8" s="146"/>
      <c r="F8" s="134"/>
      <c r="G8" s="131"/>
      <c r="H8" s="14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2"/>
      <c r="AB8" s="123"/>
      <c r="AC8" s="123"/>
      <c r="AD8" s="12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3"/>
      <c r="AB9" s="114"/>
      <c r="AC9" s="114"/>
      <c r="AD9" s="11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6"/>
      <c r="AB10" s="107"/>
      <c r="AC10" s="107"/>
      <c r="AD10" s="10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6"/>
      <c r="AB11" s="107"/>
      <c r="AC11" s="107"/>
      <c r="AD11" s="10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6"/>
      <c r="AB12" s="107"/>
      <c r="AC12" s="107"/>
      <c r="AD12" s="10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6"/>
      <c r="AB13" s="107"/>
      <c r="AC13" s="107"/>
      <c r="AD13" s="10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6"/>
      <c r="AB14" s="107"/>
      <c r="AC14" s="107"/>
      <c r="AD14" s="10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6"/>
      <c r="AB15" s="107"/>
      <c r="AC15" s="107"/>
      <c r="AD15" s="10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6"/>
      <c r="AB16" s="107"/>
      <c r="AC16" s="107"/>
      <c r="AD16" s="10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6"/>
      <c r="AB17" s="107"/>
      <c r="AC17" s="107"/>
      <c r="AD17" s="10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6"/>
      <c r="AB18" s="107"/>
      <c r="AC18" s="107"/>
      <c r="AD18" s="10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6"/>
      <c r="AB19" s="107"/>
      <c r="AC19" s="107"/>
      <c r="AD19" s="10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6"/>
      <c r="AB20" s="107"/>
      <c r="AC20" s="107"/>
      <c r="AD20" s="10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6"/>
      <c r="AB21" s="107"/>
      <c r="AC21" s="107"/>
      <c r="AD21" s="10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6"/>
      <c r="AB22" s="107"/>
      <c r="AC22" s="107"/>
      <c r="AD22" s="10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9"/>
      <c r="AB23" s="110"/>
      <c r="AC23" s="110"/>
      <c r="AD23" s="11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3"/>
      <c r="AB32" s="114"/>
      <c r="AC32" s="114"/>
      <c r="AD32" s="11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6"/>
      <c r="AB33" s="107"/>
      <c r="AC33" s="107"/>
      <c r="AD33" s="10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6"/>
      <c r="AB34" s="107"/>
      <c r="AC34" s="107"/>
      <c r="AD34" s="10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6"/>
      <c r="AB35" s="107"/>
      <c r="AC35" s="107"/>
      <c r="AD35" s="10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6"/>
      <c r="AB36" s="107"/>
      <c r="AC36" s="107"/>
      <c r="AD36" s="10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6"/>
      <c r="AB37" s="107"/>
      <c r="AC37" s="107"/>
      <c r="AD37" s="10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6"/>
      <c r="AB38" s="107"/>
      <c r="AC38" s="107"/>
      <c r="AD38" s="10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6"/>
      <c r="AB39" s="107"/>
      <c r="AC39" s="107"/>
      <c r="AD39" s="10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6"/>
      <c r="AB40" s="107"/>
      <c r="AC40" s="107"/>
      <c r="AD40" s="10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6"/>
      <c r="AB41" s="107"/>
      <c r="AC41" s="107"/>
      <c r="AD41" s="10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6"/>
      <c r="AB42" s="107"/>
      <c r="AC42" s="107"/>
      <c r="AD42" s="10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6"/>
      <c r="AB43" s="107"/>
      <c r="AC43" s="107"/>
      <c r="AD43" s="10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6"/>
      <c r="AB44" s="107"/>
      <c r="AC44" s="107"/>
      <c r="AD44" s="10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6"/>
      <c r="AB45" s="107"/>
      <c r="AC45" s="107"/>
      <c r="AD45" s="10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9"/>
      <c r="AB46" s="110"/>
      <c r="AC46" s="110"/>
      <c r="AD46" s="11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3"/>
      <c r="AB55" s="114"/>
      <c r="AC55" s="114"/>
      <c r="AD55" s="11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6"/>
      <c r="AB56" s="107"/>
      <c r="AC56" s="107"/>
      <c r="AD56" s="10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6"/>
      <c r="AB57" s="107"/>
      <c r="AC57" s="107"/>
      <c r="AD57" s="10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6"/>
      <c r="AB58" s="107"/>
      <c r="AC58" s="107"/>
      <c r="AD58" s="10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6"/>
      <c r="AB59" s="107"/>
      <c r="AC59" s="107"/>
      <c r="AD59" s="10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6"/>
      <c r="AB60" s="107"/>
      <c r="AC60" s="107"/>
      <c r="AD60" s="10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6"/>
      <c r="AB61" s="107"/>
      <c r="AC61" s="107"/>
      <c r="AD61" s="10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6"/>
      <c r="AB62" s="107"/>
      <c r="AC62" s="107"/>
      <c r="AD62" s="10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6"/>
      <c r="AB63" s="107"/>
      <c r="AC63" s="107"/>
      <c r="AD63" s="10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6"/>
      <c r="AB64" s="107"/>
      <c r="AC64" s="107"/>
      <c r="AD64" s="10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6"/>
      <c r="AB65" s="107"/>
      <c r="AC65" s="107"/>
      <c r="AD65" s="10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6"/>
      <c r="AB66" s="107"/>
      <c r="AC66" s="107"/>
      <c r="AD66" s="10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6"/>
      <c r="AB67" s="107"/>
      <c r="AC67" s="107"/>
      <c r="AD67" s="10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6"/>
      <c r="AB68" s="107"/>
      <c r="AC68" s="107"/>
      <c r="AD68" s="10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9"/>
      <c r="AB69" s="110"/>
      <c r="AC69" s="110"/>
      <c r="AD69" s="11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6"/>
      <c r="AB79" s="107"/>
      <c r="AC79" s="107"/>
      <c r="AD79" s="10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6"/>
      <c r="AB80" s="107"/>
      <c r="AC80" s="107"/>
      <c r="AD80" s="10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6"/>
      <c r="AB81" s="107"/>
      <c r="AC81" s="107"/>
      <c r="AD81" s="10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6"/>
      <c r="AB82" s="107"/>
      <c r="AC82" s="107"/>
      <c r="AD82" s="10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6"/>
      <c r="AB83" s="107"/>
      <c r="AC83" s="107"/>
      <c r="AD83" s="10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6"/>
      <c r="AB84" s="107"/>
      <c r="AC84" s="107"/>
      <c r="AD84" s="10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6"/>
      <c r="AB85" s="107"/>
      <c r="AC85" s="107"/>
      <c r="AD85" s="10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6"/>
      <c r="AB86" s="107"/>
      <c r="AC86" s="107"/>
      <c r="AD86" s="10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6"/>
      <c r="AB87" s="107"/>
      <c r="AC87" s="107"/>
      <c r="AD87" s="10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6"/>
      <c r="AB88" s="107"/>
      <c r="AC88" s="107"/>
      <c r="AD88" s="10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6"/>
      <c r="AB89" s="107"/>
      <c r="AC89" s="107"/>
      <c r="AD89" s="10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6"/>
      <c r="AB90" s="107"/>
      <c r="AC90" s="107"/>
      <c r="AD90" s="10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6"/>
      <c r="AB91" s="107"/>
      <c r="AC91" s="107"/>
      <c r="AD91" s="10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9"/>
      <c r="AB92" s="110"/>
      <c r="AC92" s="110"/>
      <c r="AD92" s="11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7" topLeftCell="A8" activePane="bottomLeft" state="frozen"/>
      <selection activeCell="I30" sqref="I30"/>
      <selection pane="bottomLeft" activeCell="I30" sqref="I3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0" customWidth="1"/>
    <col min="7" max="7" width="10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6" t="s">
        <v>57</v>
      </c>
      <c r="D1" s="176"/>
      <c r="E1" s="57"/>
      <c r="F1" s="160" t="s">
        <v>58</v>
      </c>
      <c r="G1" s="160"/>
      <c r="H1" s="160"/>
      <c r="I1" s="160"/>
      <c r="J1" s="160"/>
      <c r="K1" s="160"/>
      <c r="L1" s="58" t="s">
        <v>470</v>
      </c>
    </row>
    <row r="2" spans="1:15" s="56" customFormat="1">
      <c r="C2" s="176" t="s">
        <v>59</v>
      </c>
      <c r="D2" s="176"/>
      <c r="E2" s="59" t="s">
        <v>156</v>
      </c>
      <c r="F2" s="160" t="s">
        <v>461</v>
      </c>
      <c r="G2" s="160"/>
      <c r="H2" s="160"/>
      <c r="I2" s="160"/>
      <c r="J2" s="160"/>
      <c r="K2" s="160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155</v>
      </c>
      <c r="D3" s="161" t="s">
        <v>462</v>
      </c>
      <c r="E3" s="161"/>
      <c r="F3" s="161"/>
      <c r="G3" s="161"/>
      <c r="H3" s="161"/>
      <c r="I3" s="161"/>
      <c r="J3" s="161"/>
      <c r="K3" s="161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2" t="s">
        <v>471</v>
      </c>
      <c r="C4" s="162"/>
      <c r="D4" s="162"/>
      <c r="E4" s="162"/>
      <c r="F4" s="162"/>
      <c r="G4" s="162"/>
      <c r="H4" s="162"/>
      <c r="I4" s="162"/>
      <c r="J4" s="162"/>
      <c r="K4" s="162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6" t="s">
        <v>4</v>
      </c>
      <c r="C6" s="157" t="s">
        <v>64</v>
      </c>
      <c r="D6" s="158" t="s">
        <v>9</v>
      </c>
      <c r="E6" s="159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66" t="s">
        <v>56</v>
      </c>
      <c r="K6" s="166"/>
      <c r="L6" s="167" t="s">
        <v>68</v>
      </c>
      <c r="M6" s="168"/>
      <c r="N6" s="169"/>
    </row>
    <row r="7" spans="1:15" ht="27" customHeight="1">
      <c r="B7" s="156"/>
      <c r="C7" s="156"/>
      <c r="D7" s="158"/>
      <c r="E7" s="159"/>
      <c r="F7" s="156"/>
      <c r="G7" s="156"/>
      <c r="H7" s="156"/>
      <c r="I7" s="156"/>
      <c r="J7" s="64" t="s">
        <v>69</v>
      </c>
      <c r="K7" s="64" t="s">
        <v>70</v>
      </c>
      <c r="L7" s="170"/>
      <c r="M7" s="171"/>
      <c r="N7" s="172"/>
    </row>
    <row r="8" spans="1:15" ht="20.100000000000001" customHeight="1">
      <c r="A8">
        <v>122</v>
      </c>
      <c r="B8" s="65">
        <v>1</v>
      </c>
      <c r="C8" s="100">
        <v>172237475</v>
      </c>
      <c r="D8" s="67" t="s">
        <v>327</v>
      </c>
      <c r="E8" s="68" t="s">
        <v>328</v>
      </c>
      <c r="F8" s="102" t="s">
        <v>320</v>
      </c>
      <c r="G8" s="104" t="s">
        <v>288</v>
      </c>
      <c r="H8" s="69"/>
      <c r="I8" s="70"/>
      <c r="J8" s="70"/>
      <c r="K8" s="70"/>
      <c r="L8" s="173" t="s">
        <v>186</v>
      </c>
      <c r="M8" s="174"/>
      <c r="N8" s="175"/>
    </row>
    <row r="9" spans="1:15" ht="20.100000000000001" customHeight="1">
      <c r="A9">
        <v>123</v>
      </c>
      <c r="B9" s="65">
        <v>2</v>
      </c>
      <c r="C9" s="100">
        <v>172338203</v>
      </c>
      <c r="D9" s="67" t="s">
        <v>398</v>
      </c>
      <c r="E9" s="68" t="s">
        <v>328</v>
      </c>
      <c r="F9" s="102" t="s">
        <v>390</v>
      </c>
      <c r="G9" s="104" t="s">
        <v>178</v>
      </c>
      <c r="H9" s="69"/>
      <c r="I9" s="70"/>
      <c r="J9" s="70"/>
      <c r="K9" s="70"/>
      <c r="L9" s="163" t="s">
        <v>186</v>
      </c>
      <c r="M9" s="164"/>
      <c r="N9" s="165"/>
    </row>
    <row r="10" spans="1:15" ht="20.100000000000001" customHeight="1">
      <c r="A10">
        <v>124</v>
      </c>
      <c r="B10" s="65">
        <v>3</v>
      </c>
      <c r="C10" s="100">
        <v>161446242</v>
      </c>
      <c r="D10" s="67" t="s">
        <v>198</v>
      </c>
      <c r="E10" s="68" t="s">
        <v>328</v>
      </c>
      <c r="F10" s="102" t="s">
        <v>336</v>
      </c>
      <c r="G10" s="104" t="s">
        <v>318</v>
      </c>
      <c r="H10" s="69"/>
      <c r="I10" s="70"/>
      <c r="J10" s="70"/>
      <c r="K10" s="70"/>
      <c r="L10" s="163" t="s">
        <v>185</v>
      </c>
      <c r="M10" s="164"/>
      <c r="N10" s="165"/>
    </row>
    <row r="11" spans="1:15" ht="20.100000000000001" customHeight="1">
      <c r="A11">
        <v>125</v>
      </c>
      <c r="B11" s="65">
        <v>4</v>
      </c>
      <c r="C11" s="100">
        <v>161215176</v>
      </c>
      <c r="D11" s="67" t="s">
        <v>109</v>
      </c>
      <c r="E11" s="68" t="s">
        <v>160</v>
      </c>
      <c r="F11" s="102" t="s">
        <v>422</v>
      </c>
      <c r="G11" s="104" t="s">
        <v>188</v>
      </c>
      <c r="H11" s="69"/>
      <c r="I11" s="70"/>
      <c r="J11" s="70"/>
      <c r="K11" s="70"/>
      <c r="L11" s="163" t="s">
        <v>186</v>
      </c>
      <c r="M11" s="164"/>
      <c r="N11" s="165"/>
    </row>
    <row r="12" spans="1:15" ht="20.100000000000001" customHeight="1">
      <c r="A12">
        <v>126</v>
      </c>
      <c r="B12" s="65">
        <v>5</v>
      </c>
      <c r="C12" s="100">
        <v>171216339</v>
      </c>
      <c r="D12" s="67" t="s">
        <v>82</v>
      </c>
      <c r="E12" s="68" t="s">
        <v>294</v>
      </c>
      <c r="F12" s="102" t="s">
        <v>279</v>
      </c>
      <c r="G12" s="104" t="s">
        <v>166</v>
      </c>
      <c r="H12" s="69"/>
      <c r="I12" s="70"/>
      <c r="J12" s="70"/>
      <c r="K12" s="70"/>
      <c r="L12" s="163" t="s">
        <v>186</v>
      </c>
      <c r="M12" s="164"/>
      <c r="N12" s="165"/>
    </row>
    <row r="13" spans="1:15" ht="20.100000000000001" customHeight="1">
      <c r="A13">
        <v>127</v>
      </c>
      <c r="B13" s="65">
        <v>6</v>
      </c>
      <c r="C13" s="100">
        <v>172237480</v>
      </c>
      <c r="D13" s="67" t="s">
        <v>315</v>
      </c>
      <c r="E13" s="68" t="s">
        <v>110</v>
      </c>
      <c r="F13" s="102" t="s">
        <v>303</v>
      </c>
      <c r="G13" s="104" t="s">
        <v>304</v>
      </c>
      <c r="H13" s="69"/>
      <c r="I13" s="70"/>
      <c r="J13" s="70"/>
      <c r="K13" s="70"/>
      <c r="L13" s="163" t="s">
        <v>186</v>
      </c>
      <c r="M13" s="164"/>
      <c r="N13" s="165"/>
    </row>
    <row r="14" spans="1:15" ht="20.100000000000001" customHeight="1">
      <c r="A14">
        <v>128</v>
      </c>
      <c r="B14" s="65">
        <v>7</v>
      </c>
      <c r="C14" s="100">
        <v>142231436</v>
      </c>
      <c r="D14" s="67" t="s">
        <v>295</v>
      </c>
      <c r="E14" s="68" t="s">
        <v>111</v>
      </c>
      <c r="F14" s="102" t="s">
        <v>279</v>
      </c>
      <c r="G14" s="104" t="s">
        <v>296</v>
      </c>
      <c r="H14" s="69"/>
      <c r="I14" s="70"/>
      <c r="J14" s="70"/>
      <c r="K14" s="70"/>
      <c r="L14" s="163" t="s">
        <v>185</v>
      </c>
      <c r="M14" s="164"/>
      <c r="N14" s="165"/>
    </row>
    <row r="15" spans="1:15" ht="20.100000000000001" customHeight="1">
      <c r="A15">
        <v>129</v>
      </c>
      <c r="B15" s="65">
        <v>8</v>
      </c>
      <c r="C15" s="100">
        <v>171576635</v>
      </c>
      <c r="D15" s="67" t="s">
        <v>133</v>
      </c>
      <c r="E15" s="68" t="s">
        <v>112</v>
      </c>
      <c r="F15" s="102" t="s">
        <v>331</v>
      </c>
      <c r="G15" s="104" t="s">
        <v>162</v>
      </c>
      <c r="H15" s="69"/>
      <c r="I15" s="70"/>
      <c r="J15" s="70"/>
      <c r="K15" s="70"/>
      <c r="L15" s="163" t="s">
        <v>185</v>
      </c>
      <c r="M15" s="164"/>
      <c r="N15" s="165"/>
    </row>
    <row r="16" spans="1:15" ht="20.100000000000001" customHeight="1">
      <c r="A16">
        <v>130</v>
      </c>
      <c r="B16" s="65">
        <v>9</v>
      </c>
      <c r="C16" s="100">
        <v>171136418</v>
      </c>
      <c r="D16" s="67" t="s">
        <v>386</v>
      </c>
      <c r="E16" s="68" t="s">
        <v>144</v>
      </c>
      <c r="F16" s="102" t="s">
        <v>378</v>
      </c>
      <c r="G16" s="104" t="s">
        <v>379</v>
      </c>
      <c r="H16" s="69"/>
      <c r="I16" s="70"/>
      <c r="J16" s="70"/>
      <c r="K16" s="70"/>
      <c r="L16" s="163" t="s">
        <v>186</v>
      </c>
      <c r="M16" s="164"/>
      <c r="N16" s="165"/>
    </row>
    <row r="17" spans="1:14" ht="20.100000000000001" customHeight="1">
      <c r="A17">
        <v>131</v>
      </c>
      <c r="B17" s="65">
        <v>10</v>
      </c>
      <c r="C17" s="100">
        <v>171216351</v>
      </c>
      <c r="D17" s="67" t="s">
        <v>297</v>
      </c>
      <c r="E17" s="68" t="s">
        <v>144</v>
      </c>
      <c r="F17" s="102" t="s">
        <v>279</v>
      </c>
      <c r="G17" s="104" t="s">
        <v>166</v>
      </c>
      <c r="H17" s="69"/>
      <c r="I17" s="70"/>
      <c r="J17" s="70"/>
      <c r="K17" s="70"/>
      <c r="L17" s="163" t="s">
        <v>186</v>
      </c>
      <c r="M17" s="164"/>
      <c r="N17" s="165"/>
    </row>
    <row r="18" spans="1:14" ht="20.100000000000001" customHeight="1">
      <c r="A18">
        <v>132</v>
      </c>
      <c r="B18" s="65">
        <v>11</v>
      </c>
      <c r="C18" s="100">
        <v>161325653</v>
      </c>
      <c r="D18" s="67" t="s">
        <v>213</v>
      </c>
      <c r="E18" s="68" t="s">
        <v>113</v>
      </c>
      <c r="F18" s="102" t="s">
        <v>373</v>
      </c>
      <c r="G18" s="104" t="s">
        <v>214</v>
      </c>
      <c r="H18" s="69"/>
      <c r="I18" s="70"/>
      <c r="J18" s="70"/>
      <c r="K18" s="70"/>
      <c r="L18" s="163" t="s">
        <v>186</v>
      </c>
      <c r="M18" s="164"/>
      <c r="N18" s="165"/>
    </row>
    <row r="19" spans="1:14" ht="20.100000000000001" customHeight="1">
      <c r="A19">
        <v>133</v>
      </c>
      <c r="B19" s="65">
        <v>12</v>
      </c>
      <c r="C19" s="100">
        <v>152523742</v>
      </c>
      <c r="D19" s="67" t="s">
        <v>145</v>
      </c>
      <c r="E19" s="68" t="s">
        <v>113</v>
      </c>
      <c r="F19" s="102" t="s">
        <v>303</v>
      </c>
      <c r="G19" s="104" t="s">
        <v>308</v>
      </c>
      <c r="H19" s="69"/>
      <c r="I19" s="70"/>
      <c r="J19" s="70"/>
      <c r="K19" s="70"/>
      <c r="L19" s="163">
        <v>0</v>
      </c>
      <c r="M19" s="164"/>
      <c r="N19" s="165"/>
    </row>
    <row r="20" spans="1:14" ht="20.100000000000001" customHeight="1">
      <c r="A20">
        <v>134</v>
      </c>
      <c r="B20" s="65">
        <v>13</v>
      </c>
      <c r="C20" s="100">
        <v>172237483</v>
      </c>
      <c r="D20" s="67" t="s">
        <v>216</v>
      </c>
      <c r="E20" s="68" t="s">
        <v>147</v>
      </c>
      <c r="F20" s="102" t="s">
        <v>303</v>
      </c>
      <c r="G20" s="104" t="s">
        <v>288</v>
      </c>
      <c r="H20" s="69"/>
      <c r="I20" s="70"/>
      <c r="J20" s="70"/>
      <c r="K20" s="70"/>
      <c r="L20" s="163" t="s">
        <v>186</v>
      </c>
      <c r="M20" s="164"/>
      <c r="N20" s="165"/>
    </row>
    <row r="21" spans="1:14" ht="20.100000000000001" customHeight="1">
      <c r="A21">
        <v>135</v>
      </c>
      <c r="B21" s="65">
        <v>14</v>
      </c>
      <c r="C21" s="100">
        <v>162233595</v>
      </c>
      <c r="D21" s="67" t="s">
        <v>399</v>
      </c>
      <c r="E21" s="68" t="s">
        <v>148</v>
      </c>
      <c r="F21" s="102" t="s">
        <v>390</v>
      </c>
      <c r="G21" s="104" t="s">
        <v>176</v>
      </c>
      <c r="H21" s="69"/>
      <c r="I21" s="70"/>
      <c r="J21" s="70"/>
      <c r="K21" s="70"/>
      <c r="L21" s="163" t="s">
        <v>186</v>
      </c>
      <c r="M21" s="164"/>
      <c r="N21" s="165"/>
    </row>
    <row r="22" spans="1:14" ht="20.100000000000001" customHeight="1">
      <c r="A22">
        <v>136</v>
      </c>
      <c r="B22" s="65">
        <v>15</v>
      </c>
      <c r="C22" s="100">
        <v>172237485</v>
      </c>
      <c r="D22" s="67" t="s">
        <v>232</v>
      </c>
      <c r="E22" s="68" t="s">
        <v>148</v>
      </c>
      <c r="F22" s="102" t="s">
        <v>223</v>
      </c>
      <c r="G22" s="104" t="s">
        <v>226</v>
      </c>
      <c r="H22" s="69"/>
      <c r="I22" s="70"/>
      <c r="J22" s="70"/>
      <c r="K22" s="70"/>
      <c r="L22" s="163" t="s">
        <v>186</v>
      </c>
      <c r="M22" s="164"/>
      <c r="N22" s="165"/>
    </row>
    <row r="23" spans="1:14" ht="20.100000000000001" customHeight="1">
      <c r="A23">
        <v>137</v>
      </c>
      <c r="B23" s="65">
        <v>16</v>
      </c>
      <c r="C23" s="100">
        <v>171218849</v>
      </c>
      <c r="D23" s="67" t="s">
        <v>231</v>
      </c>
      <c r="E23" s="68" t="s">
        <v>148</v>
      </c>
      <c r="F23" s="102" t="s">
        <v>368</v>
      </c>
      <c r="G23" s="104" t="s">
        <v>188</v>
      </c>
      <c r="H23" s="69"/>
      <c r="I23" s="70"/>
      <c r="J23" s="70"/>
      <c r="K23" s="70"/>
      <c r="L23" s="163" t="s">
        <v>185</v>
      </c>
      <c r="M23" s="164"/>
      <c r="N23" s="165"/>
    </row>
    <row r="24" spans="1:14" ht="20.100000000000001" customHeight="1">
      <c r="A24">
        <v>138</v>
      </c>
      <c r="B24" s="65">
        <v>17</v>
      </c>
      <c r="C24" s="100">
        <v>171216355</v>
      </c>
      <c r="D24" s="67" t="s">
        <v>298</v>
      </c>
      <c r="E24" s="68" t="s">
        <v>114</v>
      </c>
      <c r="F24" s="102" t="s">
        <v>279</v>
      </c>
      <c r="G24" s="104" t="s">
        <v>166</v>
      </c>
      <c r="H24" s="69"/>
      <c r="I24" s="70"/>
      <c r="J24" s="70"/>
      <c r="K24" s="70"/>
      <c r="L24" s="163" t="s">
        <v>186</v>
      </c>
      <c r="M24" s="164"/>
      <c r="N24" s="165"/>
    </row>
    <row r="25" spans="1:14" ht="20.100000000000001" customHeight="1">
      <c r="A25">
        <v>139</v>
      </c>
      <c r="B25" s="65">
        <v>18</v>
      </c>
      <c r="C25" s="100">
        <v>172267048</v>
      </c>
      <c r="D25" s="67" t="s">
        <v>246</v>
      </c>
      <c r="E25" s="68" t="s">
        <v>247</v>
      </c>
      <c r="F25" s="102" t="s">
        <v>245</v>
      </c>
      <c r="G25" s="104" t="s">
        <v>248</v>
      </c>
      <c r="H25" s="69"/>
      <c r="I25" s="70"/>
      <c r="J25" s="70"/>
      <c r="K25" s="70"/>
      <c r="L25" s="163" t="s">
        <v>186</v>
      </c>
      <c r="M25" s="164"/>
      <c r="N25" s="165"/>
    </row>
    <row r="26" spans="1:14" ht="20.100000000000001" customHeight="1">
      <c r="A26">
        <v>140</v>
      </c>
      <c r="B26" s="65">
        <v>19</v>
      </c>
      <c r="C26" s="100">
        <v>171575692</v>
      </c>
      <c r="D26" s="67" t="s">
        <v>412</v>
      </c>
      <c r="E26" s="68" t="s">
        <v>149</v>
      </c>
      <c r="F26" s="102" t="s">
        <v>401</v>
      </c>
      <c r="G26" s="104" t="s">
        <v>212</v>
      </c>
      <c r="H26" s="69"/>
      <c r="I26" s="70"/>
      <c r="J26" s="70"/>
      <c r="K26" s="70"/>
      <c r="L26" s="163" t="s">
        <v>185</v>
      </c>
      <c r="M26" s="164"/>
      <c r="N26" s="165"/>
    </row>
    <row r="27" spans="1:14" ht="20.100000000000001" customHeight="1">
      <c r="A27">
        <v>141</v>
      </c>
      <c r="B27" s="65">
        <v>20</v>
      </c>
      <c r="C27" s="100">
        <v>172528659</v>
      </c>
      <c r="D27" s="67" t="s">
        <v>241</v>
      </c>
      <c r="E27" s="68" t="s">
        <v>149</v>
      </c>
      <c r="F27" s="102" t="s">
        <v>235</v>
      </c>
      <c r="G27" s="104" t="s">
        <v>194</v>
      </c>
      <c r="H27" s="69"/>
      <c r="I27" s="70"/>
      <c r="J27" s="70"/>
      <c r="K27" s="70"/>
      <c r="L27" s="163" t="s">
        <v>186</v>
      </c>
      <c r="M27" s="164"/>
      <c r="N27" s="165"/>
    </row>
    <row r="28" spans="1:14" ht="20.100000000000001" customHeight="1">
      <c r="A28">
        <v>142</v>
      </c>
      <c r="B28" s="65">
        <v>21</v>
      </c>
      <c r="C28" s="100">
        <v>172348303</v>
      </c>
      <c r="D28" s="67" t="s">
        <v>299</v>
      </c>
      <c r="E28" s="68" t="s">
        <v>149</v>
      </c>
      <c r="F28" s="102" t="s">
        <v>279</v>
      </c>
      <c r="G28" s="104" t="s">
        <v>282</v>
      </c>
      <c r="H28" s="69"/>
      <c r="I28" s="70"/>
      <c r="J28" s="70"/>
      <c r="K28" s="70"/>
      <c r="L28" s="163" t="s">
        <v>186</v>
      </c>
      <c r="M28" s="164"/>
      <c r="N28" s="165"/>
    </row>
    <row r="29" spans="1:14" ht="20.100000000000001" customHeight="1">
      <c r="A29">
        <v>143</v>
      </c>
      <c r="B29" s="65">
        <v>22</v>
      </c>
      <c r="C29" s="100">
        <v>172338243</v>
      </c>
      <c r="D29" s="67" t="s">
        <v>300</v>
      </c>
      <c r="E29" s="68" t="s">
        <v>150</v>
      </c>
      <c r="F29" s="102" t="s">
        <v>279</v>
      </c>
      <c r="G29" s="104" t="s">
        <v>178</v>
      </c>
      <c r="H29" s="69"/>
      <c r="I29" s="70"/>
      <c r="J29" s="70"/>
      <c r="K29" s="70"/>
      <c r="L29" s="163" t="s">
        <v>186</v>
      </c>
      <c r="M29" s="164"/>
      <c r="N29" s="165"/>
    </row>
    <row r="30" spans="1:14" ht="20.100000000000001" customHeight="1">
      <c r="A30">
        <v>144</v>
      </c>
      <c r="B30" s="65">
        <v>23</v>
      </c>
      <c r="C30" s="100">
        <v>171445167</v>
      </c>
      <c r="D30" s="67" t="s">
        <v>450</v>
      </c>
      <c r="E30" s="68" t="s">
        <v>451</v>
      </c>
      <c r="F30" s="102" t="s">
        <v>445</v>
      </c>
      <c r="G30" s="104" t="s">
        <v>452</v>
      </c>
      <c r="H30" s="69"/>
      <c r="I30" s="70"/>
      <c r="J30" s="70"/>
      <c r="K30" s="70"/>
      <c r="L30" s="163" t="s">
        <v>186</v>
      </c>
      <c r="M30" s="164"/>
      <c r="N30" s="165"/>
    </row>
    <row r="31" spans="1:14" ht="20.100000000000001" customHeight="1">
      <c r="A31">
        <v>145</v>
      </c>
      <c r="B31" s="65">
        <v>24</v>
      </c>
      <c r="C31" s="100">
        <v>1821163860</v>
      </c>
      <c r="D31" s="67" t="s">
        <v>352</v>
      </c>
      <c r="E31" s="68" t="s">
        <v>250</v>
      </c>
      <c r="F31" s="102" t="s">
        <v>344</v>
      </c>
      <c r="G31" s="104" t="s">
        <v>353</v>
      </c>
      <c r="H31" s="69"/>
      <c r="I31" s="70"/>
      <c r="J31" s="70"/>
      <c r="K31" s="70"/>
      <c r="L31" s="163" t="s">
        <v>186</v>
      </c>
      <c r="M31" s="164"/>
      <c r="N31" s="165"/>
    </row>
    <row r="32" spans="1:14" ht="20.100000000000001" customHeight="1">
      <c r="A32">
        <v>146</v>
      </c>
      <c r="B32" s="65">
        <v>25</v>
      </c>
      <c r="C32" s="100">
        <v>172267044</v>
      </c>
      <c r="D32" s="67" t="s">
        <v>249</v>
      </c>
      <c r="E32" s="68" t="s">
        <v>250</v>
      </c>
      <c r="F32" s="102" t="s">
        <v>245</v>
      </c>
      <c r="G32" s="104" t="s">
        <v>248</v>
      </c>
      <c r="H32" s="69"/>
      <c r="I32" s="70"/>
      <c r="J32" s="70"/>
      <c r="K32" s="70"/>
      <c r="L32" s="163" t="s">
        <v>186</v>
      </c>
      <c r="M32" s="164"/>
      <c r="N32" s="165"/>
    </row>
    <row r="33" spans="1:14" ht="20.100000000000001" customHeight="1">
      <c r="A33">
        <v>147</v>
      </c>
      <c r="B33" s="65">
        <v>26</v>
      </c>
      <c r="C33" s="100">
        <v>172217294</v>
      </c>
      <c r="D33" s="67" t="s">
        <v>231</v>
      </c>
      <c r="E33" s="68" t="s">
        <v>179</v>
      </c>
      <c r="F33" s="102" t="s">
        <v>252</v>
      </c>
      <c r="G33" s="104" t="s">
        <v>217</v>
      </c>
      <c r="H33" s="69"/>
      <c r="I33" s="70"/>
      <c r="J33" s="70"/>
      <c r="K33" s="70"/>
      <c r="L33" s="163" t="s">
        <v>186</v>
      </c>
      <c r="M33" s="164"/>
      <c r="N33" s="165"/>
    </row>
    <row r="34" spans="1:14" ht="20.100000000000001" customHeight="1">
      <c r="A34">
        <v>148</v>
      </c>
      <c r="B34" s="65">
        <v>27</v>
      </c>
      <c r="C34" s="100">
        <v>171216356</v>
      </c>
      <c r="D34" s="67" t="s">
        <v>177</v>
      </c>
      <c r="E34" s="68" t="s">
        <v>163</v>
      </c>
      <c r="F34" s="102" t="s">
        <v>235</v>
      </c>
      <c r="G34" s="104" t="s">
        <v>195</v>
      </c>
      <c r="H34" s="69"/>
      <c r="I34" s="70"/>
      <c r="J34" s="70"/>
      <c r="K34" s="70"/>
      <c r="L34" s="163" t="s">
        <v>186</v>
      </c>
      <c r="M34" s="164"/>
      <c r="N34" s="165"/>
    </row>
    <row r="35" spans="1:14" ht="20.100000000000001" customHeight="1">
      <c r="A35">
        <v>149</v>
      </c>
      <c r="B35" s="65">
        <v>28</v>
      </c>
      <c r="C35" s="100">
        <v>142311843</v>
      </c>
      <c r="D35" s="67" t="s">
        <v>202</v>
      </c>
      <c r="E35" s="68" t="s">
        <v>203</v>
      </c>
      <c r="F35" s="102" t="s">
        <v>401</v>
      </c>
      <c r="G35" s="104" t="s">
        <v>204</v>
      </c>
      <c r="H35" s="69"/>
      <c r="I35" s="70"/>
      <c r="J35" s="70"/>
      <c r="K35" s="70"/>
      <c r="L35" s="163">
        <v>0</v>
      </c>
      <c r="M35" s="164"/>
      <c r="N35" s="165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5 A8:A35 G6:G35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7" topLeftCell="A8" activePane="bottomLeft" state="frozen"/>
      <selection activeCell="I30" sqref="I30"/>
      <selection pane="bottomLeft" activeCell="I30" sqref="I3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0" customWidth="1"/>
    <col min="7" max="7" width="10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6" t="s">
        <v>57</v>
      </c>
      <c r="D1" s="176"/>
      <c r="E1" s="57"/>
      <c r="F1" s="160" t="s">
        <v>58</v>
      </c>
      <c r="G1" s="160"/>
      <c r="H1" s="160"/>
      <c r="I1" s="160"/>
      <c r="J1" s="160"/>
      <c r="K1" s="160"/>
      <c r="L1" s="58" t="s">
        <v>459</v>
      </c>
    </row>
    <row r="2" spans="1:15" s="56" customFormat="1">
      <c r="C2" s="176" t="s">
        <v>59</v>
      </c>
      <c r="D2" s="176"/>
      <c r="E2" s="59" t="s">
        <v>157</v>
      </c>
      <c r="F2" s="160" t="s">
        <v>461</v>
      </c>
      <c r="G2" s="160"/>
      <c r="H2" s="160"/>
      <c r="I2" s="160"/>
      <c r="J2" s="160"/>
      <c r="K2" s="160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155</v>
      </c>
      <c r="D3" s="161" t="s">
        <v>462</v>
      </c>
      <c r="E3" s="161"/>
      <c r="F3" s="161"/>
      <c r="G3" s="161"/>
      <c r="H3" s="161"/>
      <c r="I3" s="161"/>
      <c r="J3" s="161"/>
      <c r="K3" s="161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2" t="s">
        <v>472</v>
      </c>
      <c r="C4" s="162"/>
      <c r="D4" s="162"/>
      <c r="E4" s="162"/>
      <c r="F4" s="162"/>
      <c r="G4" s="162"/>
      <c r="H4" s="162"/>
      <c r="I4" s="162"/>
      <c r="J4" s="162"/>
      <c r="K4" s="162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6" t="s">
        <v>4</v>
      </c>
      <c r="C6" s="157" t="s">
        <v>64</v>
      </c>
      <c r="D6" s="158" t="s">
        <v>9</v>
      </c>
      <c r="E6" s="159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66" t="s">
        <v>56</v>
      </c>
      <c r="K6" s="166"/>
      <c r="L6" s="167" t="s">
        <v>68</v>
      </c>
      <c r="M6" s="168"/>
      <c r="N6" s="169"/>
    </row>
    <row r="7" spans="1:15" ht="27" customHeight="1">
      <c r="B7" s="156"/>
      <c r="C7" s="156"/>
      <c r="D7" s="158"/>
      <c r="E7" s="159"/>
      <c r="F7" s="156"/>
      <c r="G7" s="156"/>
      <c r="H7" s="156"/>
      <c r="I7" s="156"/>
      <c r="J7" s="64" t="s">
        <v>69</v>
      </c>
      <c r="K7" s="64" t="s">
        <v>70</v>
      </c>
      <c r="L7" s="170"/>
      <c r="M7" s="171"/>
      <c r="N7" s="172"/>
    </row>
    <row r="8" spans="1:15" ht="20.100000000000001" customHeight="1">
      <c r="A8">
        <v>150</v>
      </c>
      <c r="B8" s="65">
        <v>1</v>
      </c>
      <c r="C8" s="100">
        <v>171445174</v>
      </c>
      <c r="D8" s="67" t="s">
        <v>99</v>
      </c>
      <c r="E8" s="68" t="s">
        <v>115</v>
      </c>
      <c r="F8" s="102" t="s">
        <v>260</v>
      </c>
      <c r="G8" s="104" t="s">
        <v>264</v>
      </c>
      <c r="H8" s="69"/>
      <c r="I8" s="70"/>
      <c r="J8" s="70"/>
      <c r="K8" s="70"/>
      <c r="L8" s="173" t="s">
        <v>186</v>
      </c>
      <c r="M8" s="174"/>
      <c r="N8" s="175"/>
    </row>
    <row r="9" spans="1:15" ht="20.100000000000001" customHeight="1">
      <c r="A9">
        <v>151</v>
      </c>
      <c r="B9" s="65">
        <v>2</v>
      </c>
      <c r="C9" s="100">
        <v>1820254333</v>
      </c>
      <c r="D9" s="67" t="s">
        <v>370</v>
      </c>
      <c r="E9" s="68" t="s">
        <v>116</v>
      </c>
      <c r="F9" s="102" t="s">
        <v>368</v>
      </c>
      <c r="G9" s="104" t="s">
        <v>154</v>
      </c>
      <c r="H9" s="69"/>
      <c r="I9" s="70"/>
      <c r="J9" s="70"/>
      <c r="K9" s="70"/>
      <c r="L9" s="163" t="s">
        <v>185</v>
      </c>
      <c r="M9" s="164"/>
      <c r="N9" s="165"/>
    </row>
    <row r="10" spans="1:15" ht="20.100000000000001" customHeight="1">
      <c r="A10">
        <v>152</v>
      </c>
      <c r="B10" s="65">
        <v>3</v>
      </c>
      <c r="C10" s="100">
        <v>171326155</v>
      </c>
      <c r="D10" s="67" t="s">
        <v>316</v>
      </c>
      <c r="E10" s="68" t="s">
        <v>116</v>
      </c>
      <c r="F10" s="102" t="s">
        <v>303</v>
      </c>
      <c r="G10" s="104" t="s">
        <v>312</v>
      </c>
      <c r="H10" s="69"/>
      <c r="I10" s="70"/>
      <c r="J10" s="70"/>
      <c r="K10" s="70"/>
      <c r="L10" s="163" t="s">
        <v>186</v>
      </c>
      <c r="M10" s="164"/>
      <c r="N10" s="165"/>
    </row>
    <row r="11" spans="1:15" ht="20.100000000000001" customHeight="1">
      <c r="A11">
        <v>153</v>
      </c>
      <c r="B11" s="65">
        <v>4</v>
      </c>
      <c r="C11" s="100">
        <v>1820255367</v>
      </c>
      <c r="D11" s="67" t="s">
        <v>146</v>
      </c>
      <c r="E11" s="68" t="s">
        <v>151</v>
      </c>
      <c r="F11" s="102" t="s">
        <v>401</v>
      </c>
      <c r="G11" s="104" t="s">
        <v>413</v>
      </c>
      <c r="H11" s="69"/>
      <c r="I11" s="70"/>
      <c r="J11" s="70"/>
      <c r="K11" s="70"/>
      <c r="L11" s="163" t="s">
        <v>186</v>
      </c>
      <c r="M11" s="164"/>
      <c r="N11" s="165"/>
    </row>
    <row r="12" spans="1:15" ht="20.100000000000001" customHeight="1">
      <c r="A12">
        <v>154</v>
      </c>
      <c r="B12" s="65">
        <v>5</v>
      </c>
      <c r="C12" s="100">
        <v>172338259</v>
      </c>
      <c r="D12" s="67" t="s">
        <v>274</v>
      </c>
      <c r="E12" s="68" t="s">
        <v>151</v>
      </c>
      <c r="F12" s="102" t="s">
        <v>267</v>
      </c>
      <c r="G12" s="104" t="s">
        <v>178</v>
      </c>
      <c r="H12" s="69"/>
      <c r="I12" s="70"/>
      <c r="J12" s="70"/>
      <c r="K12" s="70"/>
      <c r="L12" s="163" t="s">
        <v>186</v>
      </c>
      <c r="M12" s="164"/>
      <c r="N12" s="165"/>
    </row>
    <row r="13" spans="1:15" ht="20.100000000000001" customHeight="1">
      <c r="A13">
        <v>155</v>
      </c>
      <c r="B13" s="65">
        <v>6</v>
      </c>
      <c r="C13" s="100">
        <v>171216366</v>
      </c>
      <c r="D13" s="67" t="s">
        <v>90</v>
      </c>
      <c r="E13" s="68" t="s">
        <v>117</v>
      </c>
      <c r="F13" s="102" t="s">
        <v>445</v>
      </c>
      <c r="G13" s="104" t="s">
        <v>188</v>
      </c>
      <c r="H13" s="69"/>
      <c r="I13" s="70"/>
      <c r="J13" s="70"/>
      <c r="K13" s="70"/>
      <c r="L13" s="163" t="s">
        <v>186</v>
      </c>
      <c r="M13" s="164"/>
      <c r="N13" s="165"/>
    </row>
    <row r="14" spans="1:15" ht="20.100000000000001" customHeight="1">
      <c r="A14">
        <v>156</v>
      </c>
      <c r="B14" s="65">
        <v>7</v>
      </c>
      <c r="C14" s="100">
        <v>172528678</v>
      </c>
      <c r="D14" s="67" t="s">
        <v>77</v>
      </c>
      <c r="E14" s="68" t="s">
        <v>117</v>
      </c>
      <c r="F14" s="102" t="s">
        <v>445</v>
      </c>
      <c r="G14" s="104" t="s">
        <v>194</v>
      </c>
      <c r="H14" s="69"/>
      <c r="I14" s="70"/>
      <c r="J14" s="70"/>
      <c r="K14" s="70"/>
      <c r="L14" s="163" t="s">
        <v>186</v>
      </c>
      <c r="M14" s="164"/>
      <c r="N14" s="165"/>
    </row>
    <row r="15" spans="1:15" ht="20.100000000000001" customHeight="1">
      <c r="A15">
        <v>157</v>
      </c>
      <c r="B15" s="65">
        <v>8</v>
      </c>
      <c r="C15" s="100">
        <v>171576655</v>
      </c>
      <c r="D15" s="67" t="s">
        <v>181</v>
      </c>
      <c r="E15" s="68" t="s">
        <v>117</v>
      </c>
      <c r="F15" s="102" t="s">
        <v>344</v>
      </c>
      <c r="G15" s="104" t="s">
        <v>354</v>
      </c>
      <c r="H15" s="69"/>
      <c r="I15" s="70"/>
      <c r="J15" s="70"/>
      <c r="K15" s="70"/>
      <c r="L15" s="163" t="s">
        <v>186</v>
      </c>
      <c r="M15" s="164"/>
      <c r="N15" s="165"/>
    </row>
    <row r="16" spans="1:15" ht="20.100000000000001" customHeight="1">
      <c r="A16">
        <v>158</v>
      </c>
      <c r="B16" s="65">
        <v>9</v>
      </c>
      <c r="C16" s="100">
        <v>1821523611</v>
      </c>
      <c r="D16" s="67" t="s">
        <v>275</v>
      </c>
      <c r="E16" s="68" t="s">
        <v>276</v>
      </c>
      <c r="F16" s="102" t="s">
        <v>267</v>
      </c>
      <c r="G16" s="104" t="s">
        <v>270</v>
      </c>
      <c r="H16" s="69"/>
      <c r="I16" s="70"/>
      <c r="J16" s="70"/>
      <c r="K16" s="70"/>
      <c r="L16" s="163" t="s">
        <v>186</v>
      </c>
      <c r="M16" s="164"/>
      <c r="N16" s="165"/>
    </row>
    <row r="17" spans="1:14" ht="20.100000000000001" customHeight="1">
      <c r="A17">
        <v>159</v>
      </c>
      <c r="B17" s="65">
        <v>10</v>
      </c>
      <c r="C17" s="100">
        <v>172236523</v>
      </c>
      <c r="D17" s="67" t="s">
        <v>387</v>
      </c>
      <c r="E17" s="68" t="s">
        <v>184</v>
      </c>
      <c r="F17" s="102" t="s">
        <v>378</v>
      </c>
      <c r="G17" s="104" t="s">
        <v>263</v>
      </c>
      <c r="H17" s="69"/>
      <c r="I17" s="70"/>
      <c r="J17" s="70"/>
      <c r="K17" s="70"/>
      <c r="L17" s="163" t="s">
        <v>185</v>
      </c>
      <c r="M17" s="164"/>
      <c r="N17" s="165"/>
    </row>
    <row r="18" spans="1:14" ht="20.100000000000001" customHeight="1">
      <c r="A18">
        <v>160</v>
      </c>
      <c r="B18" s="65">
        <v>11</v>
      </c>
      <c r="C18" s="100">
        <v>171219014</v>
      </c>
      <c r="D18" s="67" t="s">
        <v>434</v>
      </c>
      <c r="E18" s="68" t="s">
        <v>435</v>
      </c>
      <c r="F18" s="102" t="s">
        <v>431</v>
      </c>
      <c r="G18" s="104" t="s">
        <v>166</v>
      </c>
      <c r="H18" s="69"/>
      <c r="I18" s="70"/>
      <c r="J18" s="70"/>
      <c r="K18" s="70"/>
      <c r="L18" s="163" t="s">
        <v>186</v>
      </c>
      <c r="M18" s="164"/>
      <c r="N18" s="165"/>
    </row>
    <row r="19" spans="1:14" ht="20.100000000000001" customHeight="1">
      <c r="A19">
        <v>161</v>
      </c>
      <c r="B19" s="65">
        <v>12</v>
      </c>
      <c r="C19" s="100">
        <v>172348464</v>
      </c>
      <c r="D19" s="67" t="s">
        <v>436</v>
      </c>
      <c r="E19" s="68" t="s">
        <v>119</v>
      </c>
      <c r="F19" s="102" t="s">
        <v>431</v>
      </c>
      <c r="G19" s="104" t="s">
        <v>437</v>
      </c>
      <c r="H19" s="69"/>
      <c r="I19" s="70"/>
      <c r="J19" s="70"/>
      <c r="K19" s="70"/>
      <c r="L19" s="163" t="s">
        <v>186</v>
      </c>
      <c r="M19" s="164"/>
      <c r="N19" s="165"/>
    </row>
    <row r="20" spans="1:14" ht="20.100000000000001" customHeight="1">
      <c r="A20">
        <v>162</v>
      </c>
      <c r="B20" s="65">
        <v>13</v>
      </c>
      <c r="C20" s="100">
        <v>172247543</v>
      </c>
      <c r="D20" s="67" t="s">
        <v>141</v>
      </c>
      <c r="E20" s="68" t="s">
        <v>119</v>
      </c>
      <c r="F20" s="102" t="s">
        <v>445</v>
      </c>
      <c r="G20" s="104" t="s">
        <v>183</v>
      </c>
      <c r="H20" s="69"/>
      <c r="I20" s="70"/>
      <c r="J20" s="70"/>
      <c r="K20" s="70"/>
      <c r="L20" s="163" t="s">
        <v>186</v>
      </c>
      <c r="M20" s="164"/>
      <c r="N20" s="165"/>
    </row>
    <row r="21" spans="1:14" ht="20.100000000000001" customHeight="1">
      <c r="A21">
        <v>163</v>
      </c>
      <c r="B21" s="65">
        <v>14</v>
      </c>
      <c r="C21" s="100">
        <v>171216376</v>
      </c>
      <c r="D21" s="67" t="s">
        <v>366</v>
      </c>
      <c r="E21" s="68" t="s">
        <v>119</v>
      </c>
      <c r="F21" s="102" t="s">
        <v>357</v>
      </c>
      <c r="G21" s="104" t="s">
        <v>170</v>
      </c>
      <c r="H21" s="69"/>
      <c r="I21" s="70"/>
      <c r="J21" s="70"/>
      <c r="K21" s="70"/>
      <c r="L21" s="163" t="s">
        <v>186</v>
      </c>
      <c r="M21" s="164"/>
      <c r="N21" s="165"/>
    </row>
    <row r="22" spans="1:14" ht="20.100000000000001" customHeight="1">
      <c r="A22">
        <v>164</v>
      </c>
      <c r="B22" s="65">
        <v>15</v>
      </c>
      <c r="C22" s="100">
        <v>172236524</v>
      </c>
      <c r="D22" s="67" t="s">
        <v>388</v>
      </c>
      <c r="E22" s="68" t="s">
        <v>119</v>
      </c>
      <c r="F22" s="102" t="s">
        <v>378</v>
      </c>
      <c r="G22" s="104" t="s">
        <v>196</v>
      </c>
      <c r="H22" s="69"/>
      <c r="I22" s="70"/>
      <c r="J22" s="70"/>
      <c r="K22" s="70"/>
      <c r="L22" s="163" t="s">
        <v>186</v>
      </c>
      <c r="M22" s="164"/>
      <c r="N22" s="165"/>
    </row>
    <row r="23" spans="1:14" ht="20.100000000000001" customHeight="1">
      <c r="A23">
        <v>165</v>
      </c>
      <c r="B23" s="65">
        <v>16</v>
      </c>
      <c r="C23" s="100">
        <v>171445189</v>
      </c>
      <c r="D23" s="67" t="s">
        <v>317</v>
      </c>
      <c r="E23" s="68" t="s">
        <v>119</v>
      </c>
      <c r="F23" s="102" t="s">
        <v>303</v>
      </c>
      <c r="G23" s="104" t="s">
        <v>318</v>
      </c>
      <c r="H23" s="69"/>
      <c r="I23" s="70"/>
      <c r="J23" s="70"/>
      <c r="K23" s="70"/>
      <c r="L23" s="163" t="s">
        <v>186</v>
      </c>
      <c r="M23" s="164"/>
      <c r="N23" s="165"/>
    </row>
    <row r="24" spans="1:14" ht="20.100000000000001" customHeight="1">
      <c r="A24">
        <v>166</v>
      </c>
      <c r="B24" s="65">
        <v>17</v>
      </c>
      <c r="C24" s="100">
        <v>172227079</v>
      </c>
      <c r="D24" s="67" t="s">
        <v>371</v>
      </c>
      <c r="E24" s="68" t="s">
        <v>372</v>
      </c>
      <c r="F24" s="102" t="s">
        <v>368</v>
      </c>
      <c r="G24" s="104" t="s">
        <v>255</v>
      </c>
      <c r="H24" s="69"/>
      <c r="I24" s="70"/>
      <c r="J24" s="70"/>
      <c r="K24" s="70"/>
      <c r="L24" s="163" t="s">
        <v>185</v>
      </c>
      <c r="M24" s="164"/>
      <c r="N24" s="165"/>
    </row>
    <row r="25" spans="1:14" ht="20.100000000000001" customHeight="1">
      <c r="A25">
        <v>167</v>
      </c>
      <c r="B25" s="65">
        <v>18</v>
      </c>
      <c r="C25" s="100">
        <v>171216380</v>
      </c>
      <c r="D25" s="67" t="s">
        <v>438</v>
      </c>
      <c r="E25" s="68" t="s">
        <v>120</v>
      </c>
      <c r="F25" s="102" t="s">
        <v>431</v>
      </c>
      <c r="G25" s="104" t="s">
        <v>166</v>
      </c>
      <c r="H25" s="69"/>
      <c r="I25" s="70"/>
      <c r="J25" s="70"/>
      <c r="K25" s="70"/>
      <c r="L25" s="163" t="s">
        <v>186</v>
      </c>
      <c r="M25" s="164"/>
      <c r="N25" s="165"/>
    </row>
    <row r="26" spans="1:14" ht="20.100000000000001" customHeight="1">
      <c r="A26">
        <v>168</v>
      </c>
      <c r="B26" s="65">
        <v>19</v>
      </c>
      <c r="C26" s="100">
        <v>171135845</v>
      </c>
      <c r="D26" s="67" t="s">
        <v>242</v>
      </c>
      <c r="E26" s="68" t="s">
        <v>243</v>
      </c>
      <c r="F26" s="102" t="s">
        <v>235</v>
      </c>
      <c r="G26" s="104" t="s">
        <v>219</v>
      </c>
      <c r="H26" s="69"/>
      <c r="I26" s="70"/>
      <c r="J26" s="70"/>
      <c r="K26" s="70"/>
      <c r="L26" s="163" t="s">
        <v>186</v>
      </c>
      <c r="M26" s="164"/>
      <c r="N26" s="165"/>
    </row>
    <row r="27" spans="1:14" ht="20.100000000000001" customHeight="1">
      <c r="A27">
        <v>169</v>
      </c>
      <c r="B27" s="65">
        <v>20</v>
      </c>
      <c r="C27" s="100">
        <v>172317767</v>
      </c>
      <c r="D27" s="67" t="s">
        <v>257</v>
      </c>
      <c r="E27" s="68" t="s">
        <v>152</v>
      </c>
      <c r="F27" s="102" t="s">
        <v>252</v>
      </c>
      <c r="G27" s="104" t="s">
        <v>258</v>
      </c>
      <c r="H27" s="69"/>
      <c r="I27" s="70"/>
      <c r="J27" s="70"/>
      <c r="K27" s="70"/>
      <c r="L27" s="163" t="s">
        <v>186</v>
      </c>
      <c r="M27" s="164"/>
      <c r="N27" s="165"/>
    </row>
    <row r="28" spans="1:14" ht="20.100000000000001" customHeight="1">
      <c r="A28">
        <v>170</v>
      </c>
      <c r="B28" s="65">
        <v>21</v>
      </c>
      <c r="C28" s="100">
        <v>171216384</v>
      </c>
      <c r="D28" s="67" t="s">
        <v>233</v>
      </c>
      <c r="E28" s="68" t="s">
        <v>152</v>
      </c>
      <c r="F28" s="102" t="s">
        <v>223</v>
      </c>
      <c r="G28" s="104" t="s">
        <v>195</v>
      </c>
      <c r="H28" s="69"/>
      <c r="I28" s="70"/>
      <c r="J28" s="70"/>
      <c r="K28" s="70"/>
      <c r="L28" s="163" t="s">
        <v>186</v>
      </c>
      <c r="M28" s="164"/>
      <c r="N28" s="165"/>
    </row>
    <row r="29" spans="1:14" ht="20.100000000000001" customHeight="1">
      <c r="A29">
        <v>171</v>
      </c>
      <c r="B29" s="65">
        <v>22</v>
      </c>
      <c r="C29" s="100">
        <v>172338204</v>
      </c>
      <c r="D29" s="67" t="s">
        <v>216</v>
      </c>
      <c r="E29" s="68" t="s">
        <v>152</v>
      </c>
      <c r="F29" s="102" t="s">
        <v>235</v>
      </c>
      <c r="G29" s="104" t="s">
        <v>178</v>
      </c>
      <c r="H29" s="69"/>
      <c r="I29" s="70"/>
      <c r="J29" s="70"/>
      <c r="K29" s="70"/>
      <c r="L29" s="163" t="s">
        <v>186</v>
      </c>
      <c r="M29" s="164"/>
      <c r="N29" s="165"/>
    </row>
    <row r="30" spans="1:14" ht="20.100000000000001" customHeight="1">
      <c r="A30">
        <v>172</v>
      </c>
      <c r="B30" s="65">
        <v>23</v>
      </c>
      <c r="C30" s="100">
        <v>171216386</v>
      </c>
      <c r="D30" s="67" t="s">
        <v>351</v>
      </c>
      <c r="E30" s="68" t="s">
        <v>180</v>
      </c>
      <c r="F30" s="102" t="s">
        <v>445</v>
      </c>
      <c r="G30" s="104" t="s">
        <v>188</v>
      </c>
      <c r="H30" s="69"/>
      <c r="I30" s="70"/>
      <c r="J30" s="70"/>
      <c r="K30" s="70"/>
      <c r="L30" s="163" t="s">
        <v>186</v>
      </c>
      <c r="M30" s="164"/>
      <c r="N30" s="165"/>
    </row>
    <row r="31" spans="1:14" ht="20.100000000000001" customHeight="1">
      <c r="A31">
        <v>173</v>
      </c>
      <c r="B31" s="65">
        <v>24</v>
      </c>
      <c r="C31" s="100">
        <v>162316453</v>
      </c>
      <c r="D31" s="67" t="s">
        <v>329</v>
      </c>
      <c r="E31" s="68" t="s">
        <v>121</v>
      </c>
      <c r="F31" s="102" t="s">
        <v>320</v>
      </c>
      <c r="G31" s="104" t="s">
        <v>330</v>
      </c>
      <c r="H31" s="69"/>
      <c r="I31" s="70"/>
      <c r="J31" s="70"/>
      <c r="K31" s="70"/>
      <c r="L31" s="163" t="s">
        <v>185</v>
      </c>
      <c r="M31" s="164"/>
      <c r="N31" s="165"/>
    </row>
    <row r="32" spans="1:14" ht="20.100000000000001" customHeight="1">
      <c r="A32">
        <v>174</v>
      </c>
      <c r="B32" s="65">
        <v>25</v>
      </c>
      <c r="C32" s="100">
        <v>161136020</v>
      </c>
      <c r="D32" s="67" t="s">
        <v>355</v>
      </c>
      <c r="E32" s="68" t="s">
        <v>122</v>
      </c>
      <c r="F32" s="102" t="s">
        <v>344</v>
      </c>
      <c r="G32" s="104" t="s">
        <v>129</v>
      </c>
      <c r="H32" s="69"/>
      <c r="I32" s="70"/>
      <c r="J32" s="70"/>
      <c r="K32" s="70"/>
      <c r="L32" s="163" t="s">
        <v>185</v>
      </c>
      <c r="M32" s="164"/>
      <c r="N32" s="165"/>
    </row>
    <row r="33" spans="1:14" ht="20.100000000000001" customHeight="1">
      <c r="A33">
        <v>175</v>
      </c>
      <c r="B33" s="65">
        <v>26</v>
      </c>
      <c r="C33" s="100">
        <v>161156424</v>
      </c>
      <c r="D33" s="67" t="s">
        <v>153</v>
      </c>
      <c r="E33" s="68" t="s">
        <v>122</v>
      </c>
      <c r="F33" s="102" t="s">
        <v>373</v>
      </c>
      <c r="G33" s="104" t="s">
        <v>123</v>
      </c>
      <c r="H33" s="69"/>
      <c r="I33" s="70"/>
      <c r="J33" s="70"/>
      <c r="K33" s="70"/>
      <c r="L33" s="163" t="s">
        <v>186</v>
      </c>
      <c r="M33" s="164"/>
      <c r="N33" s="165"/>
    </row>
    <row r="34" spans="1:14" ht="20.100000000000001" customHeight="1">
      <c r="A34">
        <v>176</v>
      </c>
      <c r="B34" s="65">
        <v>27</v>
      </c>
      <c r="C34" s="100">
        <v>171216390</v>
      </c>
      <c r="D34" s="67" t="s">
        <v>265</v>
      </c>
      <c r="E34" s="68" t="s">
        <v>122</v>
      </c>
      <c r="F34" s="102" t="s">
        <v>260</v>
      </c>
      <c r="G34" s="104" t="s">
        <v>188</v>
      </c>
      <c r="H34" s="69"/>
      <c r="I34" s="70"/>
      <c r="J34" s="70"/>
      <c r="K34" s="70"/>
      <c r="L34" s="163" t="s">
        <v>186</v>
      </c>
      <c r="M34" s="164"/>
      <c r="N34" s="165"/>
    </row>
    <row r="35" spans="1:14" ht="20.100000000000001" customHeight="1">
      <c r="A35">
        <v>177</v>
      </c>
      <c r="B35" s="65">
        <v>28</v>
      </c>
      <c r="C35" s="100">
        <v>172237521</v>
      </c>
      <c r="D35" s="67" t="s">
        <v>193</v>
      </c>
      <c r="E35" s="68" t="s">
        <v>453</v>
      </c>
      <c r="F35" s="102" t="s">
        <v>445</v>
      </c>
      <c r="G35" s="104" t="s">
        <v>226</v>
      </c>
      <c r="H35" s="69"/>
      <c r="I35" s="70"/>
      <c r="J35" s="70"/>
      <c r="K35" s="70"/>
      <c r="L35" s="163" t="s">
        <v>186</v>
      </c>
      <c r="M35" s="164"/>
      <c r="N35" s="165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5 A8:A35 G6:G35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3" t="s">
        <v>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9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F5" s="46"/>
    </row>
    <row r="6" spans="1:32" s="11" customFormat="1" ht="17.25" customHeight="1">
      <c r="A6" s="126" t="s">
        <v>4</v>
      </c>
      <c r="B6" s="10"/>
      <c r="C6" s="129" t="s">
        <v>8</v>
      </c>
      <c r="D6" s="136" t="s">
        <v>9</v>
      </c>
      <c r="E6" s="144" t="s">
        <v>10</v>
      </c>
      <c r="F6" s="132" t="s">
        <v>11</v>
      </c>
      <c r="G6" s="129" t="s">
        <v>12</v>
      </c>
      <c r="H6" s="132" t="s">
        <v>13</v>
      </c>
      <c r="I6" s="135" t="s">
        <v>14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 t="s">
        <v>15</v>
      </c>
      <c r="Y6" s="135"/>
      <c r="Z6" s="135"/>
      <c r="AA6" s="116" t="s">
        <v>16</v>
      </c>
      <c r="AB6" s="117"/>
      <c r="AC6" s="117"/>
      <c r="AD6" s="118"/>
    </row>
    <row r="7" spans="1:32" s="11" customFormat="1" ht="63.75" customHeight="1">
      <c r="A7" s="127"/>
      <c r="B7" s="12"/>
      <c r="C7" s="130"/>
      <c r="D7" s="137"/>
      <c r="E7" s="145"/>
      <c r="F7" s="133"/>
      <c r="G7" s="130"/>
      <c r="H7" s="140"/>
      <c r="I7" s="13" t="s">
        <v>31</v>
      </c>
      <c r="J7" s="14" t="s">
        <v>34</v>
      </c>
      <c r="K7" s="142" t="s">
        <v>32</v>
      </c>
      <c r="L7" s="142"/>
      <c r="M7" s="142"/>
      <c r="N7" s="142"/>
      <c r="O7" s="142" t="s">
        <v>33</v>
      </c>
      <c r="P7" s="142"/>
      <c r="Q7" s="142"/>
      <c r="R7" s="142"/>
      <c r="S7" s="142" t="s">
        <v>35</v>
      </c>
      <c r="T7" s="142"/>
      <c r="U7" s="142"/>
      <c r="V7" s="142"/>
      <c r="W7" s="14" t="s">
        <v>36</v>
      </c>
      <c r="X7" s="14" t="s">
        <v>37</v>
      </c>
      <c r="Y7" s="14" t="s">
        <v>38</v>
      </c>
      <c r="Z7" s="14" t="s">
        <v>39</v>
      </c>
      <c r="AA7" s="119"/>
      <c r="AB7" s="120"/>
      <c r="AC7" s="120"/>
      <c r="AD7" s="121"/>
    </row>
    <row r="8" spans="1:32" s="18" customFormat="1" ht="21">
      <c r="A8" s="128"/>
      <c r="B8" s="15"/>
      <c r="C8" s="131"/>
      <c r="D8" s="138"/>
      <c r="E8" s="146"/>
      <c r="F8" s="134"/>
      <c r="G8" s="131"/>
      <c r="H8" s="14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2"/>
      <c r="AB8" s="123"/>
      <c r="AC8" s="123"/>
      <c r="AD8" s="12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0" t="e">
        <f>IF(ISNA(VLOOKUP($B9,#REF!,AA$4,0))=FALSE,VLOOKUP($B9,#REF!,AA$4,0),"")</f>
        <v>#REF!</v>
      </c>
      <c r="AB9" s="151" t="e">
        <f>IF(ISNA(VLOOKUP($B9,#REF!,AB$4,0))=FALSE,VLOOKUP($B9,#REF!,AB$4,0),"")</f>
        <v>#REF!</v>
      </c>
      <c r="AC9" s="151" t="e">
        <f>IF(ISNA(VLOOKUP($B9,#REF!,AC$4,0))=FALSE,VLOOKUP($B9,#REF!,AC$4,0),"")</f>
        <v>#REF!</v>
      </c>
      <c r="AD9" s="15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7" t="e">
        <f>IF(ISNA(VLOOKUP($B10,#REF!,AA$4,0))=FALSE,VLOOKUP($B10,#REF!,AA$4,0),"")</f>
        <v>#REF!</v>
      </c>
      <c r="AB10" s="148" t="e">
        <f>IF(ISNA(VLOOKUP($B10,#REF!,AB$4,0))=FALSE,VLOOKUP($B10,#REF!,AB$4,0),"")</f>
        <v>#REF!</v>
      </c>
      <c r="AC10" s="148" t="e">
        <f>IF(ISNA(VLOOKUP($B10,#REF!,AC$4,0))=FALSE,VLOOKUP($B10,#REF!,AC$4,0),"")</f>
        <v>#REF!</v>
      </c>
      <c r="AD10" s="14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7" t="e">
        <f>IF(ISNA(VLOOKUP($B11,#REF!,AA$4,0))=FALSE,VLOOKUP($B11,#REF!,AA$4,0),"")</f>
        <v>#REF!</v>
      </c>
      <c r="AB11" s="148" t="e">
        <f>IF(ISNA(VLOOKUP($B11,#REF!,AB$4,0))=FALSE,VLOOKUP($B11,#REF!,AB$4,0),"")</f>
        <v>#REF!</v>
      </c>
      <c r="AC11" s="148" t="e">
        <f>IF(ISNA(VLOOKUP($B11,#REF!,AC$4,0))=FALSE,VLOOKUP($B11,#REF!,AC$4,0),"")</f>
        <v>#REF!</v>
      </c>
      <c r="AD11" s="14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7" t="e">
        <f>IF(ISNA(VLOOKUP($B12,#REF!,AA$4,0))=FALSE,VLOOKUP($B12,#REF!,AA$4,0),"")</f>
        <v>#REF!</v>
      </c>
      <c r="AB12" s="148" t="e">
        <f>IF(ISNA(VLOOKUP($B12,#REF!,AB$4,0))=FALSE,VLOOKUP($B12,#REF!,AB$4,0),"")</f>
        <v>#REF!</v>
      </c>
      <c r="AC12" s="148" t="e">
        <f>IF(ISNA(VLOOKUP($B12,#REF!,AC$4,0))=FALSE,VLOOKUP($B12,#REF!,AC$4,0),"")</f>
        <v>#REF!</v>
      </c>
      <c r="AD12" s="14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7" t="e">
        <f>IF(ISNA(VLOOKUP($B13,#REF!,AA$4,0))=FALSE,VLOOKUP($B13,#REF!,AA$4,0),"")</f>
        <v>#REF!</v>
      </c>
      <c r="AB13" s="148" t="e">
        <f>IF(ISNA(VLOOKUP($B13,#REF!,AB$4,0))=FALSE,VLOOKUP($B13,#REF!,AB$4,0),"")</f>
        <v>#REF!</v>
      </c>
      <c r="AC13" s="148" t="e">
        <f>IF(ISNA(VLOOKUP($B13,#REF!,AC$4,0))=FALSE,VLOOKUP($B13,#REF!,AC$4,0),"")</f>
        <v>#REF!</v>
      </c>
      <c r="AD13" s="14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7" t="e">
        <f>IF(ISNA(VLOOKUP($B14,#REF!,AA$4,0))=FALSE,VLOOKUP($B14,#REF!,AA$4,0),"")</f>
        <v>#REF!</v>
      </c>
      <c r="AB14" s="148" t="e">
        <f>IF(ISNA(VLOOKUP($B14,#REF!,AB$4,0))=FALSE,VLOOKUP($B14,#REF!,AB$4,0),"")</f>
        <v>#REF!</v>
      </c>
      <c r="AC14" s="148" t="e">
        <f>IF(ISNA(VLOOKUP($B14,#REF!,AC$4,0))=FALSE,VLOOKUP($B14,#REF!,AC$4,0),"")</f>
        <v>#REF!</v>
      </c>
      <c r="AD14" s="14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7" t="e">
        <f>IF(ISNA(VLOOKUP($B15,#REF!,AA$4,0))=FALSE,VLOOKUP($B15,#REF!,AA$4,0),"")</f>
        <v>#REF!</v>
      </c>
      <c r="AB15" s="148" t="e">
        <f>IF(ISNA(VLOOKUP($B15,#REF!,AB$4,0))=FALSE,VLOOKUP($B15,#REF!,AB$4,0),"")</f>
        <v>#REF!</v>
      </c>
      <c r="AC15" s="148" t="e">
        <f>IF(ISNA(VLOOKUP($B15,#REF!,AC$4,0))=FALSE,VLOOKUP($B15,#REF!,AC$4,0),"")</f>
        <v>#REF!</v>
      </c>
      <c r="AD15" s="14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7" t="e">
        <f>IF(ISNA(VLOOKUP($B16,#REF!,AA$4,0))=FALSE,VLOOKUP($B16,#REF!,AA$4,0),"")</f>
        <v>#REF!</v>
      </c>
      <c r="AB16" s="148" t="e">
        <f>IF(ISNA(VLOOKUP($B16,#REF!,AB$4,0))=FALSE,VLOOKUP($B16,#REF!,AB$4,0),"")</f>
        <v>#REF!</v>
      </c>
      <c r="AC16" s="148" t="e">
        <f>IF(ISNA(VLOOKUP($B16,#REF!,AC$4,0))=FALSE,VLOOKUP($B16,#REF!,AC$4,0),"")</f>
        <v>#REF!</v>
      </c>
      <c r="AD16" s="14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7" t="e">
        <f>IF(ISNA(VLOOKUP($B17,#REF!,AA$4,0))=FALSE,VLOOKUP($B17,#REF!,AA$4,0),"")</f>
        <v>#REF!</v>
      </c>
      <c r="AB17" s="148" t="e">
        <f>IF(ISNA(VLOOKUP($B17,#REF!,AB$4,0))=FALSE,VLOOKUP($B17,#REF!,AB$4,0),"")</f>
        <v>#REF!</v>
      </c>
      <c r="AC17" s="148" t="e">
        <f>IF(ISNA(VLOOKUP($B17,#REF!,AC$4,0))=FALSE,VLOOKUP($B17,#REF!,AC$4,0),"")</f>
        <v>#REF!</v>
      </c>
      <c r="AD17" s="14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7" t="e">
        <f>IF(ISNA(VLOOKUP($B18,#REF!,AA$4,0))=FALSE,VLOOKUP($B18,#REF!,AA$4,0),"")</f>
        <v>#REF!</v>
      </c>
      <c r="AB18" s="148" t="e">
        <f>IF(ISNA(VLOOKUP($B18,#REF!,AB$4,0))=FALSE,VLOOKUP($B18,#REF!,AB$4,0),"")</f>
        <v>#REF!</v>
      </c>
      <c r="AC18" s="148" t="e">
        <f>IF(ISNA(VLOOKUP($B18,#REF!,AC$4,0))=FALSE,VLOOKUP($B18,#REF!,AC$4,0),"")</f>
        <v>#REF!</v>
      </c>
      <c r="AD18" s="14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7" t="e">
        <f>IF(ISNA(VLOOKUP($B19,#REF!,AA$4,0))=FALSE,VLOOKUP($B19,#REF!,AA$4,0),"")</f>
        <v>#REF!</v>
      </c>
      <c r="AB19" s="148" t="e">
        <f>IF(ISNA(VLOOKUP($B19,#REF!,AB$4,0))=FALSE,VLOOKUP($B19,#REF!,AB$4,0),"")</f>
        <v>#REF!</v>
      </c>
      <c r="AC19" s="148" t="e">
        <f>IF(ISNA(VLOOKUP($B19,#REF!,AC$4,0))=FALSE,VLOOKUP($B19,#REF!,AC$4,0),"")</f>
        <v>#REF!</v>
      </c>
      <c r="AD19" s="14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7" t="e">
        <f>IF(ISNA(VLOOKUP($B20,#REF!,AA$4,0))=FALSE,VLOOKUP($B20,#REF!,AA$4,0),"")</f>
        <v>#REF!</v>
      </c>
      <c r="AB20" s="148" t="e">
        <f>IF(ISNA(VLOOKUP($B20,#REF!,AB$4,0))=FALSE,VLOOKUP($B20,#REF!,AB$4,0),"")</f>
        <v>#REF!</v>
      </c>
      <c r="AC20" s="148" t="e">
        <f>IF(ISNA(VLOOKUP($B20,#REF!,AC$4,0))=FALSE,VLOOKUP($B20,#REF!,AC$4,0),"")</f>
        <v>#REF!</v>
      </c>
      <c r="AD20" s="14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7" t="e">
        <f>IF(ISNA(VLOOKUP($B21,#REF!,AA$4,0))=FALSE,VLOOKUP($B21,#REF!,AA$4,0),"")</f>
        <v>#REF!</v>
      </c>
      <c r="AB21" s="148" t="e">
        <f>IF(ISNA(VLOOKUP($B21,#REF!,AB$4,0))=FALSE,VLOOKUP($B21,#REF!,AB$4,0),"")</f>
        <v>#REF!</v>
      </c>
      <c r="AC21" s="148" t="e">
        <f>IF(ISNA(VLOOKUP($B21,#REF!,AC$4,0))=FALSE,VLOOKUP($B21,#REF!,AC$4,0),"")</f>
        <v>#REF!</v>
      </c>
      <c r="AD21" s="14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7" t="e">
        <f>IF(ISNA(VLOOKUP($B22,#REF!,AA$4,0))=FALSE,VLOOKUP($B22,#REF!,AA$4,0),"")</f>
        <v>#REF!</v>
      </c>
      <c r="AB22" s="148" t="e">
        <f>IF(ISNA(VLOOKUP($B22,#REF!,AB$4,0))=FALSE,VLOOKUP($B22,#REF!,AB$4,0),"")</f>
        <v>#REF!</v>
      </c>
      <c r="AC22" s="148" t="e">
        <f>IF(ISNA(VLOOKUP($B22,#REF!,AC$4,0))=FALSE,VLOOKUP($B22,#REF!,AC$4,0),"")</f>
        <v>#REF!</v>
      </c>
      <c r="AD22" s="14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3" t="e">
        <f>IF(ISNA(VLOOKUP($B23,#REF!,AA$4,0))=FALSE,VLOOKUP($B23,#REF!,AA$4,0),"")</f>
        <v>#REF!</v>
      </c>
      <c r="AB23" s="154" t="e">
        <f>IF(ISNA(VLOOKUP($B23,#REF!,AB$4,0))=FALSE,VLOOKUP($B23,#REF!,AB$4,0),"")</f>
        <v>#REF!</v>
      </c>
      <c r="AC23" s="154" t="e">
        <f>IF(ISNA(VLOOKUP($B23,#REF!,AC$4,0))=FALSE,VLOOKUP($B23,#REF!,AC$4,0),"")</f>
        <v>#REF!</v>
      </c>
      <c r="AD23" s="15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0" t="e">
        <f>IF(ISNA(VLOOKUP($B32,#REF!,AA$4,0))=FALSE,VLOOKUP($B32,#REF!,AA$4,0),"")</f>
        <v>#REF!</v>
      </c>
      <c r="AB32" s="151" t="e">
        <f>IF(ISNA(VLOOKUP($B32,#REF!,AB$4,0))=FALSE,VLOOKUP($B32,#REF!,AB$4,0),"")</f>
        <v>#REF!</v>
      </c>
      <c r="AC32" s="151" t="e">
        <f>IF(ISNA(VLOOKUP($B32,#REF!,AC$4,0))=FALSE,VLOOKUP($B32,#REF!,AC$4,0),"")</f>
        <v>#REF!</v>
      </c>
      <c r="AD32" s="15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7" t="e">
        <f>IF(ISNA(VLOOKUP($B33,#REF!,AA$4,0))=FALSE,VLOOKUP($B33,#REF!,AA$4,0),"")</f>
        <v>#REF!</v>
      </c>
      <c r="AB33" s="148" t="e">
        <f>IF(ISNA(VLOOKUP($B33,#REF!,AB$4,0))=FALSE,VLOOKUP($B33,#REF!,AB$4,0),"")</f>
        <v>#REF!</v>
      </c>
      <c r="AC33" s="148" t="e">
        <f>IF(ISNA(VLOOKUP($B33,#REF!,AC$4,0))=FALSE,VLOOKUP($B33,#REF!,AC$4,0),"")</f>
        <v>#REF!</v>
      </c>
      <c r="AD33" s="14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7" t="e">
        <f>IF(ISNA(VLOOKUP($B34,#REF!,AA$4,0))=FALSE,VLOOKUP($B34,#REF!,AA$4,0),"")</f>
        <v>#REF!</v>
      </c>
      <c r="AB34" s="148" t="e">
        <f>IF(ISNA(VLOOKUP($B34,#REF!,AB$4,0))=FALSE,VLOOKUP($B34,#REF!,AB$4,0),"")</f>
        <v>#REF!</v>
      </c>
      <c r="AC34" s="148" t="e">
        <f>IF(ISNA(VLOOKUP($B34,#REF!,AC$4,0))=FALSE,VLOOKUP($B34,#REF!,AC$4,0),"")</f>
        <v>#REF!</v>
      </c>
      <c r="AD34" s="14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7" t="e">
        <f>IF(ISNA(VLOOKUP($B35,#REF!,AA$4,0))=FALSE,VLOOKUP($B35,#REF!,AA$4,0),"")</f>
        <v>#REF!</v>
      </c>
      <c r="AB35" s="148" t="e">
        <f>IF(ISNA(VLOOKUP($B35,#REF!,AB$4,0))=FALSE,VLOOKUP($B35,#REF!,AB$4,0),"")</f>
        <v>#REF!</v>
      </c>
      <c r="AC35" s="148" t="e">
        <f>IF(ISNA(VLOOKUP($B35,#REF!,AC$4,0))=FALSE,VLOOKUP($B35,#REF!,AC$4,0),"")</f>
        <v>#REF!</v>
      </c>
      <c r="AD35" s="14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7" t="e">
        <f>IF(ISNA(VLOOKUP($B36,#REF!,AA$4,0))=FALSE,VLOOKUP($B36,#REF!,AA$4,0),"")</f>
        <v>#REF!</v>
      </c>
      <c r="AB36" s="148" t="e">
        <f>IF(ISNA(VLOOKUP($B36,#REF!,AB$4,0))=FALSE,VLOOKUP($B36,#REF!,AB$4,0),"")</f>
        <v>#REF!</v>
      </c>
      <c r="AC36" s="148" t="e">
        <f>IF(ISNA(VLOOKUP($B36,#REF!,AC$4,0))=FALSE,VLOOKUP($B36,#REF!,AC$4,0),"")</f>
        <v>#REF!</v>
      </c>
      <c r="AD36" s="14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7" t="e">
        <f>IF(ISNA(VLOOKUP($B37,#REF!,AA$4,0))=FALSE,VLOOKUP($B37,#REF!,AA$4,0),"")</f>
        <v>#REF!</v>
      </c>
      <c r="AB37" s="148" t="e">
        <f>IF(ISNA(VLOOKUP($B37,#REF!,AB$4,0))=FALSE,VLOOKUP($B37,#REF!,AB$4,0),"")</f>
        <v>#REF!</v>
      </c>
      <c r="AC37" s="148" t="e">
        <f>IF(ISNA(VLOOKUP($B37,#REF!,AC$4,0))=FALSE,VLOOKUP($B37,#REF!,AC$4,0),"")</f>
        <v>#REF!</v>
      </c>
      <c r="AD37" s="14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7" t="e">
        <f>IF(ISNA(VLOOKUP($B38,#REF!,AA$4,0))=FALSE,VLOOKUP($B38,#REF!,AA$4,0),"")</f>
        <v>#REF!</v>
      </c>
      <c r="AB38" s="148" t="e">
        <f>IF(ISNA(VLOOKUP($B38,#REF!,AB$4,0))=FALSE,VLOOKUP($B38,#REF!,AB$4,0),"")</f>
        <v>#REF!</v>
      </c>
      <c r="AC38" s="148" t="e">
        <f>IF(ISNA(VLOOKUP($B38,#REF!,AC$4,0))=FALSE,VLOOKUP($B38,#REF!,AC$4,0),"")</f>
        <v>#REF!</v>
      </c>
      <c r="AD38" s="14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7" t="e">
        <f>IF(ISNA(VLOOKUP($B39,#REF!,AA$4,0))=FALSE,VLOOKUP($B39,#REF!,AA$4,0),"")</f>
        <v>#REF!</v>
      </c>
      <c r="AB39" s="148" t="e">
        <f>IF(ISNA(VLOOKUP($B39,#REF!,AB$4,0))=FALSE,VLOOKUP($B39,#REF!,AB$4,0),"")</f>
        <v>#REF!</v>
      </c>
      <c r="AC39" s="148" t="e">
        <f>IF(ISNA(VLOOKUP($B39,#REF!,AC$4,0))=FALSE,VLOOKUP($B39,#REF!,AC$4,0),"")</f>
        <v>#REF!</v>
      </c>
      <c r="AD39" s="14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7" t="e">
        <f>IF(ISNA(VLOOKUP($B40,#REF!,AA$4,0))=FALSE,VLOOKUP($B40,#REF!,AA$4,0),"")</f>
        <v>#REF!</v>
      </c>
      <c r="AB40" s="148" t="e">
        <f>IF(ISNA(VLOOKUP($B40,#REF!,AB$4,0))=FALSE,VLOOKUP($B40,#REF!,AB$4,0),"")</f>
        <v>#REF!</v>
      </c>
      <c r="AC40" s="148" t="e">
        <f>IF(ISNA(VLOOKUP($B40,#REF!,AC$4,0))=FALSE,VLOOKUP($B40,#REF!,AC$4,0),"")</f>
        <v>#REF!</v>
      </c>
      <c r="AD40" s="14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7" t="e">
        <f>IF(ISNA(VLOOKUP($B41,#REF!,AA$4,0))=FALSE,VLOOKUP($B41,#REF!,AA$4,0),"")</f>
        <v>#REF!</v>
      </c>
      <c r="AB41" s="148" t="e">
        <f>IF(ISNA(VLOOKUP($B41,#REF!,AB$4,0))=FALSE,VLOOKUP($B41,#REF!,AB$4,0),"")</f>
        <v>#REF!</v>
      </c>
      <c r="AC41" s="148" t="e">
        <f>IF(ISNA(VLOOKUP($B41,#REF!,AC$4,0))=FALSE,VLOOKUP($B41,#REF!,AC$4,0),"")</f>
        <v>#REF!</v>
      </c>
      <c r="AD41" s="14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7" t="e">
        <f>IF(ISNA(VLOOKUP($B42,#REF!,AA$4,0))=FALSE,VLOOKUP($B42,#REF!,AA$4,0),"")</f>
        <v>#REF!</v>
      </c>
      <c r="AB42" s="148" t="e">
        <f>IF(ISNA(VLOOKUP($B42,#REF!,AB$4,0))=FALSE,VLOOKUP($B42,#REF!,AB$4,0),"")</f>
        <v>#REF!</v>
      </c>
      <c r="AC42" s="148" t="e">
        <f>IF(ISNA(VLOOKUP($B42,#REF!,AC$4,0))=FALSE,VLOOKUP($B42,#REF!,AC$4,0),"")</f>
        <v>#REF!</v>
      </c>
      <c r="AD42" s="14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7" t="e">
        <f>IF(ISNA(VLOOKUP($B43,#REF!,AA$4,0))=FALSE,VLOOKUP($B43,#REF!,AA$4,0),"")</f>
        <v>#REF!</v>
      </c>
      <c r="AB43" s="148" t="e">
        <f>IF(ISNA(VLOOKUP($B43,#REF!,AB$4,0))=FALSE,VLOOKUP($B43,#REF!,AB$4,0),"")</f>
        <v>#REF!</v>
      </c>
      <c r="AC43" s="148" t="e">
        <f>IF(ISNA(VLOOKUP($B43,#REF!,AC$4,0))=FALSE,VLOOKUP($B43,#REF!,AC$4,0),"")</f>
        <v>#REF!</v>
      </c>
      <c r="AD43" s="14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7" t="e">
        <f>IF(ISNA(VLOOKUP($B44,#REF!,AA$4,0))=FALSE,VLOOKUP($B44,#REF!,AA$4,0),"")</f>
        <v>#REF!</v>
      </c>
      <c r="AB44" s="148" t="e">
        <f>IF(ISNA(VLOOKUP($B44,#REF!,AB$4,0))=FALSE,VLOOKUP($B44,#REF!,AB$4,0),"")</f>
        <v>#REF!</v>
      </c>
      <c r="AC44" s="148" t="e">
        <f>IF(ISNA(VLOOKUP($B44,#REF!,AC$4,0))=FALSE,VLOOKUP($B44,#REF!,AC$4,0),"")</f>
        <v>#REF!</v>
      </c>
      <c r="AD44" s="14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7" t="e">
        <f>IF(ISNA(VLOOKUP($B45,#REF!,AA$4,0))=FALSE,VLOOKUP($B45,#REF!,AA$4,0),"")</f>
        <v>#REF!</v>
      </c>
      <c r="AB45" s="148" t="e">
        <f>IF(ISNA(VLOOKUP($B45,#REF!,AB$4,0))=FALSE,VLOOKUP($B45,#REF!,AB$4,0),"")</f>
        <v>#REF!</v>
      </c>
      <c r="AC45" s="148" t="e">
        <f>IF(ISNA(VLOOKUP($B45,#REF!,AC$4,0))=FALSE,VLOOKUP($B45,#REF!,AC$4,0),"")</f>
        <v>#REF!</v>
      </c>
      <c r="AD45" s="14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3" t="e">
        <f>IF(ISNA(VLOOKUP($B46,#REF!,AA$4,0))=FALSE,VLOOKUP($B46,#REF!,AA$4,0),"")</f>
        <v>#REF!</v>
      </c>
      <c r="AB46" s="154" t="e">
        <f>IF(ISNA(VLOOKUP($B46,#REF!,AB$4,0))=FALSE,VLOOKUP($B46,#REF!,AB$4,0),"")</f>
        <v>#REF!</v>
      </c>
      <c r="AC46" s="154" t="e">
        <f>IF(ISNA(VLOOKUP($B46,#REF!,AC$4,0))=FALSE,VLOOKUP($B46,#REF!,AC$4,0),"")</f>
        <v>#REF!</v>
      </c>
      <c r="AD46" s="15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3"/>
      <c r="AB55" s="114"/>
      <c r="AC55" s="114"/>
      <c r="AD55" s="11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6"/>
      <c r="AB56" s="107"/>
      <c r="AC56" s="107"/>
      <c r="AD56" s="10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6"/>
      <c r="AB57" s="107"/>
      <c r="AC57" s="107"/>
      <c r="AD57" s="10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6"/>
      <c r="AB58" s="107"/>
      <c r="AC58" s="107"/>
      <c r="AD58" s="10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6"/>
      <c r="AB59" s="107"/>
      <c r="AC59" s="107"/>
      <c r="AD59" s="10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6"/>
      <c r="AB60" s="107"/>
      <c r="AC60" s="107"/>
      <c r="AD60" s="10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6"/>
      <c r="AB61" s="107"/>
      <c r="AC61" s="107"/>
      <c r="AD61" s="10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6"/>
      <c r="AB62" s="107"/>
      <c r="AC62" s="107"/>
      <c r="AD62" s="10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6"/>
      <c r="AB63" s="107"/>
      <c r="AC63" s="107"/>
      <c r="AD63" s="10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6"/>
      <c r="AB64" s="107"/>
      <c r="AC64" s="107"/>
      <c r="AD64" s="10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6"/>
      <c r="AB65" s="107"/>
      <c r="AC65" s="107"/>
      <c r="AD65" s="10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6"/>
      <c r="AB66" s="107"/>
      <c r="AC66" s="107"/>
      <c r="AD66" s="10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6"/>
      <c r="AB67" s="107"/>
      <c r="AC67" s="107"/>
      <c r="AD67" s="10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6"/>
      <c r="AB68" s="107"/>
      <c r="AC68" s="107"/>
      <c r="AD68" s="10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9"/>
      <c r="AB69" s="110"/>
      <c r="AC69" s="110"/>
      <c r="AD69" s="11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6"/>
      <c r="AB79" s="107"/>
      <c r="AC79" s="107"/>
      <c r="AD79" s="10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6"/>
      <c r="AB80" s="107"/>
      <c r="AC80" s="107"/>
      <c r="AD80" s="10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6"/>
      <c r="AB81" s="107"/>
      <c r="AC81" s="107"/>
      <c r="AD81" s="10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6"/>
      <c r="AB82" s="107"/>
      <c r="AC82" s="107"/>
      <c r="AD82" s="10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6"/>
      <c r="AB83" s="107"/>
      <c r="AC83" s="107"/>
      <c r="AD83" s="10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6"/>
      <c r="AB84" s="107"/>
      <c r="AC84" s="107"/>
      <c r="AD84" s="10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6"/>
      <c r="AB85" s="107"/>
      <c r="AC85" s="107"/>
      <c r="AD85" s="10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6"/>
      <c r="AB86" s="107"/>
      <c r="AC86" s="107"/>
      <c r="AD86" s="10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6"/>
      <c r="AB87" s="107"/>
      <c r="AC87" s="107"/>
      <c r="AD87" s="10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6"/>
      <c r="AB88" s="107"/>
      <c r="AC88" s="107"/>
      <c r="AD88" s="10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6"/>
      <c r="AB89" s="107"/>
      <c r="AC89" s="107"/>
      <c r="AD89" s="10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6"/>
      <c r="AB90" s="107"/>
      <c r="AC90" s="107"/>
      <c r="AD90" s="10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6"/>
      <c r="AB91" s="107"/>
      <c r="AC91" s="107"/>
      <c r="AD91" s="10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9"/>
      <c r="AB92" s="110"/>
      <c r="AC92" s="110"/>
      <c r="AD92" s="11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3" t="s">
        <v>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9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F5" s="46"/>
    </row>
    <row r="6" spans="1:32" s="11" customFormat="1" ht="17.25" customHeight="1">
      <c r="A6" s="126" t="s">
        <v>4</v>
      </c>
      <c r="B6" s="10"/>
      <c r="C6" s="129" t="s">
        <v>8</v>
      </c>
      <c r="D6" s="136" t="s">
        <v>9</v>
      </c>
      <c r="E6" s="144" t="s">
        <v>10</v>
      </c>
      <c r="F6" s="132" t="s">
        <v>11</v>
      </c>
      <c r="G6" s="129" t="s">
        <v>12</v>
      </c>
      <c r="H6" s="132" t="s">
        <v>13</v>
      </c>
      <c r="I6" s="135" t="s">
        <v>14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 t="s">
        <v>15</v>
      </c>
      <c r="Y6" s="135"/>
      <c r="Z6" s="135"/>
      <c r="AA6" s="116" t="s">
        <v>16</v>
      </c>
      <c r="AB6" s="117"/>
      <c r="AC6" s="117"/>
      <c r="AD6" s="118"/>
    </row>
    <row r="7" spans="1:32" s="11" customFormat="1" ht="63.75" customHeight="1">
      <c r="A7" s="127"/>
      <c r="B7" s="12"/>
      <c r="C7" s="130"/>
      <c r="D7" s="137"/>
      <c r="E7" s="145"/>
      <c r="F7" s="133"/>
      <c r="G7" s="130"/>
      <c r="H7" s="140"/>
      <c r="I7" s="13" t="s">
        <v>31</v>
      </c>
      <c r="J7" s="14" t="s">
        <v>34</v>
      </c>
      <c r="K7" s="142" t="s">
        <v>32</v>
      </c>
      <c r="L7" s="142"/>
      <c r="M7" s="142"/>
      <c r="N7" s="142"/>
      <c r="O7" s="142" t="s">
        <v>33</v>
      </c>
      <c r="P7" s="142"/>
      <c r="Q7" s="142"/>
      <c r="R7" s="142"/>
      <c r="S7" s="142" t="s">
        <v>35</v>
      </c>
      <c r="T7" s="142"/>
      <c r="U7" s="142"/>
      <c r="V7" s="142"/>
      <c r="W7" s="14" t="s">
        <v>36</v>
      </c>
      <c r="X7" s="14" t="s">
        <v>37</v>
      </c>
      <c r="Y7" s="14" t="s">
        <v>38</v>
      </c>
      <c r="Z7" s="14" t="s">
        <v>39</v>
      </c>
      <c r="AA7" s="119"/>
      <c r="AB7" s="120"/>
      <c r="AC7" s="120"/>
      <c r="AD7" s="121"/>
    </row>
    <row r="8" spans="1:32" s="18" customFormat="1" ht="21">
      <c r="A8" s="128"/>
      <c r="B8" s="15"/>
      <c r="C8" s="131"/>
      <c r="D8" s="138"/>
      <c r="E8" s="146"/>
      <c r="F8" s="134"/>
      <c r="G8" s="131"/>
      <c r="H8" s="14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2"/>
      <c r="AB8" s="123"/>
      <c r="AC8" s="123"/>
      <c r="AD8" s="12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0" t="e">
        <f>IF(ISNA(VLOOKUP($B9,#REF!,AA$4,0))=FALSE,VLOOKUP($B9,#REF!,AA$4,0),"")</f>
        <v>#REF!</v>
      </c>
      <c r="AB9" s="151" t="e">
        <f>IF(ISNA(VLOOKUP($B9,#REF!,AB$4,0))=FALSE,VLOOKUP($B9,#REF!,AB$4,0),"")</f>
        <v>#REF!</v>
      </c>
      <c r="AC9" s="151" t="e">
        <f>IF(ISNA(VLOOKUP($B9,#REF!,AC$4,0))=FALSE,VLOOKUP($B9,#REF!,AC$4,0),"")</f>
        <v>#REF!</v>
      </c>
      <c r="AD9" s="15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7" t="e">
        <f>IF(ISNA(VLOOKUP($B10,#REF!,AA$4,0))=FALSE,VLOOKUP($B10,#REF!,AA$4,0),"")</f>
        <v>#REF!</v>
      </c>
      <c r="AB10" s="148" t="e">
        <f>IF(ISNA(VLOOKUP($B10,#REF!,AB$4,0))=FALSE,VLOOKUP($B10,#REF!,AB$4,0),"")</f>
        <v>#REF!</v>
      </c>
      <c r="AC10" s="148" t="e">
        <f>IF(ISNA(VLOOKUP($B10,#REF!,AC$4,0))=FALSE,VLOOKUP($B10,#REF!,AC$4,0),"")</f>
        <v>#REF!</v>
      </c>
      <c r="AD10" s="14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7" t="e">
        <f>IF(ISNA(VLOOKUP($B11,#REF!,AA$4,0))=FALSE,VLOOKUP($B11,#REF!,AA$4,0),"")</f>
        <v>#REF!</v>
      </c>
      <c r="AB11" s="148" t="e">
        <f>IF(ISNA(VLOOKUP($B11,#REF!,AB$4,0))=FALSE,VLOOKUP($B11,#REF!,AB$4,0),"")</f>
        <v>#REF!</v>
      </c>
      <c r="AC11" s="148" t="e">
        <f>IF(ISNA(VLOOKUP($B11,#REF!,AC$4,0))=FALSE,VLOOKUP($B11,#REF!,AC$4,0),"")</f>
        <v>#REF!</v>
      </c>
      <c r="AD11" s="14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7" t="e">
        <f>IF(ISNA(VLOOKUP($B12,#REF!,AA$4,0))=FALSE,VLOOKUP($B12,#REF!,AA$4,0),"")</f>
        <v>#REF!</v>
      </c>
      <c r="AB12" s="148" t="e">
        <f>IF(ISNA(VLOOKUP($B12,#REF!,AB$4,0))=FALSE,VLOOKUP($B12,#REF!,AB$4,0),"")</f>
        <v>#REF!</v>
      </c>
      <c r="AC12" s="148" t="e">
        <f>IF(ISNA(VLOOKUP($B12,#REF!,AC$4,0))=FALSE,VLOOKUP($B12,#REF!,AC$4,0),"")</f>
        <v>#REF!</v>
      </c>
      <c r="AD12" s="14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7" t="e">
        <f>IF(ISNA(VLOOKUP($B13,#REF!,AA$4,0))=FALSE,VLOOKUP($B13,#REF!,AA$4,0),"")</f>
        <v>#REF!</v>
      </c>
      <c r="AB13" s="148" t="e">
        <f>IF(ISNA(VLOOKUP($B13,#REF!,AB$4,0))=FALSE,VLOOKUP($B13,#REF!,AB$4,0),"")</f>
        <v>#REF!</v>
      </c>
      <c r="AC13" s="148" t="e">
        <f>IF(ISNA(VLOOKUP($B13,#REF!,AC$4,0))=FALSE,VLOOKUP($B13,#REF!,AC$4,0),"")</f>
        <v>#REF!</v>
      </c>
      <c r="AD13" s="14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7" t="e">
        <f>IF(ISNA(VLOOKUP($B14,#REF!,AA$4,0))=FALSE,VLOOKUP($B14,#REF!,AA$4,0),"")</f>
        <v>#REF!</v>
      </c>
      <c r="AB14" s="148" t="e">
        <f>IF(ISNA(VLOOKUP($B14,#REF!,AB$4,0))=FALSE,VLOOKUP($B14,#REF!,AB$4,0),"")</f>
        <v>#REF!</v>
      </c>
      <c r="AC14" s="148" t="e">
        <f>IF(ISNA(VLOOKUP($B14,#REF!,AC$4,0))=FALSE,VLOOKUP($B14,#REF!,AC$4,0),"")</f>
        <v>#REF!</v>
      </c>
      <c r="AD14" s="14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7" t="e">
        <f>IF(ISNA(VLOOKUP($B15,#REF!,AA$4,0))=FALSE,VLOOKUP($B15,#REF!,AA$4,0),"")</f>
        <v>#REF!</v>
      </c>
      <c r="AB15" s="148" t="e">
        <f>IF(ISNA(VLOOKUP($B15,#REF!,AB$4,0))=FALSE,VLOOKUP($B15,#REF!,AB$4,0),"")</f>
        <v>#REF!</v>
      </c>
      <c r="AC15" s="148" t="e">
        <f>IF(ISNA(VLOOKUP($B15,#REF!,AC$4,0))=FALSE,VLOOKUP($B15,#REF!,AC$4,0),"")</f>
        <v>#REF!</v>
      </c>
      <c r="AD15" s="14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7" t="e">
        <f>IF(ISNA(VLOOKUP($B16,#REF!,AA$4,0))=FALSE,VLOOKUP($B16,#REF!,AA$4,0),"")</f>
        <v>#REF!</v>
      </c>
      <c r="AB16" s="148" t="e">
        <f>IF(ISNA(VLOOKUP($B16,#REF!,AB$4,0))=FALSE,VLOOKUP($B16,#REF!,AB$4,0),"")</f>
        <v>#REF!</v>
      </c>
      <c r="AC16" s="148" t="e">
        <f>IF(ISNA(VLOOKUP($B16,#REF!,AC$4,0))=FALSE,VLOOKUP($B16,#REF!,AC$4,0),"")</f>
        <v>#REF!</v>
      </c>
      <c r="AD16" s="14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7" t="e">
        <f>IF(ISNA(VLOOKUP($B17,#REF!,AA$4,0))=FALSE,VLOOKUP($B17,#REF!,AA$4,0),"")</f>
        <v>#REF!</v>
      </c>
      <c r="AB17" s="148" t="e">
        <f>IF(ISNA(VLOOKUP($B17,#REF!,AB$4,0))=FALSE,VLOOKUP($B17,#REF!,AB$4,0),"")</f>
        <v>#REF!</v>
      </c>
      <c r="AC17" s="148" t="e">
        <f>IF(ISNA(VLOOKUP($B17,#REF!,AC$4,0))=FALSE,VLOOKUP($B17,#REF!,AC$4,0),"")</f>
        <v>#REF!</v>
      </c>
      <c r="AD17" s="14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7" t="e">
        <f>IF(ISNA(VLOOKUP($B18,#REF!,AA$4,0))=FALSE,VLOOKUP($B18,#REF!,AA$4,0),"")</f>
        <v>#REF!</v>
      </c>
      <c r="AB18" s="148" t="e">
        <f>IF(ISNA(VLOOKUP($B18,#REF!,AB$4,0))=FALSE,VLOOKUP($B18,#REF!,AB$4,0),"")</f>
        <v>#REF!</v>
      </c>
      <c r="AC18" s="148" t="e">
        <f>IF(ISNA(VLOOKUP($B18,#REF!,AC$4,0))=FALSE,VLOOKUP($B18,#REF!,AC$4,0),"")</f>
        <v>#REF!</v>
      </c>
      <c r="AD18" s="14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7" t="e">
        <f>IF(ISNA(VLOOKUP($B19,#REF!,AA$4,0))=FALSE,VLOOKUP($B19,#REF!,AA$4,0),"")</f>
        <v>#REF!</v>
      </c>
      <c r="AB19" s="148" t="e">
        <f>IF(ISNA(VLOOKUP($B19,#REF!,AB$4,0))=FALSE,VLOOKUP($B19,#REF!,AB$4,0),"")</f>
        <v>#REF!</v>
      </c>
      <c r="AC19" s="148" t="e">
        <f>IF(ISNA(VLOOKUP($B19,#REF!,AC$4,0))=FALSE,VLOOKUP($B19,#REF!,AC$4,0),"")</f>
        <v>#REF!</v>
      </c>
      <c r="AD19" s="14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7" t="e">
        <f>IF(ISNA(VLOOKUP($B20,#REF!,AA$4,0))=FALSE,VLOOKUP($B20,#REF!,AA$4,0),"")</f>
        <v>#REF!</v>
      </c>
      <c r="AB20" s="148" t="e">
        <f>IF(ISNA(VLOOKUP($B20,#REF!,AB$4,0))=FALSE,VLOOKUP($B20,#REF!,AB$4,0),"")</f>
        <v>#REF!</v>
      </c>
      <c r="AC20" s="148" t="e">
        <f>IF(ISNA(VLOOKUP($B20,#REF!,AC$4,0))=FALSE,VLOOKUP($B20,#REF!,AC$4,0),"")</f>
        <v>#REF!</v>
      </c>
      <c r="AD20" s="14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7" t="e">
        <f>IF(ISNA(VLOOKUP($B21,#REF!,AA$4,0))=FALSE,VLOOKUP($B21,#REF!,AA$4,0),"")</f>
        <v>#REF!</v>
      </c>
      <c r="AB21" s="148" t="e">
        <f>IF(ISNA(VLOOKUP($B21,#REF!,AB$4,0))=FALSE,VLOOKUP($B21,#REF!,AB$4,0),"")</f>
        <v>#REF!</v>
      </c>
      <c r="AC21" s="148" t="e">
        <f>IF(ISNA(VLOOKUP($B21,#REF!,AC$4,0))=FALSE,VLOOKUP($B21,#REF!,AC$4,0),"")</f>
        <v>#REF!</v>
      </c>
      <c r="AD21" s="14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7" t="e">
        <f>IF(ISNA(VLOOKUP($B22,#REF!,AA$4,0))=FALSE,VLOOKUP($B22,#REF!,AA$4,0),"")</f>
        <v>#REF!</v>
      </c>
      <c r="AB22" s="148" t="e">
        <f>IF(ISNA(VLOOKUP($B22,#REF!,AB$4,0))=FALSE,VLOOKUP($B22,#REF!,AB$4,0),"")</f>
        <v>#REF!</v>
      </c>
      <c r="AC22" s="148" t="e">
        <f>IF(ISNA(VLOOKUP($B22,#REF!,AC$4,0))=FALSE,VLOOKUP($B22,#REF!,AC$4,0),"")</f>
        <v>#REF!</v>
      </c>
      <c r="AD22" s="14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3" t="e">
        <f>IF(ISNA(VLOOKUP($B23,#REF!,AA$4,0))=FALSE,VLOOKUP($B23,#REF!,AA$4,0),"")</f>
        <v>#REF!</v>
      </c>
      <c r="AB23" s="154" t="e">
        <f>IF(ISNA(VLOOKUP($B23,#REF!,AB$4,0))=FALSE,VLOOKUP($B23,#REF!,AB$4,0),"")</f>
        <v>#REF!</v>
      </c>
      <c r="AC23" s="154" t="e">
        <f>IF(ISNA(VLOOKUP($B23,#REF!,AC$4,0))=FALSE,VLOOKUP($B23,#REF!,AC$4,0),"")</f>
        <v>#REF!</v>
      </c>
      <c r="AD23" s="15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0" t="e">
        <f>IF(ISNA(VLOOKUP($B32,#REF!,AA$4,0))=FALSE,VLOOKUP($B32,#REF!,AA$4,0),"")</f>
        <v>#REF!</v>
      </c>
      <c r="AB32" s="151" t="e">
        <f>IF(ISNA(VLOOKUP($B32,#REF!,AB$4,0))=FALSE,VLOOKUP($B32,#REF!,AB$4,0),"")</f>
        <v>#REF!</v>
      </c>
      <c r="AC32" s="151" t="e">
        <f>IF(ISNA(VLOOKUP($B32,#REF!,AC$4,0))=FALSE,VLOOKUP($B32,#REF!,AC$4,0),"")</f>
        <v>#REF!</v>
      </c>
      <c r="AD32" s="15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7" t="e">
        <f>IF(ISNA(VLOOKUP($B33,#REF!,AA$4,0))=FALSE,VLOOKUP($B33,#REF!,AA$4,0),"")</f>
        <v>#REF!</v>
      </c>
      <c r="AB33" s="148" t="e">
        <f>IF(ISNA(VLOOKUP($B33,#REF!,AB$4,0))=FALSE,VLOOKUP($B33,#REF!,AB$4,0),"")</f>
        <v>#REF!</v>
      </c>
      <c r="AC33" s="148" t="e">
        <f>IF(ISNA(VLOOKUP($B33,#REF!,AC$4,0))=FALSE,VLOOKUP($B33,#REF!,AC$4,0),"")</f>
        <v>#REF!</v>
      </c>
      <c r="AD33" s="14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7" t="e">
        <f>IF(ISNA(VLOOKUP($B34,#REF!,AA$4,0))=FALSE,VLOOKUP($B34,#REF!,AA$4,0),"")</f>
        <v>#REF!</v>
      </c>
      <c r="AB34" s="148" t="e">
        <f>IF(ISNA(VLOOKUP($B34,#REF!,AB$4,0))=FALSE,VLOOKUP($B34,#REF!,AB$4,0),"")</f>
        <v>#REF!</v>
      </c>
      <c r="AC34" s="148" t="e">
        <f>IF(ISNA(VLOOKUP($B34,#REF!,AC$4,0))=FALSE,VLOOKUP($B34,#REF!,AC$4,0),"")</f>
        <v>#REF!</v>
      </c>
      <c r="AD34" s="14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7" t="e">
        <f>IF(ISNA(VLOOKUP($B35,#REF!,AA$4,0))=FALSE,VLOOKUP($B35,#REF!,AA$4,0),"")</f>
        <v>#REF!</v>
      </c>
      <c r="AB35" s="148" t="e">
        <f>IF(ISNA(VLOOKUP($B35,#REF!,AB$4,0))=FALSE,VLOOKUP($B35,#REF!,AB$4,0),"")</f>
        <v>#REF!</v>
      </c>
      <c r="AC35" s="148" t="e">
        <f>IF(ISNA(VLOOKUP($B35,#REF!,AC$4,0))=FALSE,VLOOKUP($B35,#REF!,AC$4,0),"")</f>
        <v>#REF!</v>
      </c>
      <c r="AD35" s="14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7" t="e">
        <f>IF(ISNA(VLOOKUP($B36,#REF!,AA$4,0))=FALSE,VLOOKUP($B36,#REF!,AA$4,0),"")</f>
        <v>#REF!</v>
      </c>
      <c r="AB36" s="148" t="e">
        <f>IF(ISNA(VLOOKUP($B36,#REF!,AB$4,0))=FALSE,VLOOKUP($B36,#REF!,AB$4,0),"")</f>
        <v>#REF!</v>
      </c>
      <c r="AC36" s="148" t="e">
        <f>IF(ISNA(VLOOKUP($B36,#REF!,AC$4,0))=FALSE,VLOOKUP($B36,#REF!,AC$4,0),"")</f>
        <v>#REF!</v>
      </c>
      <c r="AD36" s="14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7" t="e">
        <f>IF(ISNA(VLOOKUP($B37,#REF!,AA$4,0))=FALSE,VLOOKUP($B37,#REF!,AA$4,0),"")</f>
        <v>#REF!</v>
      </c>
      <c r="AB37" s="148" t="e">
        <f>IF(ISNA(VLOOKUP($B37,#REF!,AB$4,0))=FALSE,VLOOKUP($B37,#REF!,AB$4,0),"")</f>
        <v>#REF!</v>
      </c>
      <c r="AC37" s="148" t="e">
        <f>IF(ISNA(VLOOKUP($B37,#REF!,AC$4,0))=FALSE,VLOOKUP($B37,#REF!,AC$4,0),"")</f>
        <v>#REF!</v>
      </c>
      <c r="AD37" s="14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7" t="e">
        <f>IF(ISNA(VLOOKUP($B38,#REF!,AA$4,0))=FALSE,VLOOKUP($B38,#REF!,AA$4,0),"")</f>
        <v>#REF!</v>
      </c>
      <c r="AB38" s="148" t="e">
        <f>IF(ISNA(VLOOKUP($B38,#REF!,AB$4,0))=FALSE,VLOOKUP($B38,#REF!,AB$4,0),"")</f>
        <v>#REF!</v>
      </c>
      <c r="AC38" s="148" t="e">
        <f>IF(ISNA(VLOOKUP($B38,#REF!,AC$4,0))=FALSE,VLOOKUP($B38,#REF!,AC$4,0),"")</f>
        <v>#REF!</v>
      </c>
      <c r="AD38" s="14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7" t="e">
        <f>IF(ISNA(VLOOKUP($B39,#REF!,AA$4,0))=FALSE,VLOOKUP($B39,#REF!,AA$4,0),"")</f>
        <v>#REF!</v>
      </c>
      <c r="AB39" s="148" t="e">
        <f>IF(ISNA(VLOOKUP($B39,#REF!,AB$4,0))=FALSE,VLOOKUP($B39,#REF!,AB$4,0),"")</f>
        <v>#REF!</v>
      </c>
      <c r="AC39" s="148" t="e">
        <f>IF(ISNA(VLOOKUP($B39,#REF!,AC$4,0))=FALSE,VLOOKUP($B39,#REF!,AC$4,0),"")</f>
        <v>#REF!</v>
      </c>
      <c r="AD39" s="14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7" t="e">
        <f>IF(ISNA(VLOOKUP($B40,#REF!,AA$4,0))=FALSE,VLOOKUP($B40,#REF!,AA$4,0),"")</f>
        <v>#REF!</v>
      </c>
      <c r="AB40" s="148" t="e">
        <f>IF(ISNA(VLOOKUP($B40,#REF!,AB$4,0))=FALSE,VLOOKUP($B40,#REF!,AB$4,0),"")</f>
        <v>#REF!</v>
      </c>
      <c r="AC40" s="148" t="e">
        <f>IF(ISNA(VLOOKUP($B40,#REF!,AC$4,0))=FALSE,VLOOKUP($B40,#REF!,AC$4,0),"")</f>
        <v>#REF!</v>
      </c>
      <c r="AD40" s="14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7" t="e">
        <f>IF(ISNA(VLOOKUP($B41,#REF!,AA$4,0))=FALSE,VLOOKUP($B41,#REF!,AA$4,0),"")</f>
        <v>#REF!</v>
      </c>
      <c r="AB41" s="148" t="e">
        <f>IF(ISNA(VLOOKUP($B41,#REF!,AB$4,0))=FALSE,VLOOKUP($B41,#REF!,AB$4,0),"")</f>
        <v>#REF!</v>
      </c>
      <c r="AC41" s="148" t="e">
        <f>IF(ISNA(VLOOKUP($B41,#REF!,AC$4,0))=FALSE,VLOOKUP($B41,#REF!,AC$4,0),"")</f>
        <v>#REF!</v>
      </c>
      <c r="AD41" s="14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7" t="e">
        <f>IF(ISNA(VLOOKUP($B42,#REF!,AA$4,0))=FALSE,VLOOKUP($B42,#REF!,AA$4,0),"")</f>
        <v>#REF!</v>
      </c>
      <c r="AB42" s="148" t="e">
        <f>IF(ISNA(VLOOKUP($B42,#REF!,AB$4,0))=FALSE,VLOOKUP($B42,#REF!,AB$4,0),"")</f>
        <v>#REF!</v>
      </c>
      <c r="AC42" s="148" t="e">
        <f>IF(ISNA(VLOOKUP($B42,#REF!,AC$4,0))=FALSE,VLOOKUP($B42,#REF!,AC$4,0),"")</f>
        <v>#REF!</v>
      </c>
      <c r="AD42" s="14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7" t="e">
        <f>IF(ISNA(VLOOKUP($B43,#REF!,AA$4,0))=FALSE,VLOOKUP($B43,#REF!,AA$4,0),"")</f>
        <v>#REF!</v>
      </c>
      <c r="AB43" s="148" t="e">
        <f>IF(ISNA(VLOOKUP($B43,#REF!,AB$4,0))=FALSE,VLOOKUP($B43,#REF!,AB$4,0),"")</f>
        <v>#REF!</v>
      </c>
      <c r="AC43" s="148" t="e">
        <f>IF(ISNA(VLOOKUP($B43,#REF!,AC$4,0))=FALSE,VLOOKUP($B43,#REF!,AC$4,0),"")</f>
        <v>#REF!</v>
      </c>
      <c r="AD43" s="14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7" t="e">
        <f>IF(ISNA(VLOOKUP($B44,#REF!,AA$4,0))=FALSE,VLOOKUP($B44,#REF!,AA$4,0),"")</f>
        <v>#REF!</v>
      </c>
      <c r="AB44" s="148" t="e">
        <f>IF(ISNA(VLOOKUP($B44,#REF!,AB$4,0))=FALSE,VLOOKUP($B44,#REF!,AB$4,0),"")</f>
        <v>#REF!</v>
      </c>
      <c r="AC44" s="148" t="e">
        <f>IF(ISNA(VLOOKUP($B44,#REF!,AC$4,0))=FALSE,VLOOKUP($B44,#REF!,AC$4,0),"")</f>
        <v>#REF!</v>
      </c>
      <c r="AD44" s="14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7" t="e">
        <f>IF(ISNA(VLOOKUP($B45,#REF!,AA$4,0))=FALSE,VLOOKUP($B45,#REF!,AA$4,0),"")</f>
        <v>#REF!</v>
      </c>
      <c r="AB45" s="148" t="e">
        <f>IF(ISNA(VLOOKUP($B45,#REF!,AB$4,0))=FALSE,VLOOKUP($B45,#REF!,AB$4,0),"")</f>
        <v>#REF!</v>
      </c>
      <c r="AC45" s="148" t="e">
        <f>IF(ISNA(VLOOKUP($B45,#REF!,AC$4,0))=FALSE,VLOOKUP($B45,#REF!,AC$4,0),"")</f>
        <v>#REF!</v>
      </c>
      <c r="AD45" s="14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3" t="e">
        <f>IF(ISNA(VLOOKUP($B46,#REF!,AA$4,0))=FALSE,VLOOKUP($B46,#REF!,AA$4,0),"")</f>
        <v>#REF!</v>
      </c>
      <c r="AB46" s="154" t="e">
        <f>IF(ISNA(VLOOKUP($B46,#REF!,AB$4,0))=FALSE,VLOOKUP($B46,#REF!,AB$4,0),"")</f>
        <v>#REF!</v>
      </c>
      <c r="AC46" s="154" t="e">
        <f>IF(ISNA(VLOOKUP($B46,#REF!,AC$4,0))=FALSE,VLOOKUP($B46,#REF!,AC$4,0),"")</f>
        <v>#REF!</v>
      </c>
      <c r="AD46" s="15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0" t="e">
        <f>IF(ISNA(VLOOKUP($B55,#REF!,AA$4,0))=FALSE,VLOOKUP($B55,#REF!,AA$4,0),"")</f>
        <v>#REF!</v>
      </c>
      <c r="AB55" s="151" t="e">
        <f>IF(ISNA(VLOOKUP($B55,#REF!,AB$4,0))=FALSE,VLOOKUP($B55,#REF!,AB$4,0),"")</f>
        <v>#REF!</v>
      </c>
      <c r="AC55" s="151" t="e">
        <f>IF(ISNA(VLOOKUP($B55,#REF!,AC$4,0))=FALSE,VLOOKUP($B55,#REF!,AC$4,0),"")</f>
        <v>#REF!</v>
      </c>
      <c r="AD55" s="15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7" t="e">
        <f>IF(ISNA(VLOOKUP($B56,#REF!,AA$4,0))=FALSE,VLOOKUP($B56,#REF!,AA$4,0),"")</f>
        <v>#REF!</v>
      </c>
      <c r="AB56" s="148" t="e">
        <f>IF(ISNA(VLOOKUP($B56,#REF!,AB$4,0))=FALSE,VLOOKUP($B56,#REF!,AB$4,0),"")</f>
        <v>#REF!</v>
      </c>
      <c r="AC56" s="148" t="e">
        <f>IF(ISNA(VLOOKUP($B56,#REF!,AC$4,0))=FALSE,VLOOKUP($B56,#REF!,AC$4,0),"")</f>
        <v>#REF!</v>
      </c>
      <c r="AD56" s="14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7" t="e">
        <f>IF(ISNA(VLOOKUP($B57,#REF!,AA$4,0))=FALSE,VLOOKUP($B57,#REF!,AA$4,0),"")</f>
        <v>#REF!</v>
      </c>
      <c r="AB57" s="148" t="e">
        <f>IF(ISNA(VLOOKUP($B57,#REF!,AB$4,0))=FALSE,VLOOKUP($B57,#REF!,AB$4,0),"")</f>
        <v>#REF!</v>
      </c>
      <c r="AC57" s="148" t="e">
        <f>IF(ISNA(VLOOKUP($B57,#REF!,AC$4,0))=FALSE,VLOOKUP($B57,#REF!,AC$4,0),"")</f>
        <v>#REF!</v>
      </c>
      <c r="AD57" s="14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7" t="e">
        <f>IF(ISNA(VLOOKUP($B58,#REF!,AA$4,0))=FALSE,VLOOKUP($B58,#REF!,AA$4,0),"")</f>
        <v>#REF!</v>
      </c>
      <c r="AB58" s="148" t="e">
        <f>IF(ISNA(VLOOKUP($B58,#REF!,AB$4,0))=FALSE,VLOOKUP($B58,#REF!,AB$4,0),"")</f>
        <v>#REF!</v>
      </c>
      <c r="AC58" s="148" t="e">
        <f>IF(ISNA(VLOOKUP($B58,#REF!,AC$4,0))=FALSE,VLOOKUP($B58,#REF!,AC$4,0),"")</f>
        <v>#REF!</v>
      </c>
      <c r="AD58" s="14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7" t="e">
        <f>IF(ISNA(VLOOKUP($B59,#REF!,AA$4,0))=FALSE,VLOOKUP($B59,#REF!,AA$4,0),"")</f>
        <v>#REF!</v>
      </c>
      <c r="AB59" s="148" t="e">
        <f>IF(ISNA(VLOOKUP($B59,#REF!,AB$4,0))=FALSE,VLOOKUP($B59,#REF!,AB$4,0),"")</f>
        <v>#REF!</v>
      </c>
      <c r="AC59" s="148" t="e">
        <f>IF(ISNA(VLOOKUP($B59,#REF!,AC$4,0))=FALSE,VLOOKUP($B59,#REF!,AC$4,0),"")</f>
        <v>#REF!</v>
      </c>
      <c r="AD59" s="14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7" t="e">
        <f>IF(ISNA(VLOOKUP($B60,#REF!,AA$4,0))=FALSE,VLOOKUP($B60,#REF!,AA$4,0),"")</f>
        <v>#REF!</v>
      </c>
      <c r="AB60" s="148" t="e">
        <f>IF(ISNA(VLOOKUP($B60,#REF!,AB$4,0))=FALSE,VLOOKUP($B60,#REF!,AB$4,0),"")</f>
        <v>#REF!</v>
      </c>
      <c r="AC60" s="148" t="e">
        <f>IF(ISNA(VLOOKUP($B60,#REF!,AC$4,0))=FALSE,VLOOKUP($B60,#REF!,AC$4,0),"")</f>
        <v>#REF!</v>
      </c>
      <c r="AD60" s="14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7" t="e">
        <f>IF(ISNA(VLOOKUP($B61,#REF!,AA$4,0))=FALSE,VLOOKUP($B61,#REF!,AA$4,0),"")</f>
        <v>#REF!</v>
      </c>
      <c r="AB61" s="148" t="e">
        <f>IF(ISNA(VLOOKUP($B61,#REF!,AB$4,0))=FALSE,VLOOKUP($B61,#REF!,AB$4,0),"")</f>
        <v>#REF!</v>
      </c>
      <c r="AC61" s="148" t="e">
        <f>IF(ISNA(VLOOKUP($B61,#REF!,AC$4,0))=FALSE,VLOOKUP($B61,#REF!,AC$4,0),"")</f>
        <v>#REF!</v>
      </c>
      <c r="AD61" s="14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7" t="e">
        <f>IF(ISNA(VLOOKUP($B62,#REF!,AA$4,0))=FALSE,VLOOKUP($B62,#REF!,AA$4,0),"")</f>
        <v>#REF!</v>
      </c>
      <c r="AB62" s="148" t="e">
        <f>IF(ISNA(VLOOKUP($B62,#REF!,AB$4,0))=FALSE,VLOOKUP($B62,#REF!,AB$4,0),"")</f>
        <v>#REF!</v>
      </c>
      <c r="AC62" s="148" t="e">
        <f>IF(ISNA(VLOOKUP($B62,#REF!,AC$4,0))=FALSE,VLOOKUP($B62,#REF!,AC$4,0),"")</f>
        <v>#REF!</v>
      </c>
      <c r="AD62" s="14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7" t="e">
        <f>IF(ISNA(VLOOKUP($B63,#REF!,AA$4,0))=FALSE,VLOOKUP($B63,#REF!,AA$4,0),"")</f>
        <v>#REF!</v>
      </c>
      <c r="AB63" s="148" t="e">
        <f>IF(ISNA(VLOOKUP($B63,#REF!,AB$4,0))=FALSE,VLOOKUP($B63,#REF!,AB$4,0),"")</f>
        <v>#REF!</v>
      </c>
      <c r="AC63" s="148" t="e">
        <f>IF(ISNA(VLOOKUP($B63,#REF!,AC$4,0))=FALSE,VLOOKUP($B63,#REF!,AC$4,0),"")</f>
        <v>#REF!</v>
      </c>
      <c r="AD63" s="14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7" t="e">
        <f>IF(ISNA(VLOOKUP($B64,#REF!,AA$4,0))=FALSE,VLOOKUP($B64,#REF!,AA$4,0),"")</f>
        <v>#REF!</v>
      </c>
      <c r="AB64" s="148" t="e">
        <f>IF(ISNA(VLOOKUP($B64,#REF!,AB$4,0))=FALSE,VLOOKUP($B64,#REF!,AB$4,0),"")</f>
        <v>#REF!</v>
      </c>
      <c r="AC64" s="148" t="e">
        <f>IF(ISNA(VLOOKUP($B64,#REF!,AC$4,0))=FALSE,VLOOKUP($B64,#REF!,AC$4,0),"")</f>
        <v>#REF!</v>
      </c>
      <c r="AD64" s="14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7" t="e">
        <f>IF(ISNA(VLOOKUP($B65,#REF!,AA$4,0))=FALSE,VLOOKUP($B65,#REF!,AA$4,0),"")</f>
        <v>#REF!</v>
      </c>
      <c r="AB65" s="148" t="e">
        <f>IF(ISNA(VLOOKUP($B65,#REF!,AB$4,0))=FALSE,VLOOKUP($B65,#REF!,AB$4,0),"")</f>
        <v>#REF!</v>
      </c>
      <c r="AC65" s="148" t="e">
        <f>IF(ISNA(VLOOKUP($B65,#REF!,AC$4,0))=FALSE,VLOOKUP($B65,#REF!,AC$4,0),"")</f>
        <v>#REF!</v>
      </c>
      <c r="AD65" s="14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7" t="e">
        <f>IF(ISNA(VLOOKUP($B66,#REF!,AA$4,0))=FALSE,VLOOKUP($B66,#REF!,AA$4,0),"")</f>
        <v>#REF!</v>
      </c>
      <c r="AB66" s="148" t="e">
        <f>IF(ISNA(VLOOKUP($B66,#REF!,AB$4,0))=FALSE,VLOOKUP($B66,#REF!,AB$4,0),"")</f>
        <v>#REF!</v>
      </c>
      <c r="AC66" s="148" t="e">
        <f>IF(ISNA(VLOOKUP($B66,#REF!,AC$4,0))=FALSE,VLOOKUP($B66,#REF!,AC$4,0),"")</f>
        <v>#REF!</v>
      </c>
      <c r="AD66" s="14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7" t="e">
        <f>IF(ISNA(VLOOKUP($B67,#REF!,AA$4,0))=FALSE,VLOOKUP($B67,#REF!,AA$4,0),"")</f>
        <v>#REF!</v>
      </c>
      <c r="AB67" s="148" t="e">
        <f>IF(ISNA(VLOOKUP($B67,#REF!,AB$4,0))=FALSE,VLOOKUP($B67,#REF!,AB$4,0),"")</f>
        <v>#REF!</v>
      </c>
      <c r="AC67" s="148" t="e">
        <f>IF(ISNA(VLOOKUP($B67,#REF!,AC$4,0))=FALSE,VLOOKUP($B67,#REF!,AC$4,0),"")</f>
        <v>#REF!</v>
      </c>
      <c r="AD67" s="14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7" t="e">
        <f>IF(ISNA(VLOOKUP($B68,#REF!,AA$4,0))=FALSE,VLOOKUP($B68,#REF!,AA$4,0),"")</f>
        <v>#REF!</v>
      </c>
      <c r="AB68" s="148" t="e">
        <f>IF(ISNA(VLOOKUP($B68,#REF!,AB$4,0))=FALSE,VLOOKUP($B68,#REF!,AB$4,0),"")</f>
        <v>#REF!</v>
      </c>
      <c r="AC68" s="148" t="e">
        <f>IF(ISNA(VLOOKUP($B68,#REF!,AC$4,0))=FALSE,VLOOKUP($B68,#REF!,AC$4,0),"")</f>
        <v>#REF!</v>
      </c>
      <c r="AD68" s="14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3" t="e">
        <f>IF(ISNA(VLOOKUP($B69,#REF!,AA$4,0))=FALSE,VLOOKUP($B69,#REF!,AA$4,0),"")</f>
        <v>#REF!</v>
      </c>
      <c r="AB69" s="154" t="e">
        <f>IF(ISNA(VLOOKUP($B69,#REF!,AB$4,0))=FALSE,VLOOKUP($B69,#REF!,AB$4,0),"")</f>
        <v>#REF!</v>
      </c>
      <c r="AC69" s="154" t="e">
        <f>IF(ISNA(VLOOKUP($B69,#REF!,AC$4,0))=FALSE,VLOOKUP($B69,#REF!,AC$4,0),"")</f>
        <v>#REF!</v>
      </c>
      <c r="AD69" s="15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3"/>
      <c r="AB78" s="114"/>
      <c r="AC78" s="114"/>
      <c r="AD78" s="11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6"/>
      <c r="AB79" s="107"/>
      <c r="AC79" s="107"/>
      <c r="AD79" s="10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6"/>
      <c r="AB80" s="107"/>
      <c r="AC80" s="107"/>
      <c r="AD80" s="10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6"/>
      <c r="AB81" s="107"/>
      <c r="AC81" s="107"/>
      <c r="AD81" s="10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6"/>
      <c r="AB82" s="107"/>
      <c r="AC82" s="107"/>
      <c r="AD82" s="10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6"/>
      <c r="AB83" s="107"/>
      <c r="AC83" s="107"/>
      <c r="AD83" s="10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6"/>
      <c r="AB84" s="107"/>
      <c r="AC84" s="107"/>
      <c r="AD84" s="10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6"/>
      <c r="AB85" s="107"/>
      <c r="AC85" s="107"/>
      <c r="AD85" s="10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6"/>
      <c r="AB86" s="107"/>
      <c r="AC86" s="107"/>
      <c r="AD86" s="10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6"/>
      <c r="AB87" s="107"/>
      <c r="AC87" s="107"/>
      <c r="AD87" s="10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6"/>
      <c r="AB88" s="107"/>
      <c r="AC88" s="107"/>
      <c r="AD88" s="10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6"/>
      <c r="AB89" s="107"/>
      <c r="AC89" s="107"/>
      <c r="AD89" s="10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6"/>
      <c r="AB90" s="107"/>
      <c r="AC90" s="107"/>
      <c r="AD90" s="10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6"/>
      <c r="AB91" s="107"/>
      <c r="AC91" s="107"/>
      <c r="AD91" s="10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9"/>
      <c r="AB92" s="110"/>
      <c r="AC92" s="110"/>
      <c r="AD92" s="11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5" t="s">
        <v>5</v>
      </c>
      <c r="B1" s="125"/>
      <c r="C1" s="125"/>
      <c r="D1" s="12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5" t="s">
        <v>6</v>
      </c>
      <c r="B2" s="125"/>
      <c r="C2" s="125"/>
      <c r="D2" s="12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3" t="s">
        <v>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9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F5" s="46"/>
    </row>
    <row r="6" spans="1:32" s="11" customFormat="1" ht="17.25" customHeight="1">
      <c r="A6" s="126" t="s">
        <v>4</v>
      </c>
      <c r="B6" s="10"/>
      <c r="C6" s="129" t="s">
        <v>8</v>
      </c>
      <c r="D6" s="136" t="s">
        <v>9</v>
      </c>
      <c r="E6" s="144" t="s">
        <v>10</v>
      </c>
      <c r="F6" s="132" t="s">
        <v>11</v>
      </c>
      <c r="G6" s="129" t="s">
        <v>12</v>
      </c>
      <c r="H6" s="132" t="s">
        <v>13</v>
      </c>
      <c r="I6" s="135" t="s">
        <v>14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 t="s">
        <v>15</v>
      </c>
      <c r="Y6" s="135"/>
      <c r="Z6" s="135"/>
      <c r="AA6" s="116" t="s">
        <v>16</v>
      </c>
      <c r="AB6" s="117"/>
      <c r="AC6" s="117"/>
      <c r="AD6" s="118"/>
    </row>
    <row r="7" spans="1:32" s="11" customFormat="1" ht="63.75" customHeight="1">
      <c r="A7" s="127"/>
      <c r="B7" s="12"/>
      <c r="C7" s="130"/>
      <c r="D7" s="137"/>
      <c r="E7" s="145"/>
      <c r="F7" s="133"/>
      <c r="G7" s="130"/>
      <c r="H7" s="140"/>
      <c r="I7" s="13" t="s">
        <v>31</v>
      </c>
      <c r="J7" s="14" t="s">
        <v>34</v>
      </c>
      <c r="K7" s="142" t="s">
        <v>32</v>
      </c>
      <c r="L7" s="142"/>
      <c r="M7" s="142"/>
      <c r="N7" s="142"/>
      <c r="O7" s="142" t="s">
        <v>33</v>
      </c>
      <c r="P7" s="142"/>
      <c r="Q7" s="142"/>
      <c r="R7" s="142"/>
      <c r="S7" s="142" t="s">
        <v>35</v>
      </c>
      <c r="T7" s="142"/>
      <c r="U7" s="142"/>
      <c r="V7" s="142"/>
      <c r="W7" s="14" t="s">
        <v>36</v>
      </c>
      <c r="X7" s="14" t="s">
        <v>37</v>
      </c>
      <c r="Y7" s="14" t="s">
        <v>38</v>
      </c>
      <c r="Z7" s="14" t="s">
        <v>39</v>
      </c>
      <c r="AA7" s="119"/>
      <c r="AB7" s="120"/>
      <c r="AC7" s="120"/>
      <c r="AD7" s="121"/>
    </row>
    <row r="8" spans="1:32" s="18" customFormat="1" ht="21">
      <c r="A8" s="128"/>
      <c r="B8" s="15"/>
      <c r="C8" s="131"/>
      <c r="D8" s="138"/>
      <c r="E8" s="146"/>
      <c r="F8" s="134"/>
      <c r="G8" s="131"/>
      <c r="H8" s="14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2"/>
      <c r="AB8" s="123"/>
      <c r="AC8" s="123"/>
      <c r="AD8" s="12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0" t="e">
        <f>IF(ISNA(VLOOKUP($B9,#REF!,AA$4,0))=FALSE,VLOOKUP($B9,#REF!,AA$4,0),"")</f>
        <v>#REF!</v>
      </c>
      <c r="AB9" s="151" t="e">
        <f>IF(ISNA(VLOOKUP($B9,#REF!,AB$4,0))=FALSE,VLOOKUP($B9,#REF!,AB$4,0),"")</f>
        <v>#REF!</v>
      </c>
      <c r="AC9" s="151" t="e">
        <f>IF(ISNA(VLOOKUP($B9,#REF!,AC$4,0))=FALSE,VLOOKUP($B9,#REF!,AC$4,0),"")</f>
        <v>#REF!</v>
      </c>
      <c r="AD9" s="15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7" t="e">
        <f>IF(ISNA(VLOOKUP($B10,#REF!,AA$4,0))=FALSE,VLOOKUP($B10,#REF!,AA$4,0),"")</f>
        <v>#REF!</v>
      </c>
      <c r="AB10" s="148" t="e">
        <f>IF(ISNA(VLOOKUP($B10,#REF!,AB$4,0))=FALSE,VLOOKUP($B10,#REF!,AB$4,0),"")</f>
        <v>#REF!</v>
      </c>
      <c r="AC10" s="148" t="e">
        <f>IF(ISNA(VLOOKUP($B10,#REF!,AC$4,0))=FALSE,VLOOKUP($B10,#REF!,AC$4,0),"")</f>
        <v>#REF!</v>
      </c>
      <c r="AD10" s="14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7" t="e">
        <f>IF(ISNA(VLOOKUP($B11,#REF!,AA$4,0))=FALSE,VLOOKUP($B11,#REF!,AA$4,0),"")</f>
        <v>#REF!</v>
      </c>
      <c r="AB11" s="148" t="e">
        <f>IF(ISNA(VLOOKUP($B11,#REF!,AB$4,0))=FALSE,VLOOKUP($B11,#REF!,AB$4,0),"")</f>
        <v>#REF!</v>
      </c>
      <c r="AC11" s="148" t="e">
        <f>IF(ISNA(VLOOKUP($B11,#REF!,AC$4,0))=FALSE,VLOOKUP($B11,#REF!,AC$4,0),"")</f>
        <v>#REF!</v>
      </c>
      <c r="AD11" s="14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7" t="e">
        <f>IF(ISNA(VLOOKUP($B12,#REF!,AA$4,0))=FALSE,VLOOKUP($B12,#REF!,AA$4,0),"")</f>
        <v>#REF!</v>
      </c>
      <c r="AB12" s="148" t="e">
        <f>IF(ISNA(VLOOKUP($B12,#REF!,AB$4,0))=FALSE,VLOOKUP($B12,#REF!,AB$4,0),"")</f>
        <v>#REF!</v>
      </c>
      <c r="AC12" s="148" t="e">
        <f>IF(ISNA(VLOOKUP($B12,#REF!,AC$4,0))=FALSE,VLOOKUP($B12,#REF!,AC$4,0),"")</f>
        <v>#REF!</v>
      </c>
      <c r="AD12" s="14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7" t="e">
        <f>IF(ISNA(VLOOKUP($B13,#REF!,AA$4,0))=FALSE,VLOOKUP($B13,#REF!,AA$4,0),"")</f>
        <v>#REF!</v>
      </c>
      <c r="AB13" s="148" t="e">
        <f>IF(ISNA(VLOOKUP($B13,#REF!,AB$4,0))=FALSE,VLOOKUP($B13,#REF!,AB$4,0),"")</f>
        <v>#REF!</v>
      </c>
      <c r="AC13" s="148" t="e">
        <f>IF(ISNA(VLOOKUP($B13,#REF!,AC$4,0))=FALSE,VLOOKUP($B13,#REF!,AC$4,0),"")</f>
        <v>#REF!</v>
      </c>
      <c r="AD13" s="14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7" t="e">
        <f>IF(ISNA(VLOOKUP($B14,#REF!,AA$4,0))=FALSE,VLOOKUP($B14,#REF!,AA$4,0),"")</f>
        <v>#REF!</v>
      </c>
      <c r="AB14" s="148" t="e">
        <f>IF(ISNA(VLOOKUP($B14,#REF!,AB$4,0))=FALSE,VLOOKUP($B14,#REF!,AB$4,0),"")</f>
        <v>#REF!</v>
      </c>
      <c r="AC14" s="148" t="e">
        <f>IF(ISNA(VLOOKUP($B14,#REF!,AC$4,0))=FALSE,VLOOKUP($B14,#REF!,AC$4,0),"")</f>
        <v>#REF!</v>
      </c>
      <c r="AD14" s="14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7" t="e">
        <f>IF(ISNA(VLOOKUP($B15,#REF!,AA$4,0))=FALSE,VLOOKUP($B15,#REF!,AA$4,0),"")</f>
        <v>#REF!</v>
      </c>
      <c r="AB15" s="148" t="e">
        <f>IF(ISNA(VLOOKUP($B15,#REF!,AB$4,0))=FALSE,VLOOKUP($B15,#REF!,AB$4,0),"")</f>
        <v>#REF!</v>
      </c>
      <c r="AC15" s="148" t="e">
        <f>IF(ISNA(VLOOKUP($B15,#REF!,AC$4,0))=FALSE,VLOOKUP($B15,#REF!,AC$4,0),"")</f>
        <v>#REF!</v>
      </c>
      <c r="AD15" s="14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7" t="e">
        <f>IF(ISNA(VLOOKUP($B16,#REF!,AA$4,0))=FALSE,VLOOKUP($B16,#REF!,AA$4,0),"")</f>
        <v>#REF!</v>
      </c>
      <c r="AB16" s="148" t="e">
        <f>IF(ISNA(VLOOKUP($B16,#REF!,AB$4,0))=FALSE,VLOOKUP($B16,#REF!,AB$4,0),"")</f>
        <v>#REF!</v>
      </c>
      <c r="AC16" s="148" t="e">
        <f>IF(ISNA(VLOOKUP($B16,#REF!,AC$4,0))=FALSE,VLOOKUP($B16,#REF!,AC$4,0),"")</f>
        <v>#REF!</v>
      </c>
      <c r="AD16" s="14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7" t="e">
        <f>IF(ISNA(VLOOKUP($B17,#REF!,AA$4,0))=FALSE,VLOOKUP($B17,#REF!,AA$4,0),"")</f>
        <v>#REF!</v>
      </c>
      <c r="AB17" s="148" t="e">
        <f>IF(ISNA(VLOOKUP($B17,#REF!,AB$4,0))=FALSE,VLOOKUP($B17,#REF!,AB$4,0),"")</f>
        <v>#REF!</v>
      </c>
      <c r="AC17" s="148" t="e">
        <f>IF(ISNA(VLOOKUP($B17,#REF!,AC$4,0))=FALSE,VLOOKUP($B17,#REF!,AC$4,0),"")</f>
        <v>#REF!</v>
      </c>
      <c r="AD17" s="14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7" t="e">
        <f>IF(ISNA(VLOOKUP($B18,#REF!,AA$4,0))=FALSE,VLOOKUP($B18,#REF!,AA$4,0),"")</f>
        <v>#REF!</v>
      </c>
      <c r="AB18" s="148" t="e">
        <f>IF(ISNA(VLOOKUP($B18,#REF!,AB$4,0))=FALSE,VLOOKUP($B18,#REF!,AB$4,0),"")</f>
        <v>#REF!</v>
      </c>
      <c r="AC18" s="148" t="e">
        <f>IF(ISNA(VLOOKUP($B18,#REF!,AC$4,0))=FALSE,VLOOKUP($B18,#REF!,AC$4,0),"")</f>
        <v>#REF!</v>
      </c>
      <c r="AD18" s="14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7" t="e">
        <f>IF(ISNA(VLOOKUP($B19,#REF!,AA$4,0))=FALSE,VLOOKUP($B19,#REF!,AA$4,0),"")</f>
        <v>#REF!</v>
      </c>
      <c r="AB19" s="148" t="e">
        <f>IF(ISNA(VLOOKUP($B19,#REF!,AB$4,0))=FALSE,VLOOKUP($B19,#REF!,AB$4,0),"")</f>
        <v>#REF!</v>
      </c>
      <c r="AC19" s="148" t="e">
        <f>IF(ISNA(VLOOKUP($B19,#REF!,AC$4,0))=FALSE,VLOOKUP($B19,#REF!,AC$4,0),"")</f>
        <v>#REF!</v>
      </c>
      <c r="AD19" s="14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7" t="e">
        <f>IF(ISNA(VLOOKUP($B20,#REF!,AA$4,0))=FALSE,VLOOKUP($B20,#REF!,AA$4,0),"")</f>
        <v>#REF!</v>
      </c>
      <c r="AB20" s="148" t="e">
        <f>IF(ISNA(VLOOKUP($B20,#REF!,AB$4,0))=FALSE,VLOOKUP($B20,#REF!,AB$4,0),"")</f>
        <v>#REF!</v>
      </c>
      <c r="AC20" s="148" t="e">
        <f>IF(ISNA(VLOOKUP($B20,#REF!,AC$4,0))=FALSE,VLOOKUP($B20,#REF!,AC$4,0),"")</f>
        <v>#REF!</v>
      </c>
      <c r="AD20" s="14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7" t="e">
        <f>IF(ISNA(VLOOKUP($B21,#REF!,AA$4,0))=FALSE,VLOOKUP($B21,#REF!,AA$4,0),"")</f>
        <v>#REF!</v>
      </c>
      <c r="AB21" s="148" t="e">
        <f>IF(ISNA(VLOOKUP($B21,#REF!,AB$4,0))=FALSE,VLOOKUP($B21,#REF!,AB$4,0),"")</f>
        <v>#REF!</v>
      </c>
      <c r="AC21" s="148" t="e">
        <f>IF(ISNA(VLOOKUP($B21,#REF!,AC$4,0))=FALSE,VLOOKUP($B21,#REF!,AC$4,0),"")</f>
        <v>#REF!</v>
      </c>
      <c r="AD21" s="14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7" t="e">
        <f>IF(ISNA(VLOOKUP($B22,#REF!,AA$4,0))=FALSE,VLOOKUP($B22,#REF!,AA$4,0),"")</f>
        <v>#REF!</v>
      </c>
      <c r="AB22" s="148" t="e">
        <f>IF(ISNA(VLOOKUP($B22,#REF!,AB$4,0))=FALSE,VLOOKUP($B22,#REF!,AB$4,0),"")</f>
        <v>#REF!</v>
      </c>
      <c r="AC22" s="148" t="e">
        <f>IF(ISNA(VLOOKUP($B22,#REF!,AC$4,0))=FALSE,VLOOKUP($B22,#REF!,AC$4,0),"")</f>
        <v>#REF!</v>
      </c>
      <c r="AD22" s="14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3" t="e">
        <f>IF(ISNA(VLOOKUP($B23,#REF!,AA$4,0))=FALSE,VLOOKUP($B23,#REF!,AA$4,0),"")</f>
        <v>#REF!</v>
      </c>
      <c r="AB23" s="154" t="e">
        <f>IF(ISNA(VLOOKUP($B23,#REF!,AB$4,0))=FALSE,VLOOKUP($B23,#REF!,AB$4,0),"")</f>
        <v>#REF!</v>
      </c>
      <c r="AC23" s="154" t="e">
        <f>IF(ISNA(VLOOKUP($B23,#REF!,AC$4,0))=FALSE,VLOOKUP($B23,#REF!,AC$4,0),"")</f>
        <v>#REF!</v>
      </c>
      <c r="AD23" s="15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2" t="s">
        <v>30</v>
      </c>
      <c r="T24" s="112"/>
      <c r="U24" s="112"/>
      <c r="V24" s="112"/>
      <c r="W24" s="112"/>
      <c r="X24" s="112"/>
      <c r="Y24" s="112"/>
      <c r="Z24" s="112"/>
      <c r="AA24" s="11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2" t="s">
        <v>22</v>
      </c>
      <c r="L25" s="112"/>
      <c r="M25" s="112"/>
      <c r="N25" s="112"/>
      <c r="O25" s="112"/>
      <c r="P25" s="112"/>
      <c r="Q25" s="112"/>
      <c r="R25" s="112"/>
      <c r="T25" s="21"/>
      <c r="U25" s="21"/>
      <c r="V25" s="112" t="s">
        <v>23</v>
      </c>
      <c r="W25" s="112"/>
      <c r="X25" s="112"/>
      <c r="Y25" s="112"/>
      <c r="Z25" s="112"/>
      <c r="AA25" s="11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2" t="s">
        <v>24</v>
      </c>
      <c r="L26" s="112"/>
      <c r="M26" s="112"/>
      <c r="N26" s="112"/>
      <c r="O26" s="112"/>
      <c r="P26" s="112"/>
      <c r="Q26" s="112"/>
      <c r="R26" s="112"/>
      <c r="S26" s="30"/>
      <c r="T26" s="30"/>
      <c r="U26" s="30"/>
      <c r="V26" s="112" t="s">
        <v>24</v>
      </c>
      <c r="W26" s="112"/>
      <c r="X26" s="112"/>
      <c r="Y26" s="112"/>
      <c r="Z26" s="112"/>
      <c r="AA26" s="11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0" t="e">
        <f>IF(ISNA(VLOOKUP($B32,#REF!,AA$4,0))=FALSE,VLOOKUP($B32,#REF!,AA$4,0),"")</f>
        <v>#REF!</v>
      </c>
      <c r="AB32" s="151" t="e">
        <f>IF(ISNA(VLOOKUP($B32,#REF!,AB$4,0))=FALSE,VLOOKUP($B32,#REF!,AB$4,0),"")</f>
        <v>#REF!</v>
      </c>
      <c r="AC32" s="151" t="e">
        <f>IF(ISNA(VLOOKUP($B32,#REF!,AC$4,0))=FALSE,VLOOKUP($B32,#REF!,AC$4,0),"")</f>
        <v>#REF!</v>
      </c>
      <c r="AD32" s="15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7" t="e">
        <f>IF(ISNA(VLOOKUP($B33,#REF!,AA$4,0))=FALSE,VLOOKUP($B33,#REF!,AA$4,0),"")</f>
        <v>#REF!</v>
      </c>
      <c r="AB33" s="148" t="e">
        <f>IF(ISNA(VLOOKUP($B33,#REF!,AB$4,0))=FALSE,VLOOKUP($B33,#REF!,AB$4,0),"")</f>
        <v>#REF!</v>
      </c>
      <c r="AC33" s="148" t="e">
        <f>IF(ISNA(VLOOKUP($B33,#REF!,AC$4,0))=FALSE,VLOOKUP($B33,#REF!,AC$4,0),"")</f>
        <v>#REF!</v>
      </c>
      <c r="AD33" s="14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7" t="e">
        <f>IF(ISNA(VLOOKUP($B34,#REF!,AA$4,0))=FALSE,VLOOKUP($B34,#REF!,AA$4,0),"")</f>
        <v>#REF!</v>
      </c>
      <c r="AB34" s="148" t="e">
        <f>IF(ISNA(VLOOKUP($B34,#REF!,AB$4,0))=FALSE,VLOOKUP($B34,#REF!,AB$4,0),"")</f>
        <v>#REF!</v>
      </c>
      <c r="AC34" s="148" t="e">
        <f>IF(ISNA(VLOOKUP($B34,#REF!,AC$4,0))=FALSE,VLOOKUP($B34,#REF!,AC$4,0),"")</f>
        <v>#REF!</v>
      </c>
      <c r="AD34" s="14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7" t="e">
        <f>IF(ISNA(VLOOKUP($B35,#REF!,AA$4,0))=FALSE,VLOOKUP($B35,#REF!,AA$4,0),"")</f>
        <v>#REF!</v>
      </c>
      <c r="AB35" s="148" t="e">
        <f>IF(ISNA(VLOOKUP($B35,#REF!,AB$4,0))=FALSE,VLOOKUP($B35,#REF!,AB$4,0),"")</f>
        <v>#REF!</v>
      </c>
      <c r="AC35" s="148" t="e">
        <f>IF(ISNA(VLOOKUP($B35,#REF!,AC$4,0))=FALSE,VLOOKUP($B35,#REF!,AC$4,0),"")</f>
        <v>#REF!</v>
      </c>
      <c r="AD35" s="14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7" t="e">
        <f>IF(ISNA(VLOOKUP($B36,#REF!,AA$4,0))=FALSE,VLOOKUP($B36,#REF!,AA$4,0),"")</f>
        <v>#REF!</v>
      </c>
      <c r="AB36" s="148" t="e">
        <f>IF(ISNA(VLOOKUP($B36,#REF!,AB$4,0))=FALSE,VLOOKUP($B36,#REF!,AB$4,0),"")</f>
        <v>#REF!</v>
      </c>
      <c r="AC36" s="148" t="e">
        <f>IF(ISNA(VLOOKUP($B36,#REF!,AC$4,0))=FALSE,VLOOKUP($B36,#REF!,AC$4,0),"")</f>
        <v>#REF!</v>
      </c>
      <c r="AD36" s="14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7" t="e">
        <f>IF(ISNA(VLOOKUP($B37,#REF!,AA$4,0))=FALSE,VLOOKUP($B37,#REF!,AA$4,0),"")</f>
        <v>#REF!</v>
      </c>
      <c r="AB37" s="148" t="e">
        <f>IF(ISNA(VLOOKUP($B37,#REF!,AB$4,0))=FALSE,VLOOKUP($B37,#REF!,AB$4,0),"")</f>
        <v>#REF!</v>
      </c>
      <c r="AC37" s="148" t="e">
        <f>IF(ISNA(VLOOKUP($B37,#REF!,AC$4,0))=FALSE,VLOOKUP($B37,#REF!,AC$4,0),"")</f>
        <v>#REF!</v>
      </c>
      <c r="AD37" s="14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7" t="e">
        <f>IF(ISNA(VLOOKUP($B38,#REF!,AA$4,0))=FALSE,VLOOKUP($B38,#REF!,AA$4,0),"")</f>
        <v>#REF!</v>
      </c>
      <c r="AB38" s="148" t="e">
        <f>IF(ISNA(VLOOKUP($B38,#REF!,AB$4,0))=FALSE,VLOOKUP($B38,#REF!,AB$4,0),"")</f>
        <v>#REF!</v>
      </c>
      <c r="AC38" s="148" t="e">
        <f>IF(ISNA(VLOOKUP($B38,#REF!,AC$4,0))=FALSE,VLOOKUP($B38,#REF!,AC$4,0),"")</f>
        <v>#REF!</v>
      </c>
      <c r="AD38" s="14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7" t="e">
        <f>IF(ISNA(VLOOKUP($B39,#REF!,AA$4,0))=FALSE,VLOOKUP($B39,#REF!,AA$4,0),"")</f>
        <v>#REF!</v>
      </c>
      <c r="AB39" s="148" t="e">
        <f>IF(ISNA(VLOOKUP($B39,#REF!,AB$4,0))=FALSE,VLOOKUP($B39,#REF!,AB$4,0),"")</f>
        <v>#REF!</v>
      </c>
      <c r="AC39" s="148" t="e">
        <f>IF(ISNA(VLOOKUP($B39,#REF!,AC$4,0))=FALSE,VLOOKUP($B39,#REF!,AC$4,0),"")</f>
        <v>#REF!</v>
      </c>
      <c r="AD39" s="14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7" t="e">
        <f>IF(ISNA(VLOOKUP($B40,#REF!,AA$4,0))=FALSE,VLOOKUP($B40,#REF!,AA$4,0),"")</f>
        <v>#REF!</v>
      </c>
      <c r="AB40" s="148" t="e">
        <f>IF(ISNA(VLOOKUP($B40,#REF!,AB$4,0))=FALSE,VLOOKUP($B40,#REF!,AB$4,0),"")</f>
        <v>#REF!</v>
      </c>
      <c r="AC40" s="148" t="e">
        <f>IF(ISNA(VLOOKUP($B40,#REF!,AC$4,0))=FALSE,VLOOKUP($B40,#REF!,AC$4,0),"")</f>
        <v>#REF!</v>
      </c>
      <c r="AD40" s="14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7" t="e">
        <f>IF(ISNA(VLOOKUP($B41,#REF!,AA$4,0))=FALSE,VLOOKUP($B41,#REF!,AA$4,0),"")</f>
        <v>#REF!</v>
      </c>
      <c r="AB41" s="148" t="e">
        <f>IF(ISNA(VLOOKUP($B41,#REF!,AB$4,0))=FALSE,VLOOKUP($B41,#REF!,AB$4,0),"")</f>
        <v>#REF!</v>
      </c>
      <c r="AC41" s="148" t="e">
        <f>IF(ISNA(VLOOKUP($B41,#REF!,AC$4,0))=FALSE,VLOOKUP($B41,#REF!,AC$4,0),"")</f>
        <v>#REF!</v>
      </c>
      <c r="AD41" s="14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7" t="e">
        <f>IF(ISNA(VLOOKUP($B42,#REF!,AA$4,0))=FALSE,VLOOKUP($B42,#REF!,AA$4,0),"")</f>
        <v>#REF!</v>
      </c>
      <c r="AB42" s="148" t="e">
        <f>IF(ISNA(VLOOKUP($B42,#REF!,AB$4,0))=FALSE,VLOOKUP($B42,#REF!,AB$4,0),"")</f>
        <v>#REF!</v>
      </c>
      <c r="AC42" s="148" t="e">
        <f>IF(ISNA(VLOOKUP($B42,#REF!,AC$4,0))=FALSE,VLOOKUP($B42,#REF!,AC$4,0),"")</f>
        <v>#REF!</v>
      </c>
      <c r="AD42" s="14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7" t="e">
        <f>IF(ISNA(VLOOKUP($B43,#REF!,AA$4,0))=FALSE,VLOOKUP($B43,#REF!,AA$4,0),"")</f>
        <v>#REF!</v>
      </c>
      <c r="AB43" s="148" t="e">
        <f>IF(ISNA(VLOOKUP($B43,#REF!,AB$4,0))=FALSE,VLOOKUP($B43,#REF!,AB$4,0),"")</f>
        <v>#REF!</v>
      </c>
      <c r="AC43" s="148" t="e">
        <f>IF(ISNA(VLOOKUP($B43,#REF!,AC$4,0))=FALSE,VLOOKUP($B43,#REF!,AC$4,0),"")</f>
        <v>#REF!</v>
      </c>
      <c r="AD43" s="14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7" t="e">
        <f>IF(ISNA(VLOOKUP($B44,#REF!,AA$4,0))=FALSE,VLOOKUP($B44,#REF!,AA$4,0),"")</f>
        <v>#REF!</v>
      </c>
      <c r="AB44" s="148" t="e">
        <f>IF(ISNA(VLOOKUP($B44,#REF!,AB$4,0))=FALSE,VLOOKUP($B44,#REF!,AB$4,0),"")</f>
        <v>#REF!</v>
      </c>
      <c r="AC44" s="148" t="e">
        <f>IF(ISNA(VLOOKUP($B44,#REF!,AC$4,0))=FALSE,VLOOKUP($B44,#REF!,AC$4,0),"")</f>
        <v>#REF!</v>
      </c>
      <c r="AD44" s="14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7" t="e">
        <f>IF(ISNA(VLOOKUP($B45,#REF!,AA$4,0))=FALSE,VLOOKUP($B45,#REF!,AA$4,0),"")</f>
        <v>#REF!</v>
      </c>
      <c r="AB45" s="148" t="e">
        <f>IF(ISNA(VLOOKUP($B45,#REF!,AB$4,0))=FALSE,VLOOKUP($B45,#REF!,AB$4,0),"")</f>
        <v>#REF!</v>
      </c>
      <c r="AC45" s="148" t="e">
        <f>IF(ISNA(VLOOKUP($B45,#REF!,AC$4,0))=FALSE,VLOOKUP($B45,#REF!,AC$4,0),"")</f>
        <v>#REF!</v>
      </c>
      <c r="AD45" s="14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3" t="e">
        <f>IF(ISNA(VLOOKUP($B46,#REF!,AA$4,0))=FALSE,VLOOKUP($B46,#REF!,AA$4,0),"")</f>
        <v>#REF!</v>
      </c>
      <c r="AB46" s="154" t="e">
        <f>IF(ISNA(VLOOKUP($B46,#REF!,AB$4,0))=FALSE,VLOOKUP($B46,#REF!,AB$4,0),"")</f>
        <v>#REF!</v>
      </c>
      <c r="AC46" s="154" t="e">
        <f>IF(ISNA(VLOOKUP($B46,#REF!,AC$4,0))=FALSE,VLOOKUP($B46,#REF!,AC$4,0),"")</f>
        <v>#REF!</v>
      </c>
      <c r="AD46" s="15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2" t="s">
        <v>30</v>
      </c>
      <c r="T47" s="112"/>
      <c r="U47" s="112"/>
      <c r="V47" s="112"/>
      <c r="W47" s="112"/>
      <c r="X47" s="112"/>
      <c r="Y47" s="112"/>
      <c r="Z47" s="112"/>
      <c r="AA47" s="11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2" t="s">
        <v>22</v>
      </c>
      <c r="L48" s="112"/>
      <c r="M48" s="112"/>
      <c r="N48" s="112"/>
      <c r="O48" s="112"/>
      <c r="P48" s="112"/>
      <c r="Q48" s="112"/>
      <c r="R48" s="112"/>
      <c r="T48" s="21"/>
      <c r="U48" s="21"/>
      <c r="V48" s="112" t="s">
        <v>23</v>
      </c>
      <c r="W48" s="112"/>
      <c r="X48" s="112"/>
      <c r="Y48" s="112"/>
      <c r="Z48" s="112"/>
      <c r="AA48" s="11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2" t="s">
        <v>24</v>
      </c>
      <c r="L49" s="112"/>
      <c r="M49" s="112"/>
      <c r="N49" s="112"/>
      <c r="O49" s="112"/>
      <c r="P49" s="112"/>
      <c r="Q49" s="112"/>
      <c r="R49" s="112"/>
      <c r="S49" s="30"/>
      <c r="T49" s="30"/>
      <c r="U49" s="30"/>
      <c r="V49" s="112" t="s">
        <v>24</v>
      </c>
      <c r="W49" s="112"/>
      <c r="X49" s="112"/>
      <c r="Y49" s="112"/>
      <c r="Z49" s="112"/>
      <c r="AA49" s="11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0" t="e">
        <f>IF(ISNA(VLOOKUP($B55,#REF!,AA$4,0))=FALSE,VLOOKUP($B55,#REF!,AA$4,0),"")</f>
        <v>#REF!</v>
      </c>
      <c r="AB55" s="151" t="e">
        <f>IF(ISNA(VLOOKUP($B55,#REF!,AB$4,0))=FALSE,VLOOKUP($B55,#REF!,AB$4,0),"")</f>
        <v>#REF!</v>
      </c>
      <c r="AC55" s="151" t="e">
        <f>IF(ISNA(VLOOKUP($B55,#REF!,AC$4,0))=FALSE,VLOOKUP($B55,#REF!,AC$4,0),"")</f>
        <v>#REF!</v>
      </c>
      <c r="AD55" s="15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7" t="e">
        <f>IF(ISNA(VLOOKUP($B56,#REF!,AA$4,0))=FALSE,VLOOKUP($B56,#REF!,AA$4,0),"")</f>
        <v>#REF!</v>
      </c>
      <c r="AB56" s="148" t="e">
        <f>IF(ISNA(VLOOKUP($B56,#REF!,AB$4,0))=FALSE,VLOOKUP($B56,#REF!,AB$4,0),"")</f>
        <v>#REF!</v>
      </c>
      <c r="AC56" s="148" t="e">
        <f>IF(ISNA(VLOOKUP($B56,#REF!,AC$4,0))=FALSE,VLOOKUP($B56,#REF!,AC$4,0),"")</f>
        <v>#REF!</v>
      </c>
      <c r="AD56" s="14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7" t="e">
        <f>IF(ISNA(VLOOKUP($B57,#REF!,AA$4,0))=FALSE,VLOOKUP($B57,#REF!,AA$4,0),"")</f>
        <v>#REF!</v>
      </c>
      <c r="AB57" s="148" t="e">
        <f>IF(ISNA(VLOOKUP($B57,#REF!,AB$4,0))=FALSE,VLOOKUP($B57,#REF!,AB$4,0),"")</f>
        <v>#REF!</v>
      </c>
      <c r="AC57" s="148" t="e">
        <f>IF(ISNA(VLOOKUP($B57,#REF!,AC$4,0))=FALSE,VLOOKUP($B57,#REF!,AC$4,0),"")</f>
        <v>#REF!</v>
      </c>
      <c r="AD57" s="14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7" t="e">
        <f>IF(ISNA(VLOOKUP($B58,#REF!,AA$4,0))=FALSE,VLOOKUP($B58,#REF!,AA$4,0),"")</f>
        <v>#REF!</v>
      </c>
      <c r="AB58" s="148" t="e">
        <f>IF(ISNA(VLOOKUP($B58,#REF!,AB$4,0))=FALSE,VLOOKUP($B58,#REF!,AB$4,0),"")</f>
        <v>#REF!</v>
      </c>
      <c r="AC58" s="148" t="e">
        <f>IF(ISNA(VLOOKUP($B58,#REF!,AC$4,0))=FALSE,VLOOKUP($B58,#REF!,AC$4,0),"")</f>
        <v>#REF!</v>
      </c>
      <c r="AD58" s="14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7" t="e">
        <f>IF(ISNA(VLOOKUP($B59,#REF!,AA$4,0))=FALSE,VLOOKUP($B59,#REF!,AA$4,0),"")</f>
        <v>#REF!</v>
      </c>
      <c r="AB59" s="148" t="e">
        <f>IF(ISNA(VLOOKUP($B59,#REF!,AB$4,0))=FALSE,VLOOKUP($B59,#REF!,AB$4,0),"")</f>
        <v>#REF!</v>
      </c>
      <c r="AC59" s="148" t="e">
        <f>IF(ISNA(VLOOKUP($B59,#REF!,AC$4,0))=FALSE,VLOOKUP($B59,#REF!,AC$4,0),"")</f>
        <v>#REF!</v>
      </c>
      <c r="AD59" s="14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7" t="e">
        <f>IF(ISNA(VLOOKUP($B60,#REF!,AA$4,0))=FALSE,VLOOKUP($B60,#REF!,AA$4,0),"")</f>
        <v>#REF!</v>
      </c>
      <c r="AB60" s="148" t="e">
        <f>IF(ISNA(VLOOKUP($B60,#REF!,AB$4,0))=FALSE,VLOOKUP($B60,#REF!,AB$4,0),"")</f>
        <v>#REF!</v>
      </c>
      <c r="AC60" s="148" t="e">
        <f>IF(ISNA(VLOOKUP($B60,#REF!,AC$4,0))=FALSE,VLOOKUP($B60,#REF!,AC$4,0),"")</f>
        <v>#REF!</v>
      </c>
      <c r="AD60" s="14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7" t="e">
        <f>IF(ISNA(VLOOKUP($B61,#REF!,AA$4,0))=FALSE,VLOOKUP($B61,#REF!,AA$4,0),"")</f>
        <v>#REF!</v>
      </c>
      <c r="AB61" s="148" t="e">
        <f>IF(ISNA(VLOOKUP($B61,#REF!,AB$4,0))=FALSE,VLOOKUP($B61,#REF!,AB$4,0),"")</f>
        <v>#REF!</v>
      </c>
      <c r="AC61" s="148" t="e">
        <f>IF(ISNA(VLOOKUP($B61,#REF!,AC$4,0))=FALSE,VLOOKUP($B61,#REF!,AC$4,0),"")</f>
        <v>#REF!</v>
      </c>
      <c r="AD61" s="14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7" t="e">
        <f>IF(ISNA(VLOOKUP($B62,#REF!,AA$4,0))=FALSE,VLOOKUP($B62,#REF!,AA$4,0),"")</f>
        <v>#REF!</v>
      </c>
      <c r="AB62" s="148" t="e">
        <f>IF(ISNA(VLOOKUP($B62,#REF!,AB$4,0))=FALSE,VLOOKUP($B62,#REF!,AB$4,0),"")</f>
        <v>#REF!</v>
      </c>
      <c r="AC62" s="148" t="e">
        <f>IF(ISNA(VLOOKUP($B62,#REF!,AC$4,0))=FALSE,VLOOKUP($B62,#REF!,AC$4,0),"")</f>
        <v>#REF!</v>
      </c>
      <c r="AD62" s="14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7" t="e">
        <f>IF(ISNA(VLOOKUP($B63,#REF!,AA$4,0))=FALSE,VLOOKUP($B63,#REF!,AA$4,0),"")</f>
        <v>#REF!</v>
      </c>
      <c r="AB63" s="148" t="e">
        <f>IF(ISNA(VLOOKUP($B63,#REF!,AB$4,0))=FALSE,VLOOKUP($B63,#REF!,AB$4,0),"")</f>
        <v>#REF!</v>
      </c>
      <c r="AC63" s="148" t="e">
        <f>IF(ISNA(VLOOKUP($B63,#REF!,AC$4,0))=FALSE,VLOOKUP($B63,#REF!,AC$4,0),"")</f>
        <v>#REF!</v>
      </c>
      <c r="AD63" s="14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7" t="e">
        <f>IF(ISNA(VLOOKUP($B64,#REF!,AA$4,0))=FALSE,VLOOKUP($B64,#REF!,AA$4,0),"")</f>
        <v>#REF!</v>
      </c>
      <c r="AB64" s="148" t="e">
        <f>IF(ISNA(VLOOKUP($B64,#REF!,AB$4,0))=FALSE,VLOOKUP($B64,#REF!,AB$4,0),"")</f>
        <v>#REF!</v>
      </c>
      <c r="AC64" s="148" t="e">
        <f>IF(ISNA(VLOOKUP($B64,#REF!,AC$4,0))=FALSE,VLOOKUP($B64,#REF!,AC$4,0),"")</f>
        <v>#REF!</v>
      </c>
      <c r="AD64" s="14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7" t="e">
        <f>IF(ISNA(VLOOKUP($B65,#REF!,AA$4,0))=FALSE,VLOOKUP($B65,#REF!,AA$4,0),"")</f>
        <v>#REF!</v>
      </c>
      <c r="AB65" s="148" t="e">
        <f>IF(ISNA(VLOOKUP($B65,#REF!,AB$4,0))=FALSE,VLOOKUP($B65,#REF!,AB$4,0),"")</f>
        <v>#REF!</v>
      </c>
      <c r="AC65" s="148" t="e">
        <f>IF(ISNA(VLOOKUP($B65,#REF!,AC$4,0))=FALSE,VLOOKUP($B65,#REF!,AC$4,0),"")</f>
        <v>#REF!</v>
      </c>
      <c r="AD65" s="14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7" t="e">
        <f>IF(ISNA(VLOOKUP($B66,#REF!,AA$4,0))=FALSE,VLOOKUP($B66,#REF!,AA$4,0),"")</f>
        <v>#REF!</v>
      </c>
      <c r="AB66" s="148" t="e">
        <f>IF(ISNA(VLOOKUP($B66,#REF!,AB$4,0))=FALSE,VLOOKUP($B66,#REF!,AB$4,0),"")</f>
        <v>#REF!</v>
      </c>
      <c r="AC66" s="148" t="e">
        <f>IF(ISNA(VLOOKUP($B66,#REF!,AC$4,0))=FALSE,VLOOKUP($B66,#REF!,AC$4,0),"")</f>
        <v>#REF!</v>
      </c>
      <c r="AD66" s="14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7" t="e">
        <f>IF(ISNA(VLOOKUP($B67,#REF!,AA$4,0))=FALSE,VLOOKUP($B67,#REF!,AA$4,0),"")</f>
        <v>#REF!</v>
      </c>
      <c r="AB67" s="148" t="e">
        <f>IF(ISNA(VLOOKUP($B67,#REF!,AB$4,0))=FALSE,VLOOKUP($B67,#REF!,AB$4,0),"")</f>
        <v>#REF!</v>
      </c>
      <c r="AC67" s="148" t="e">
        <f>IF(ISNA(VLOOKUP($B67,#REF!,AC$4,0))=FALSE,VLOOKUP($B67,#REF!,AC$4,0),"")</f>
        <v>#REF!</v>
      </c>
      <c r="AD67" s="14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7" t="e">
        <f>IF(ISNA(VLOOKUP($B68,#REF!,AA$4,0))=FALSE,VLOOKUP($B68,#REF!,AA$4,0),"")</f>
        <v>#REF!</v>
      </c>
      <c r="AB68" s="148" t="e">
        <f>IF(ISNA(VLOOKUP($B68,#REF!,AB$4,0))=FALSE,VLOOKUP($B68,#REF!,AB$4,0),"")</f>
        <v>#REF!</v>
      </c>
      <c r="AC68" s="148" t="e">
        <f>IF(ISNA(VLOOKUP($B68,#REF!,AC$4,0))=FALSE,VLOOKUP($B68,#REF!,AC$4,0),"")</f>
        <v>#REF!</v>
      </c>
      <c r="AD68" s="14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3" t="e">
        <f>IF(ISNA(VLOOKUP($B69,#REF!,AA$4,0))=FALSE,VLOOKUP($B69,#REF!,AA$4,0),"")</f>
        <v>#REF!</v>
      </c>
      <c r="AB69" s="154" t="e">
        <f>IF(ISNA(VLOOKUP($B69,#REF!,AB$4,0))=FALSE,VLOOKUP($B69,#REF!,AB$4,0),"")</f>
        <v>#REF!</v>
      </c>
      <c r="AC69" s="154" t="e">
        <f>IF(ISNA(VLOOKUP($B69,#REF!,AC$4,0))=FALSE,VLOOKUP($B69,#REF!,AC$4,0),"")</f>
        <v>#REF!</v>
      </c>
      <c r="AD69" s="15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2" t="s">
        <v>30</v>
      </c>
      <c r="T70" s="112"/>
      <c r="U70" s="112"/>
      <c r="V70" s="112"/>
      <c r="W70" s="112"/>
      <c r="X70" s="112"/>
      <c r="Y70" s="112"/>
      <c r="Z70" s="112"/>
      <c r="AA70" s="11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2" t="s">
        <v>22</v>
      </c>
      <c r="L71" s="112"/>
      <c r="M71" s="112"/>
      <c r="N71" s="112"/>
      <c r="O71" s="112"/>
      <c r="P71" s="112"/>
      <c r="Q71" s="112"/>
      <c r="R71" s="112"/>
      <c r="T71" s="21"/>
      <c r="U71" s="21"/>
      <c r="V71" s="112" t="s">
        <v>23</v>
      </c>
      <c r="W71" s="112"/>
      <c r="X71" s="112"/>
      <c r="Y71" s="112"/>
      <c r="Z71" s="112"/>
      <c r="AA71" s="11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2" t="s">
        <v>24</v>
      </c>
      <c r="L72" s="112"/>
      <c r="M72" s="112"/>
      <c r="N72" s="112"/>
      <c r="O72" s="112"/>
      <c r="P72" s="112"/>
      <c r="Q72" s="112"/>
      <c r="R72" s="112"/>
      <c r="S72" s="30"/>
      <c r="T72" s="30"/>
      <c r="U72" s="30"/>
      <c r="V72" s="112" t="s">
        <v>24</v>
      </c>
      <c r="W72" s="112"/>
      <c r="X72" s="112"/>
      <c r="Y72" s="112"/>
      <c r="Z72" s="112"/>
      <c r="AA72" s="11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0" t="e">
        <f>IF(ISNA(VLOOKUP($B78,#REF!,AA$4,0))=FALSE,VLOOKUP($B78,#REF!,AA$4,0),"")</f>
        <v>#REF!</v>
      </c>
      <c r="AB78" s="151" t="e">
        <f>IF(ISNA(VLOOKUP($B78,#REF!,AB$4,0))=FALSE,VLOOKUP($B78,#REF!,AB$4,0),"")</f>
        <v>#REF!</v>
      </c>
      <c r="AC78" s="151" t="e">
        <f>IF(ISNA(VLOOKUP($B78,#REF!,AC$4,0))=FALSE,VLOOKUP($B78,#REF!,AC$4,0),"")</f>
        <v>#REF!</v>
      </c>
      <c r="AD78" s="15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7" t="e">
        <f>IF(ISNA(VLOOKUP($B79,#REF!,AA$4,0))=FALSE,VLOOKUP($B79,#REF!,AA$4,0),"")</f>
        <v>#REF!</v>
      </c>
      <c r="AB79" s="148" t="e">
        <f>IF(ISNA(VLOOKUP($B79,#REF!,AB$4,0))=FALSE,VLOOKUP($B79,#REF!,AB$4,0),"")</f>
        <v>#REF!</v>
      </c>
      <c r="AC79" s="148" t="e">
        <f>IF(ISNA(VLOOKUP($B79,#REF!,AC$4,0))=FALSE,VLOOKUP($B79,#REF!,AC$4,0),"")</f>
        <v>#REF!</v>
      </c>
      <c r="AD79" s="14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7" t="e">
        <f>IF(ISNA(VLOOKUP($B80,#REF!,AA$4,0))=FALSE,VLOOKUP($B80,#REF!,AA$4,0),"")</f>
        <v>#REF!</v>
      </c>
      <c r="AB80" s="148" t="e">
        <f>IF(ISNA(VLOOKUP($B80,#REF!,AB$4,0))=FALSE,VLOOKUP($B80,#REF!,AB$4,0),"")</f>
        <v>#REF!</v>
      </c>
      <c r="AC80" s="148" t="e">
        <f>IF(ISNA(VLOOKUP($B80,#REF!,AC$4,0))=FALSE,VLOOKUP($B80,#REF!,AC$4,0),"")</f>
        <v>#REF!</v>
      </c>
      <c r="AD80" s="14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7" t="e">
        <f>IF(ISNA(VLOOKUP($B81,#REF!,AA$4,0))=FALSE,VLOOKUP($B81,#REF!,AA$4,0),"")</f>
        <v>#REF!</v>
      </c>
      <c r="AB81" s="148" t="e">
        <f>IF(ISNA(VLOOKUP($B81,#REF!,AB$4,0))=FALSE,VLOOKUP($B81,#REF!,AB$4,0),"")</f>
        <v>#REF!</v>
      </c>
      <c r="AC81" s="148" t="e">
        <f>IF(ISNA(VLOOKUP($B81,#REF!,AC$4,0))=FALSE,VLOOKUP($B81,#REF!,AC$4,0),"")</f>
        <v>#REF!</v>
      </c>
      <c r="AD81" s="14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7" t="e">
        <f>IF(ISNA(VLOOKUP($B82,#REF!,AA$4,0))=FALSE,VLOOKUP($B82,#REF!,AA$4,0),"")</f>
        <v>#REF!</v>
      </c>
      <c r="AB82" s="148" t="e">
        <f>IF(ISNA(VLOOKUP($B82,#REF!,AB$4,0))=FALSE,VLOOKUP($B82,#REF!,AB$4,0),"")</f>
        <v>#REF!</v>
      </c>
      <c r="AC82" s="148" t="e">
        <f>IF(ISNA(VLOOKUP($B82,#REF!,AC$4,0))=FALSE,VLOOKUP($B82,#REF!,AC$4,0),"")</f>
        <v>#REF!</v>
      </c>
      <c r="AD82" s="14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7" t="e">
        <f>IF(ISNA(VLOOKUP($B83,#REF!,AA$4,0))=FALSE,VLOOKUP($B83,#REF!,AA$4,0),"")</f>
        <v>#REF!</v>
      </c>
      <c r="AB83" s="148" t="e">
        <f>IF(ISNA(VLOOKUP($B83,#REF!,AB$4,0))=FALSE,VLOOKUP($B83,#REF!,AB$4,0),"")</f>
        <v>#REF!</v>
      </c>
      <c r="AC83" s="148" t="e">
        <f>IF(ISNA(VLOOKUP($B83,#REF!,AC$4,0))=FALSE,VLOOKUP($B83,#REF!,AC$4,0),"")</f>
        <v>#REF!</v>
      </c>
      <c r="AD83" s="14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7" t="e">
        <f>IF(ISNA(VLOOKUP($B84,#REF!,AA$4,0))=FALSE,VLOOKUP($B84,#REF!,AA$4,0),"")</f>
        <v>#REF!</v>
      </c>
      <c r="AB84" s="148" t="e">
        <f>IF(ISNA(VLOOKUP($B84,#REF!,AB$4,0))=FALSE,VLOOKUP($B84,#REF!,AB$4,0),"")</f>
        <v>#REF!</v>
      </c>
      <c r="AC84" s="148" t="e">
        <f>IF(ISNA(VLOOKUP($B84,#REF!,AC$4,0))=FALSE,VLOOKUP($B84,#REF!,AC$4,0),"")</f>
        <v>#REF!</v>
      </c>
      <c r="AD84" s="14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7" t="e">
        <f>IF(ISNA(VLOOKUP($B85,#REF!,AA$4,0))=FALSE,VLOOKUP($B85,#REF!,AA$4,0),"")</f>
        <v>#REF!</v>
      </c>
      <c r="AB85" s="148" t="e">
        <f>IF(ISNA(VLOOKUP($B85,#REF!,AB$4,0))=FALSE,VLOOKUP($B85,#REF!,AB$4,0),"")</f>
        <v>#REF!</v>
      </c>
      <c r="AC85" s="148" t="e">
        <f>IF(ISNA(VLOOKUP($B85,#REF!,AC$4,0))=FALSE,VLOOKUP($B85,#REF!,AC$4,0),"")</f>
        <v>#REF!</v>
      </c>
      <c r="AD85" s="14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7" t="e">
        <f>IF(ISNA(VLOOKUP($B86,#REF!,AA$4,0))=FALSE,VLOOKUP($B86,#REF!,AA$4,0),"")</f>
        <v>#REF!</v>
      </c>
      <c r="AB86" s="148" t="e">
        <f>IF(ISNA(VLOOKUP($B86,#REF!,AB$4,0))=FALSE,VLOOKUP($B86,#REF!,AB$4,0),"")</f>
        <v>#REF!</v>
      </c>
      <c r="AC86" s="148" t="e">
        <f>IF(ISNA(VLOOKUP($B86,#REF!,AC$4,0))=FALSE,VLOOKUP($B86,#REF!,AC$4,0),"")</f>
        <v>#REF!</v>
      </c>
      <c r="AD86" s="14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7" t="e">
        <f>IF(ISNA(VLOOKUP($B87,#REF!,AA$4,0))=FALSE,VLOOKUP($B87,#REF!,AA$4,0),"")</f>
        <v>#REF!</v>
      </c>
      <c r="AB87" s="148" t="e">
        <f>IF(ISNA(VLOOKUP($B87,#REF!,AB$4,0))=FALSE,VLOOKUP($B87,#REF!,AB$4,0),"")</f>
        <v>#REF!</v>
      </c>
      <c r="AC87" s="148" t="e">
        <f>IF(ISNA(VLOOKUP($B87,#REF!,AC$4,0))=FALSE,VLOOKUP($B87,#REF!,AC$4,0),"")</f>
        <v>#REF!</v>
      </c>
      <c r="AD87" s="14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7" t="e">
        <f>IF(ISNA(VLOOKUP($B88,#REF!,AA$4,0))=FALSE,VLOOKUP($B88,#REF!,AA$4,0),"")</f>
        <v>#REF!</v>
      </c>
      <c r="AB88" s="148" t="e">
        <f>IF(ISNA(VLOOKUP($B88,#REF!,AB$4,0))=FALSE,VLOOKUP($B88,#REF!,AB$4,0),"")</f>
        <v>#REF!</v>
      </c>
      <c r="AC88" s="148" t="e">
        <f>IF(ISNA(VLOOKUP($B88,#REF!,AC$4,0))=FALSE,VLOOKUP($B88,#REF!,AC$4,0),"")</f>
        <v>#REF!</v>
      </c>
      <c r="AD88" s="14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7" t="e">
        <f>IF(ISNA(VLOOKUP($B89,#REF!,AA$4,0))=FALSE,VLOOKUP($B89,#REF!,AA$4,0),"")</f>
        <v>#REF!</v>
      </c>
      <c r="AB89" s="148" t="e">
        <f>IF(ISNA(VLOOKUP($B89,#REF!,AB$4,0))=FALSE,VLOOKUP($B89,#REF!,AB$4,0),"")</f>
        <v>#REF!</v>
      </c>
      <c r="AC89" s="148" t="e">
        <f>IF(ISNA(VLOOKUP($B89,#REF!,AC$4,0))=FALSE,VLOOKUP($B89,#REF!,AC$4,0),"")</f>
        <v>#REF!</v>
      </c>
      <c r="AD89" s="14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7" t="e">
        <f>IF(ISNA(VLOOKUP($B90,#REF!,AA$4,0))=FALSE,VLOOKUP($B90,#REF!,AA$4,0),"")</f>
        <v>#REF!</v>
      </c>
      <c r="AB90" s="148" t="e">
        <f>IF(ISNA(VLOOKUP($B90,#REF!,AB$4,0))=FALSE,VLOOKUP($B90,#REF!,AB$4,0),"")</f>
        <v>#REF!</v>
      </c>
      <c r="AC90" s="148" t="e">
        <f>IF(ISNA(VLOOKUP($B90,#REF!,AC$4,0))=FALSE,VLOOKUP($B90,#REF!,AC$4,0),"")</f>
        <v>#REF!</v>
      </c>
      <c r="AD90" s="14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7" t="e">
        <f>IF(ISNA(VLOOKUP($B91,#REF!,AA$4,0))=FALSE,VLOOKUP($B91,#REF!,AA$4,0),"")</f>
        <v>#REF!</v>
      </c>
      <c r="AB91" s="148" t="e">
        <f>IF(ISNA(VLOOKUP($B91,#REF!,AB$4,0))=FALSE,VLOOKUP($B91,#REF!,AB$4,0),"")</f>
        <v>#REF!</v>
      </c>
      <c r="AC91" s="148" t="e">
        <f>IF(ISNA(VLOOKUP($B91,#REF!,AC$4,0))=FALSE,VLOOKUP($B91,#REF!,AC$4,0),"")</f>
        <v>#REF!</v>
      </c>
      <c r="AD91" s="14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3" t="e">
        <f>IF(ISNA(VLOOKUP($B92,#REF!,AA$4,0))=FALSE,VLOOKUP($B92,#REF!,AA$4,0),"")</f>
        <v>#REF!</v>
      </c>
      <c r="AB92" s="154" t="e">
        <f>IF(ISNA(VLOOKUP($B92,#REF!,AB$4,0))=FALSE,VLOOKUP($B92,#REF!,AB$4,0),"")</f>
        <v>#REF!</v>
      </c>
      <c r="AC92" s="154" t="e">
        <f>IF(ISNA(VLOOKUP($B92,#REF!,AC$4,0))=FALSE,VLOOKUP($B92,#REF!,AC$4,0),"")</f>
        <v>#REF!</v>
      </c>
      <c r="AD92" s="15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2" t="s">
        <v>30</v>
      </c>
      <c r="T93" s="112"/>
      <c r="U93" s="112"/>
      <c r="V93" s="112"/>
      <c r="W93" s="112"/>
      <c r="X93" s="112"/>
      <c r="Y93" s="112"/>
      <c r="Z93" s="112"/>
      <c r="AA93" s="11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2" t="s">
        <v>22</v>
      </c>
      <c r="L94" s="112"/>
      <c r="M94" s="112"/>
      <c r="N94" s="112"/>
      <c r="O94" s="112"/>
      <c r="P94" s="112"/>
      <c r="Q94" s="112"/>
      <c r="R94" s="112"/>
      <c r="T94" s="21"/>
      <c r="U94" s="21"/>
      <c r="V94" s="112" t="s">
        <v>23</v>
      </c>
      <c r="W94" s="112"/>
      <c r="X94" s="112"/>
      <c r="Y94" s="112"/>
      <c r="Z94" s="112"/>
      <c r="AA94" s="11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2" t="s">
        <v>24</v>
      </c>
      <c r="L95" s="112"/>
      <c r="M95" s="112"/>
      <c r="N95" s="112"/>
      <c r="O95" s="112"/>
      <c r="P95" s="112"/>
      <c r="Q95" s="112"/>
      <c r="R95" s="112"/>
      <c r="S95" s="30"/>
      <c r="T95" s="30"/>
      <c r="U95" s="30"/>
      <c r="V95" s="112" t="s">
        <v>24</v>
      </c>
      <c r="W95" s="112"/>
      <c r="X95" s="112"/>
      <c r="Y95" s="112"/>
      <c r="Z95" s="112"/>
      <c r="AA95" s="11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0" t="s">
        <v>57</v>
      </c>
      <c r="D1" s="160"/>
      <c r="E1" s="57"/>
      <c r="F1" s="160" t="s">
        <v>58</v>
      </c>
      <c r="G1" s="160"/>
      <c r="H1" s="160"/>
      <c r="I1" s="160"/>
      <c r="J1" s="160"/>
      <c r="K1" s="58" t="s">
        <v>74</v>
      </c>
    </row>
    <row r="2" spans="1:13" s="56" customFormat="1">
      <c r="C2" s="160" t="s">
        <v>59</v>
      </c>
      <c r="D2" s="160"/>
      <c r="E2" s="59" t="str">
        <f>[1]!ExtractElement(K1,1,"-")</f>
        <v>302/1</v>
      </c>
      <c r="F2" s="160" t="e">
        <f>"(KHÓA K17: "&amp;VLOOKUP($E$2&amp;"-"&amp;$C$3,#REF!,11,0)&amp;")"</f>
        <v>#REF!</v>
      </c>
      <c r="G2" s="160"/>
      <c r="H2" s="160"/>
      <c r="I2" s="160"/>
      <c r="J2" s="16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61" t="e">
        <f>"MÔN :"&amp;VLOOKUP($E$2&amp;"-"&amp;$C$3,#REF!,6,0) &amp;"* MÃ MÔN:ENG "&amp;VLOOKUP($E$2&amp;"-"&amp;$C$3,#REF!,5,0)</f>
        <v>#REF!</v>
      </c>
      <c r="E3" s="161"/>
      <c r="F3" s="161"/>
      <c r="G3" s="161"/>
      <c r="H3" s="161"/>
      <c r="I3" s="161"/>
      <c r="J3" s="16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2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2"/>
      <c r="D4" s="162"/>
      <c r="E4" s="162"/>
      <c r="F4" s="162"/>
      <c r="G4" s="162"/>
      <c r="H4" s="162"/>
      <c r="I4" s="162"/>
      <c r="J4" s="16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6" t="s">
        <v>4</v>
      </c>
      <c r="C6" s="157" t="s">
        <v>64</v>
      </c>
      <c r="D6" s="158" t="s">
        <v>65</v>
      </c>
      <c r="E6" s="159" t="s">
        <v>10</v>
      </c>
      <c r="F6" s="157" t="s">
        <v>12</v>
      </c>
      <c r="G6" s="157" t="s">
        <v>66</v>
      </c>
      <c r="H6" s="157" t="s">
        <v>67</v>
      </c>
      <c r="I6" s="166" t="s">
        <v>56</v>
      </c>
      <c r="J6" s="166"/>
      <c r="K6" s="167" t="s">
        <v>68</v>
      </c>
      <c r="L6" s="168"/>
      <c r="M6" s="169"/>
    </row>
    <row r="7" spans="1:13" ht="27" customHeight="1">
      <c r="B7" s="156"/>
      <c r="C7" s="156"/>
      <c r="D7" s="158"/>
      <c r="E7" s="159"/>
      <c r="F7" s="156"/>
      <c r="G7" s="156"/>
      <c r="H7" s="156"/>
      <c r="I7" s="64" t="s">
        <v>69</v>
      </c>
      <c r="J7" s="64" t="s">
        <v>70</v>
      </c>
      <c r="K7" s="170"/>
      <c r="L7" s="171"/>
      <c r="M7" s="172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3" t="e">
        <f>IF($A8&gt;0,VLOOKUP($A8,#REF!,16,0),"")</f>
        <v>#REF!</v>
      </c>
      <c r="L8" s="174"/>
      <c r="M8" s="175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3" t="e">
        <f>IF($A9&gt;0,VLOOKUP($A9,#REF!,16,0),"")</f>
        <v>#REF!</v>
      </c>
      <c r="L9" s="164"/>
      <c r="M9" s="165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3" t="e">
        <f>IF($A10&gt;0,VLOOKUP($A10,#REF!,16,0),"")</f>
        <v>#REF!</v>
      </c>
      <c r="L10" s="164"/>
      <c r="M10" s="165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3" t="e">
        <f>IF($A11&gt;0,VLOOKUP($A11,#REF!,16,0),"")</f>
        <v>#REF!</v>
      </c>
      <c r="L11" s="164"/>
      <c r="M11" s="165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3" t="e">
        <f>IF($A12&gt;0,VLOOKUP($A12,#REF!,16,0),"")</f>
        <v>#REF!</v>
      </c>
      <c r="L12" s="164"/>
      <c r="M12" s="165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3" t="e">
        <f>IF($A13&gt;0,VLOOKUP($A13,#REF!,16,0),"")</f>
        <v>#REF!</v>
      </c>
      <c r="L13" s="164"/>
      <c r="M13" s="165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3" t="e">
        <f>IF($A14&gt;0,VLOOKUP($A14,#REF!,16,0),"")</f>
        <v>#REF!</v>
      </c>
      <c r="L14" s="164"/>
      <c r="M14" s="165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3" t="e">
        <f>IF($A15&gt;0,VLOOKUP($A15,#REF!,16,0),"")</f>
        <v>#REF!</v>
      </c>
      <c r="L15" s="164"/>
      <c r="M15" s="165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3" t="e">
        <f>IF($A16&gt;0,VLOOKUP($A16,#REF!,16,0),"")</f>
        <v>#REF!</v>
      </c>
      <c r="L16" s="164"/>
      <c r="M16" s="165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3" t="e">
        <f>IF($A17&gt;0,VLOOKUP($A17,#REF!,16,0),"")</f>
        <v>#REF!</v>
      </c>
      <c r="L17" s="164"/>
      <c r="M17" s="165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3" t="e">
        <f>IF($A18&gt;0,VLOOKUP($A18,#REF!,16,0),"")</f>
        <v>#REF!</v>
      </c>
      <c r="L18" s="164"/>
      <c r="M18" s="165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3" t="e">
        <f>IF($A19&gt;0,VLOOKUP($A19,#REF!,16,0),"")</f>
        <v>#REF!</v>
      </c>
      <c r="L19" s="164"/>
      <c r="M19" s="165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3" t="e">
        <f>IF($A20&gt;0,VLOOKUP($A20,#REF!,16,0),"")</f>
        <v>#REF!</v>
      </c>
      <c r="L20" s="164"/>
      <c r="M20" s="165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3" t="e">
        <f>IF($A21&gt;0,VLOOKUP($A21,#REF!,16,0),"")</f>
        <v>#REF!</v>
      </c>
      <c r="L21" s="164"/>
      <c r="M21" s="165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3" t="e">
        <f>IF($A22&gt;0,VLOOKUP($A22,#REF!,16,0),"")</f>
        <v>#REF!</v>
      </c>
      <c r="L22" s="164"/>
      <c r="M22" s="165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3" t="e">
        <f>IF($A23&gt;0,VLOOKUP($A23,#REF!,16,0),"")</f>
        <v>#REF!</v>
      </c>
      <c r="L23" s="164"/>
      <c r="M23" s="165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3" t="e">
        <f>IF($A24&gt;0,VLOOKUP($A24,#REF!,16,0),"")</f>
        <v>#REF!</v>
      </c>
      <c r="L24" s="164"/>
      <c r="M24" s="165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3" t="e">
        <f>IF($A25&gt;0,VLOOKUP($A25,#REF!,16,0),"")</f>
        <v>#REF!</v>
      </c>
      <c r="L25" s="164"/>
      <c r="M25" s="165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3" t="e">
        <f>IF($A26&gt;0,VLOOKUP($A26,#REF!,16,0),"")</f>
        <v>#REF!</v>
      </c>
      <c r="L26" s="164"/>
      <c r="M26" s="165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3" t="e">
        <f>IF($A27&gt;0,VLOOKUP($A27,#REF!,16,0),"")</f>
        <v>#REF!</v>
      </c>
      <c r="L27" s="164"/>
      <c r="M27" s="165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3" t="e">
        <f>IF($A28&gt;0,VLOOKUP($A28,#REF!,16,0),"")</f>
        <v>#REF!</v>
      </c>
      <c r="L28" s="164"/>
      <c r="M28" s="165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3" t="e">
        <f>IF($A29&gt;0,VLOOKUP($A29,#REF!,16,0),"")</f>
        <v>#REF!</v>
      </c>
      <c r="L29" s="164"/>
      <c r="M29" s="165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3" t="e">
        <f>IF($A30&gt;0,VLOOKUP($A30,#REF!,16,0),"")</f>
        <v>#REF!</v>
      </c>
      <c r="L30" s="164"/>
      <c r="M30" s="165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3" t="e">
        <f>IF($A31&gt;0,VLOOKUP($A31,#REF!,16,0),"")</f>
        <v>#REF!</v>
      </c>
      <c r="L31" s="164"/>
      <c r="M31" s="165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3" t="e">
        <f>IF($A32&gt;0,VLOOKUP($A32,#REF!,16,0),"")</f>
        <v>#REF!</v>
      </c>
      <c r="L32" s="164"/>
      <c r="M32" s="165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3" t="e">
        <f>IF($A33&gt;0,VLOOKUP($A33,#REF!,16,0),"")</f>
        <v>#REF!</v>
      </c>
      <c r="L33" s="164"/>
      <c r="M33" s="165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3" t="e">
        <f>IF($A34&gt;0,VLOOKUP($A34,#REF!,16,0),"")</f>
        <v>#REF!</v>
      </c>
      <c r="L34" s="164"/>
      <c r="M34" s="165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3" t="e">
        <f>IF($A35&gt;0,VLOOKUP($A35,#REF!,16,0),"")</f>
        <v>#REF!</v>
      </c>
      <c r="L35" s="164"/>
      <c r="M35" s="165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3" t="e">
        <f>IF($A36&gt;0,VLOOKUP($A36,#REF!,16,0),"")</f>
        <v>#REF!</v>
      </c>
      <c r="L36" s="164"/>
      <c r="M36" s="165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3" t="e">
        <f>IF($A37&gt;0,VLOOKUP($A37,#REF!,16,0),"")</f>
        <v>#REF!</v>
      </c>
      <c r="L37" s="164"/>
      <c r="M37" s="16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3" t="e">
        <f>IF($A44&gt;0,VLOOKUP($A44,#REF!,16,0),"")</f>
        <v>#REF!</v>
      </c>
      <c r="L44" s="174"/>
      <c r="M44" s="175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3" t="e">
        <f>IF($A45&gt;0,VLOOKUP($A45,#REF!,16,0),"")</f>
        <v>#REF!</v>
      </c>
      <c r="L45" s="164"/>
      <c r="M45" s="165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3" t="e">
        <f>IF($A46&gt;0,VLOOKUP($A46,#REF!,16,0),"")</f>
        <v>#REF!</v>
      </c>
      <c r="L46" s="164"/>
      <c r="M46" s="165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3" t="e">
        <f>IF($A47&gt;0,VLOOKUP($A47,#REF!,16,0),"")</f>
        <v>#REF!</v>
      </c>
      <c r="L47" s="164"/>
      <c r="M47" s="165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3" t="e">
        <f>IF($A48&gt;0,VLOOKUP($A48,#REF!,16,0),"")</f>
        <v>#REF!</v>
      </c>
      <c r="L48" s="164"/>
      <c r="M48" s="165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3" t="e">
        <f>IF($A49&gt;0,VLOOKUP($A49,#REF!,16,0),"")</f>
        <v>#REF!</v>
      </c>
      <c r="L49" s="164"/>
      <c r="M49" s="165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3" t="e">
        <f>IF($A50&gt;0,VLOOKUP($A50,#REF!,16,0),"")</f>
        <v>#REF!</v>
      </c>
      <c r="L50" s="164"/>
      <c r="M50" s="165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3" t="e">
        <f>IF($A51&gt;0,VLOOKUP($A51,#REF!,16,0),"")</f>
        <v>#REF!</v>
      </c>
      <c r="L51" s="164"/>
      <c r="M51" s="165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3" t="e">
        <f>IF($A52&gt;0,VLOOKUP($A52,#REF!,16,0),"")</f>
        <v>#REF!</v>
      </c>
      <c r="L52" s="164"/>
      <c r="M52" s="165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3" t="e">
        <f>IF($A53&gt;0,VLOOKUP($A53,#REF!,16,0),"")</f>
        <v>#REF!</v>
      </c>
      <c r="L53" s="164"/>
      <c r="M53" s="165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3" t="e">
        <f>IF($A54&gt;0,VLOOKUP($A54,#REF!,16,0),"")</f>
        <v>#REF!</v>
      </c>
      <c r="L54" s="164"/>
      <c r="M54" s="165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3" t="e">
        <f>IF($A55&gt;0,VLOOKUP($A55,#REF!,16,0),"")</f>
        <v>#REF!</v>
      </c>
      <c r="L55" s="164"/>
      <c r="M55" s="165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3" t="e">
        <f>IF($A56&gt;0,VLOOKUP($A56,#REF!,16,0),"")</f>
        <v>#REF!</v>
      </c>
      <c r="L56" s="164"/>
      <c r="M56" s="165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3" t="e">
        <f>IF($A57&gt;0,VLOOKUP($A57,#REF!,16,0),"")</f>
        <v>#REF!</v>
      </c>
      <c r="L57" s="164"/>
      <c r="M57" s="165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3" t="e">
        <f>IF($A58&gt;0,VLOOKUP($A58,#REF!,16,0),"")</f>
        <v>#REF!</v>
      </c>
      <c r="L58" s="164"/>
      <c r="M58" s="165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3" t="e">
        <f>IF($A59&gt;0,VLOOKUP($A59,#REF!,16,0),"")</f>
        <v>#REF!</v>
      </c>
      <c r="L59" s="164"/>
      <c r="M59" s="165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3" t="e">
        <f>IF($A60&gt;0,VLOOKUP($A60,#REF!,16,0),"")</f>
        <v>#REF!</v>
      </c>
      <c r="L60" s="164"/>
      <c r="M60" s="165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3" t="e">
        <f>IF($A61&gt;0,VLOOKUP($A61,#REF!,16,0),"")</f>
        <v>#REF!</v>
      </c>
      <c r="L61" s="164"/>
      <c r="M61" s="165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3" t="e">
        <f>IF($A62&gt;0,VLOOKUP($A62,#REF!,16,0),"")</f>
        <v>#REF!</v>
      </c>
      <c r="L62" s="164"/>
      <c r="M62" s="165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3" t="e">
        <f>IF($A63&gt;0,VLOOKUP($A63,#REF!,16,0),"")</f>
        <v>#REF!</v>
      </c>
      <c r="L63" s="164"/>
      <c r="M63" s="165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3" t="e">
        <f>IF($A64&gt;0,VLOOKUP($A64,#REF!,16,0),"")</f>
        <v>#REF!</v>
      </c>
      <c r="L64" s="164"/>
      <c r="M64" s="165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3" t="e">
        <f>IF($A65&gt;0,VLOOKUP($A65,#REF!,16,0),"")</f>
        <v>#REF!</v>
      </c>
      <c r="L65" s="164"/>
      <c r="M65" s="165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3" t="e">
        <f>IF($A66&gt;0,VLOOKUP($A66,#REF!,16,0),"")</f>
        <v>#REF!</v>
      </c>
      <c r="L66" s="164"/>
      <c r="M66" s="165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3" t="e">
        <f>IF($A67&gt;0,VLOOKUP($A67,#REF!,16,0),"")</f>
        <v>#REF!</v>
      </c>
      <c r="L67" s="164"/>
      <c r="M67" s="165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3" t="e">
        <f>IF($A68&gt;0,VLOOKUP($A68,#REF!,16,0),"")</f>
        <v>#REF!</v>
      </c>
      <c r="L68" s="164"/>
      <c r="M68" s="165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3" t="e">
        <f>IF($A69&gt;0,VLOOKUP($A69,#REF!,16,0),"")</f>
        <v>#REF!</v>
      </c>
      <c r="L69" s="164"/>
      <c r="M69" s="165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3" t="e">
        <f>IF($A70&gt;0,VLOOKUP($A70,#REF!,16,0),"")</f>
        <v>#REF!</v>
      </c>
      <c r="L70" s="164"/>
      <c r="M70" s="165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3" t="e">
        <f>IF($A71&gt;0,VLOOKUP($A71,#REF!,16,0),"")</f>
        <v>#REF!</v>
      </c>
      <c r="L71" s="164"/>
      <c r="M71" s="165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3" t="e">
        <f>IF($A72&gt;0,VLOOKUP($A72,#REF!,16,0),"")</f>
        <v>#REF!</v>
      </c>
      <c r="L72" s="164"/>
      <c r="M72" s="165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3" t="e">
        <f>IF($A73&gt;0,VLOOKUP($A73,#REF!,16,0),"")</f>
        <v>#REF!</v>
      </c>
      <c r="L73" s="164"/>
      <c r="M73" s="16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3" t="e">
        <f>IF($A80&gt;0,VLOOKUP($A80,#REF!,16,0),"")</f>
        <v>#REF!</v>
      </c>
      <c r="L80" s="174"/>
      <c r="M80" s="175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3" t="e">
        <f>IF($A81&gt;0,VLOOKUP($A81,#REF!,16,0),"")</f>
        <v>#REF!</v>
      </c>
      <c r="L81" s="164"/>
      <c r="M81" s="165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3" t="e">
        <f>IF($A82&gt;0,VLOOKUP($A82,#REF!,16,0),"")</f>
        <v>#REF!</v>
      </c>
      <c r="L82" s="164"/>
      <c r="M82" s="165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3" t="e">
        <f>IF($A83&gt;0,VLOOKUP($A83,#REF!,16,0),"")</f>
        <v>#REF!</v>
      </c>
      <c r="L83" s="164"/>
      <c r="M83" s="165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3" t="e">
        <f>IF($A84&gt;0,VLOOKUP($A84,#REF!,16,0),"")</f>
        <v>#REF!</v>
      </c>
      <c r="L84" s="164"/>
      <c r="M84" s="165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3" t="e">
        <f>IF($A85&gt;0,VLOOKUP($A85,#REF!,16,0),"")</f>
        <v>#REF!</v>
      </c>
      <c r="L85" s="164"/>
      <c r="M85" s="165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3" t="e">
        <f>IF($A86&gt;0,VLOOKUP($A86,#REF!,16,0),"")</f>
        <v>#REF!</v>
      </c>
      <c r="L86" s="164"/>
      <c r="M86" s="165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3" t="e">
        <f>IF($A87&gt;0,VLOOKUP($A87,#REF!,16,0),"")</f>
        <v>#REF!</v>
      </c>
      <c r="L87" s="164"/>
      <c r="M87" s="165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3" t="e">
        <f>IF($A88&gt;0,VLOOKUP($A88,#REF!,16,0),"")</f>
        <v>#REF!</v>
      </c>
      <c r="L88" s="164"/>
      <c r="M88" s="165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3" t="e">
        <f>IF($A89&gt;0,VLOOKUP($A89,#REF!,16,0),"")</f>
        <v>#REF!</v>
      </c>
      <c r="L89" s="164"/>
      <c r="M89" s="165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3" t="e">
        <f>IF($A90&gt;0,VLOOKUP($A90,#REF!,16,0),"")</f>
        <v>#REF!</v>
      </c>
      <c r="L90" s="164"/>
      <c r="M90" s="165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3" t="e">
        <f>IF($A91&gt;0,VLOOKUP($A91,#REF!,16,0),"")</f>
        <v>#REF!</v>
      </c>
      <c r="L91" s="164"/>
      <c r="M91" s="165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3" t="e">
        <f>IF($A92&gt;0,VLOOKUP($A92,#REF!,16,0),"")</f>
        <v>#REF!</v>
      </c>
      <c r="L92" s="164"/>
      <c r="M92" s="165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3" t="e">
        <f>IF($A93&gt;0,VLOOKUP($A93,#REF!,16,0),"")</f>
        <v>#REF!</v>
      </c>
      <c r="L93" s="164"/>
      <c r="M93" s="165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3" t="e">
        <f>IF($A94&gt;0,VLOOKUP($A94,#REF!,16,0),"")</f>
        <v>#REF!</v>
      </c>
      <c r="L94" s="164"/>
      <c r="M94" s="165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3" t="e">
        <f>IF($A95&gt;0,VLOOKUP($A95,#REF!,16,0),"")</f>
        <v>#REF!</v>
      </c>
      <c r="L95" s="164"/>
      <c r="M95" s="165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3" t="e">
        <f>IF($A96&gt;0,VLOOKUP($A96,#REF!,16,0),"")</f>
        <v>#REF!</v>
      </c>
      <c r="L96" s="164"/>
      <c r="M96" s="165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3" t="e">
        <f>IF($A97&gt;0,VLOOKUP($A97,#REF!,16,0),"")</f>
        <v>#REF!</v>
      </c>
      <c r="L97" s="164"/>
      <c r="M97" s="165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3" t="e">
        <f>IF($A98&gt;0,VLOOKUP($A98,#REF!,16,0),"")</f>
        <v>#REF!</v>
      </c>
      <c r="L98" s="164"/>
      <c r="M98" s="165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3" t="e">
        <f>IF($A99&gt;0,VLOOKUP($A99,#REF!,16,0),"")</f>
        <v>#REF!</v>
      </c>
      <c r="L99" s="164"/>
      <c r="M99" s="165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3" t="e">
        <f>IF($A100&gt;0,VLOOKUP($A100,#REF!,16,0),"")</f>
        <v>#REF!</v>
      </c>
      <c r="L100" s="164"/>
      <c r="M100" s="165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3" t="e">
        <f>IF($A101&gt;0,VLOOKUP($A101,#REF!,16,0),"")</f>
        <v>#REF!</v>
      </c>
      <c r="L101" s="164"/>
      <c r="M101" s="165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3" t="e">
        <f>IF($A102&gt;0,VLOOKUP($A102,#REF!,16,0),"")</f>
        <v>#REF!</v>
      </c>
      <c r="L102" s="164"/>
      <c r="M102" s="165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3" t="e">
        <f>IF($A103&gt;0,VLOOKUP($A103,#REF!,16,0),"")</f>
        <v>#REF!</v>
      </c>
      <c r="L103" s="164"/>
      <c r="M103" s="165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3" t="e">
        <f>IF($A104&gt;0,VLOOKUP($A104,#REF!,16,0),"")</f>
        <v>#REF!</v>
      </c>
      <c r="L104" s="164"/>
      <c r="M104" s="165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3" t="e">
        <f>IF($A105&gt;0,VLOOKUP($A105,#REF!,16,0),"")</f>
        <v>#REF!</v>
      </c>
      <c r="L105" s="164"/>
      <c r="M105" s="165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3" t="e">
        <f>IF($A106&gt;0,VLOOKUP($A106,#REF!,16,0),"")</f>
        <v>#REF!</v>
      </c>
      <c r="L106" s="164"/>
      <c r="M106" s="165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3" t="e">
        <f>IF($A107&gt;0,VLOOKUP($A107,#REF!,16,0),"")</f>
        <v>#REF!</v>
      </c>
      <c r="L107" s="164"/>
      <c r="M107" s="165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3" t="e">
        <f>IF($A108&gt;0,VLOOKUP($A108,#REF!,16,0),"")</f>
        <v>#REF!</v>
      </c>
      <c r="L108" s="164"/>
      <c r="M108" s="165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3" t="e">
        <f>IF($A109&gt;0,VLOOKUP($A109,#REF!,16,0),"")</f>
        <v>#REF!</v>
      </c>
      <c r="L109" s="164"/>
      <c r="M109" s="16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pane ySplit="7" topLeftCell="A8" activePane="bottomLeft" state="frozen"/>
      <selection activeCell="I30" sqref="I30"/>
      <selection pane="bottomLeft" activeCell="S20" sqref="S2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0" customWidth="1"/>
    <col min="7" max="7" width="10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6" t="s">
        <v>57</v>
      </c>
      <c r="D1" s="176"/>
      <c r="E1" s="57"/>
      <c r="F1" s="160" t="s">
        <v>58</v>
      </c>
      <c r="G1" s="160"/>
      <c r="H1" s="160"/>
      <c r="I1" s="160"/>
      <c r="J1" s="160"/>
      <c r="K1" s="160"/>
      <c r="L1" s="58" t="s">
        <v>460</v>
      </c>
    </row>
    <row r="2" spans="1:15" s="56" customFormat="1">
      <c r="C2" s="176" t="s">
        <v>59</v>
      </c>
      <c r="D2" s="176"/>
      <c r="E2" s="59" t="s">
        <v>454</v>
      </c>
      <c r="F2" s="160" t="s">
        <v>461</v>
      </c>
      <c r="G2" s="160"/>
      <c r="H2" s="160"/>
      <c r="I2" s="160"/>
      <c r="J2" s="160"/>
      <c r="K2" s="160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155</v>
      </c>
      <c r="D3" s="161" t="s">
        <v>462</v>
      </c>
      <c r="E3" s="161"/>
      <c r="F3" s="161"/>
      <c r="G3" s="161"/>
      <c r="H3" s="161"/>
      <c r="I3" s="161"/>
      <c r="J3" s="161"/>
      <c r="K3" s="161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2" t="s">
        <v>463</v>
      </c>
      <c r="C4" s="162"/>
      <c r="D4" s="162"/>
      <c r="E4" s="162"/>
      <c r="F4" s="162"/>
      <c r="G4" s="162"/>
      <c r="H4" s="162"/>
      <c r="I4" s="162"/>
      <c r="J4" s="162"/>
      <c r="K4" s="162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6" t="s">
        <v>4</v>
      </c>
      <c r="C6" s="157" t="s">
        <v>64</v>
      </c>
      <c r="D6" s="158" t="s">
        <v>9</v>
      </c>
      <c r="E6" s="159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66" t="s">
        <v>56</v>
      </c>
      <c r="K6" s="166"/>
      <c r="L6" s="167" t="s">
        <v>68</v>
      </c>
      <c r="M6" s="168"/>
      <c r="N6" s="169"/>
    </row>
    <row r="7" spans="1:15" ht="27" customHeight="1">
      <c r="B7" s="156"/>
      <c r="C7" s="156"/>
      <c r="D7" s="158"/>
      <c r="E7" s="159"/>
      <c r="F7" s="156"/>
      <c r="G7" s="156"/>
      <c r="H7" s="156"/>
      <c r="I7" s="156"/>
      <c r="J7" s="64" t="s">
        <v>69</v>
      </c>
      <c r="K7" s="64" t="s">
        <v>70</v>
      </c>
      <c r="L7" s="170"/>
      <c r="M7" s="171"/>
      <c r="N7" s="172"/>
    </row>
    <row r="8" spans="1:15" ht="20.100000000000001" customHeight="1">
      <c r="A8">
        <v>1</v>
      </c>
      <c r="B8" s="65">
        <v>1</v>
      </c>
      <c r="C8" s="100">
        <v>172338188</v>
      </c>
      <c r="D8" s="67" t="s">
        <v>356</v>
      </c>
      <c r="E8" s="68" t="s">
        <v>78</v>
      </c>
      <c r="F8" s="102" t="s">
        <v>357</v>
      </c>
      <c r="G8" s="104" t="s">
        <v>178</v>
      </c>
      <c r="H8" s="69"/>
      <c r="I8" s="70"/>
      <c r="J8" s="70"/>
      <c r="K8" s="70"/>
      <c r="L8" s="173" t="s">
        <v>186</v>
      </c>
      <c r="M8" s="174"/>
      <c r="N8" s="175"/>
    </row>
    <row r="9" spans="1:15" ht="20.100000000000001" customHeight="1">
      <c r="A9">
        <v>2</v>
      </c>
      <c r="B9" s="65">
        <v>2</v>
      </c>
      <c r="C9" s="100">
        <v>172237353</v>
      </c>
      <c r="D9" s="67" t="s">
        <v>277</v>
      </c>
      <c r="E9" s="68" t="s">
        <v>278</v>
      </c>
      <c r="F9" s="102" t="s">
        <v>279</v>
      </c>
      <c r="G9" s="104" t="s">
        <v>226</v>
      </c>
      <c r="H9" s="69"/>
      <c r="I9" s="70"/>
      <c r="J9" s="70"/>
      <c r="K9" s="70"/>
      <c r="L9" s="163" t="s">
        <v>186</v>
      </c>
      <c r="M9" s="164"/>
      <c r="N9" s="165"/>
    </row>
    <row r="10" spans="1:15" ht="20.100000000000001" customHeight="1">
      <c r="A10">
        <v>3</v>
      </c>
      <c r="B10" s="65">
        <v>3</v>
      </c>
      <c r="C10" s="100">
        <v>171685249</v>
      </c>
      <c r="D10" s="67" t="s">
        <v>234</v>
      </c>
      <c r="E10" s="68" t="s">
        <v>83</v>
      </c>
      <c r="F10" s="102" t="s">
        <v>235</v>
      </c>
      <c r="G10" s="104" t="s">
        <v>200</v>
      </c>
      <c r="H10" s="69"/>
      <c r="I10" s="70"/>
      <c r="J10" s="70"/>
      <c r="K10" s="70"/>
      <c r="L10" s="163" t="s">
        <v>186</v>
      </c>
      <c r="M10" s="164"/>
      <c r="N10" s="165"/>
    </row>
    <row r="11" spans="1:15" ht="20.100000000000001" customHeight="1">
      <c r="A11">
        <v>4</v>
      </c>
      <c r="B11" s="65">
        <v>4</v>
      </c>
      <c r="C11" s="100">
        <v>172127575</v>
      </c>
      <c r="D11" s="67" t="s">
        <v>400</v>
      </c>
      <c r="E11" s="68" t="s">
        <v>209</v>
      </c>
      <c r="F11" s="102" t="s">
        <v>401</v>
      </c>
      <c r="G11" s="104" t="s">
        <v>237</v>
      </c>
      <c r="H11" s="69"/>
      <c r="I11" s="70"/>
      <c r="J11" s="70"/>
      <c r="K11" s="70"/>
      <c r="L11" s="163" t="s">
        <v>186</v>
      </c>
      <c r="M11" s="164"/>
      <c r="N11" s="165"/>
    </row>
    <row r="12" spans="1:15" ht="20.100000000000001" customHeight="1">
      <c r="A12">
        <v>5</v>
      </c>
      <c r="B12" s="65">
        <v>5</v>
      </c>
      <c r="C12" s="100">
        <v>172237358</v>
      </c>
      <c r="D12" s="67" t="s">
        <v>280</v>
      </c>
      <c r="E12" s="68" t="s">
        <v>191</v>
      </c>
      <c r="F12" s="102" t="s">
        <v>279</v>
      </c>
      <c r="G12" s="104" t="s">
        <v>176</v>
      </c>
      <c r="H12" s="69"/>
      <c r="I12" s="70"/>
      <c r="J12" s="70"/>
      <c r="K12" s="70"/>
      <c r="L12" s="163" t="s">
        <v>186</v>
      </c>
      <c r="M12" s="164"/>
      <c r="N12" s="165"/>
    </row>
    <row r="13" spans="1:15" ht="20.100000000000001" customHeight="1">
      <c r="A13">
        <v>6</v>
      </c>
      <c r="B13" s="65">
        <v>6</v>
      </c>
      <c r="C13" s="100">
        <v>1810715547</v>
      </c>
      <c r="D13" s="67" t="s">
        <v>198</v>
      </c>
      <c r="E13" s="68" t="s">
        <v>84</v>
      </c>
      <c r="F13" s="102" t="s">
        <v>431</v>
      </c>
      <c r="G13" s="104" t="s">
        <v>199</v>
      </c>
      <c r="H13" s="69"/>
      <c r="I13" s="70"/>
      <c r="J13" s="70"/>
      <c r="K13" s="70"/>
      <c r="L13" s="163" t="s">
        <v>185</v>
      </c>
      <c r="M13" s="164"/>
      <c r="N13" s="165"/>
    </row>
    <row r="14" spans="1:15" ht="20.100000000000001" customHeight="1">
      <c r="A14">
        <v>7</v>
      </c>
      <c r="B14" s="65">
        <v>7</v>
      </c>
      <c r="C14" s="100">
        <v>172348310</v>
      </c>
      <c r="D14" s="67" t="s">
        <v>281</v>
      </c>
      <c r="E14" s="68" t="s">
        <v>84</v>
      </c>
      <c r="F14" s="102" t="s">
        <v>279</v>
      </c>
      <c r="G14" s="104" t="s">
        <v>282</v>
      </c>
      <c r="H14" s="69"/>
      <c r="I14" s="70"/>
      <c r="J14" s="70"/>
      <c r="K14" s="70"/>
      <c r="L14" s="163" t="s">
        <v>186</v>
      </c>
      <c r="M14" s="164"/>
      <c r="N14" s="165"/>
    </row>
    <row r="15" spans="1:15" ht="20.100000000000001" customHeight="1">
      <c r="A15">
        <v>8</v>
      </c>
      <c r="B15" s="65">
        <v>8</v>
      </c>
      <c r="C15" s="100">
        <v>161447608</v>
      </c>
      <c r="D15" s="67" t="s">
        <v>334</v>
      </c>
      <c r="E15" s="68" t="s">
        <v>335</v>
      </c>
      <c r="F15" s="102" t="s">
        <v>336</v>
      </c>
      <c r="G15" s="104" t="s">
        <v>318</v>
      </c>
      <c r="H15" s="69"/>
      <c r="I15" s="70"/>
      <c r="J15" s="70"/>
      <c r="K15" s="70"/>
      <c r="L15" s="163" t="s">
        <v>185</v>
      </c>
      <c r="M15" s="164"/>
      <c r="N15" s="165"/>
    </row>
    <row r="16" spans="1:15" ht="20.100000000000001" customHeight="1">
      <c r="A16">
        <v>9</v>
      </c>
      <c r="B16" s="65">
        <v>9</v>
      </c>
      <c r="C16" s="100">
        <v>171575477</v>
      </c>
      <c r="D16" s="67" t="s">
        <v>168</v>
      </c>
      <c r="E16" s="68" t="s">
        <v>222</v>
      </c>
      <c r="F16" s="102" t="s">
        <v>223</v>
      </c>
      <c r="G16" s="104" t="s">
        <v>212</v>
      </c>
      <c r="H16" s="69"/>
      <c r="I16" s="70"/>
      <c r="J16" s="70"/>
      <c r="K16" s="70"/>
      <c r="L16" s="163" t="s">
        <v>186</v>
      </c>
      <c r="M16" s="164"/>
      <c r="N16" s="165"/>
    </row>
    <row r="17" spans="1:14" ht="20.100000000000001" customHeight="1">
      <c r="A17">
        <v>10</v>
      </c>
      <c r="B17" s="65">
        <v>10</v>
      </c>
      <c r="C17" s="100">
        <v>1820253660</v>
      </c>
      <c r="D17" s="67" t="s">
        <v>92</v>
      </c>
      <c r="E17" s="68" t="s">
        <v>222</v>
      </c>
      <c r="F17" s="102" t="s">
        <v>357</v>
      </c>
      <c r="G17" s="104" t="s">
        <v>358</v>
      </c>
      <c r="H17" s="69"/>
      <c r="I17" s="70"/>
      <c r="J17" s="70"/>
      <c r="K17" s="70"/>
      <c r="L17" s="163" t="s">
        <v>186</v>
      </c>
      <c r="M17" s="164"/>
      <c r="N17" s="165"/>
    </row>
    <row r="18" spans="1:14" ht="20.100000000000001" customHeight="1">
      <c r="A18">
        <v>11</v>
      </c>
      <c r="B18" s="65">
        <v>11</v>
      </c>
      <c r="C18" s="100">
        <v>152112424</v>
      </c>
      <c r="D18" s="67" t="s">
        <v>420</v>
      </c>
      <c r="E18" s="68" t="s">
        <v>421</v>
      </c>
      <c r="F18" s="102" t="s">
        <v>422</v>
      </c>
      <c r="G18" s="104" t="s">
        <v>178</v>
      </c>
      <c r="H18" s="69"/>
      <c r="I18" s="70"/>
      <c r="J18" s="70"/>
      <c r="K18" s="70"/>
      <c r="L18" s="163" t="s">
        <v>186</v>
      </c>
      <c r="M18" s="164"/>
      <c r="N18" s="165"/>
    </row>
    <row r="19" spans="1:14" ht="20.100000000000001" customHeight="1">
      <c r="A19">
        <v>12</v>
      </c>
      <c r="B19" s="65">
        <v>12</v>
      </c>
      <c r="C19" s="100">
        <v>152232912</v>
      </c>
      <c r="D19" s="67" t="s">
        <v>301</v>
      </c>
      <c r="E19" s="68" t="s">
        <v>302</v>
      </c>
      <c r="F19" s="102" t="s">
        <v>303</v>
      </c>
      <c r="G19" s="104" t="s">
        <v>304</v>
      </c>
      <c r="H19" s="69"/>
      <c r="I19" s="70"/>
      <c r="J19" s="70"/>
      <c r="K19" s="70"/>
      <c r="L19" s="163" t="s">
        <v>186</v>
      </c>
      <c r="M19" s="164"/>
      <c r="N19" s="165"/>
    </row>
    <row r="20" spans="1:14" ht="20.100000000000001" customHeight="1">
      <c r="A20">
        <v>13</v>
      </c>
      <c r="B20" s="65">
        <v>13</v>
      </c>
      <c r="C20" s="100">
        <v>161325256</v>
      </c>
      <c r="D20" s="67" t="s">
        <v>423</v>
      </c>
      <c r="E20" s="68" t="s">
        <v>85</v>
      </c>
      <c r="F20" s="102" t="s">
        <v>422</v>
      </c>
      <c r="G20" s="104" t="s">
        <v>424</v>
      </c>
      <c r="H20" s="69"/>
      <c r="I20" s="70"/>
      <c r="J20" s="70"/>
      <c r="K20" s="70"/>
      <c r="L20" s="163" t="s">
        <v>186</v>
      </c>
      <c r="M20" s="164"/>
      <c r="N20" s="165"/>
    </row>
    <row r="21" spans="1:14" ht="20.100000000000001" customHeight="1">
      <c r="A21">
        <v>14</v>
      </c>
      <c r="B21" s="65">
        <v>14</v>
      </c>
      <c r="C21" s="100">
        <v>172237364</v>
      </c>
      <c r="D21" s="67" t="s">
        <v>432</v>
      </c>
      <c r="E21" s="68" t="s">
        <v>85</v>
      </c>
      <c r="F21" s="102" t="s">
        <v>431</v>
      </c>
      <c r="G21" s="104" t="s">
        <v>304</v>
      </c>
      <c r="H21" s="69"/>
      <c r="I21" s="70"/>
      <c r="J21" s="70"/>
      <c r="K21" s="70"/>
      <c r="L21" s="163" t="s">
        <v>186</v>
      </c>
      <c r="M21" s="164"/>
      <c r="N21" s="165"/>
    </row>
    <row r="22" spans="1:14" ht="20.100000000000001" customHeight="1">
      <c r="A22">
        <v>15</v>
      </c>
      <c r="B22" s="65">
        <v>15</v>
      </c>
      <c r="C22" s="100">
        <v>1821245705</v>
      </c>
      <c r="D22" s="67" t="s">
        <v>402</v>
      </c>
      <c r="E22" s="68" t="s">
        <v>403</v>
      </c>
      <c r="F22" s="102" t="s">
        <v>401</v>
      </c>
      <c r="G22" s="104" t="s">
        <v>324</v>
      </c>
      <c r="H22" s="69"/>
      <c r="I22" s="70"/>
      <c r="J22" s="70"/>
      <c r="K22" s="70"/>
      <c r="L22" s="163" t="s">
        <v>186</v>
      </c>
      <c r="M22" s="164"/>
      <c r="N22" s="165"/>
    </row>
    <row r="23" spans="1:14" ht="20.100000000000001" customHeight="1">
      <c r="A23">
        <v>16</v>
      </c>
      <c r="B23" s="65">
        <v>16</v>
      </c>
      <c r="C23" s="100">
        <v>171216233</v>
      </c>
      <c r="D23" s="67" t="s">
        <v>359</v>
      </c>
      <c r="E23" s="68" t="s">
        <v>360</v>
      </c>
      <c r="F23" s="102" t="s">
        <v>357</v>
      </c>
      <c r="G23" s="104" t="s">
        <v>170</v>
      </c>
      <c r="H23" s="69"/>
      <c r="I23" s="70"/>
      <c r="J23" s="70"/>
      <c r="K23" s="70"/>
      <c r="L23" s="163" t="s">
        <v>186</v>
      </c>
      <c r="M23" s="164"/>
      <c r="N23" s="165"/>
    </row>
    <row r="24" spans="1:14" ht="20.100000000000001" customHeight="1">
      <c r="A24">
        <v>17</v>
      </c>
      <c r="B24" s="65">
        <v>17</v>
      </c>
      <c r="C24" s="100">
        <v>172237371</v>
      </c>
      <c r="D24" s="67" t="s">
        <v>444</v>
      </c>
      <c r="E24" s="68" t="s">
        <v>86</v>
      </c>
      <c r="F24" s="102" t="s">
        <v>445</v>
      </c>
      <c r="G24" s="104" t="s">
        <v>288</v>
      </c>
      <c r="H24" s="69"/>
      <c r="I24" s="70"/>
      <c r="J24" s="70"/>
      <c r="K24" s="70"/>
      <c r="L24" s="163" t="s">
        <v>186</v>
      </c>
      <c r="M24" s="164"/>
      <c r="N24" s="165"/>
    </row>
    <row r="25" spans="1:14" ht="20.100000000000001" customHeight="1">
      <c r="A25">
        <v>18</v>
      </c>
      <c r="B25" s="65">
        <v>18</v>
      </c>
      <c r="C25" s="100">
        <v>172237369</v>
      </c>
      <c r="D25" s="67" t="s">
        <v>305</v>
      </c>
      <c r="E25" s="68" t="s">
        <v>86</v>
      </c>
      <c r="F25" s="102" t="s">
        <v>303</v>
      </c>
      <c r="G25" s="104" t="s">
        <v>226</v>
      </c>
      <c r="H25" s="69"/>
      <c r="I25" s="70"/>
      <c r="J25" s="70"/>
      <c r="K25" s="70"/>
      <c r="L25" s="163" t="s">
        <v>186</v>
      </c>
      <c r="M25" s="164"/>
      <c r="N25" s="165"/>
    </row>
    <row r="26" spans="1:14" ht="20.100000000000001" customHeight="1">
      <c r="A26">
        <v>19</v>
      </c>
      <c r="B26" s="65">
        <v>19</v>
      </c>
      <c r="C26" s="100">
        <v>171219010</v>
      </c>
      <c r="D26" s="67" t="s">
        <v>319</v>
      </c>
      <c r="E26" s="68" t="s">
        <v>86</v>
      </c>
      <c r="F26" s="102" t="s">
        <v>320</v>
      </c>
      <c r="G26" s="104" t="s">
        <v>170</v>
      </c>
      <c r="H26" s="69"/>
      <c r="I26" s="70"/>
      <c r="J26" s="70"/>
      <c r="K26" s="70"/>
      <c r="L26" s="163" t="s">
        <v>186</v>
      </c>
      <c r="M26" s="164"/>
      <c r="N26" s="165"/>
    </row>
    <row r="27" spans="1:14" ht="20.100000000000001" customHeight="1">
      <c r="A27">
        <v>20</v>
      </c>
      <c r="B27" s="65">
        <v>20</v>
      </c>
      <c r="C27" s="100">
        <v>171325882</v>
      </c>
      <c r="D27" s="67" t="s">
        <v>343</v>
      </c>
      <c r="E27" s="68" t="s">
        <v>86</v>
      </c>
      <c r="F27" s="102" t="s">
        <v>344</v>
      </c>
      <c r="G27" s="104" t="s">
        <v>189</v>
      </c>
      <c r="H27" s="69"/>
      <c r="I27" s="70"/>
      <c r="J27" s="70"/>
      <c r="K27" s="70"/>
      <c r="L27" s="163" t="s">
        <v>186</v>
      </c>
      <c r="M27" s="164"/>
      <c r="N27" s="165"/>
    </row>
    <row r="28" spans="1:14" ht="20.100000000000001" customHeight="1">
      <c r="A28">
        <v>21</v>
      </c>
      <c r="B28" s="65">
        <v>21</v>
      </c>
      <c r="C28" s="100">
        <v>172238895</v>
      </c>
      <c r="D28" s="67" t="s">
        <v>297</v>
      </c>
      <c r="E28" s="68" t="s">
        <v>86</v>
      </c>
      <c r="F28" s="102" t="s">
        <v>373</v>
      </c>
      <c r="G28" s="104" t="s">
        <v>304</v>
      </c>
      <c r="H28" s="69"/>
      <c r="I28" s="70"/>
      <c r="J28" s="70"/>
      <c r="K28" s="70"/>
      <c r="L28" s="163" t="s">
        <v>186</v>
      </c>
      <c r="M28" s="164"/>
      <c r="N28" s="165"/>
    </row>
    <row r="29" spans="1:14" ht="20.100000000000001" customHeight="1">
      <c r="A29">
        <v>22</v>
      </c>
      <c r="B29" s="65">
        <v>22</v>
      </c>
      <c r="C29" s="100">
        <v>171218833</v>
      </c>
      <c r="D29" s="67" t="s">
        <v>306</v>
      </c>
      <c r="E29" s="68" t="s">
        <v>307</v>
      </c>
      <c r="F29" s="102" t="s">
        <v>303</v>
      </c>
      <c r="G29" s="104" t="s">
        <v>188</v>
      </c>
      <c r="H29" s="69"/>
      <c r="I29" s="70"/>
      <c r="J29" s="70"/>
      <c r="K29" s="70"/>
      <c r="L29" s="163" t="s">
        <v>185</v>
      </c>
      <c r="M29" s="164"/>
      <c r="N29" s="165"/>
    </row>
    <row r="30" spans="1:14" ht="20.100000000000001" customHeight="1">
      <c r="A30">
        <v>23</v>
      </c>
      <c r="B30" s="65">
        <v>23</v>
      </c>
      <c r="C30" s="100">
        <v>171328787</v>
      </c>
      <c r="D30" s="67" t="s">
        <v>345</v>
      </c>
      <c r="E30" s="68" t="s">
        <v>346</v>
      </c>
      <c r="F30" s="102" t="s">
        <v>344</v>
      </c>
      <c r="G30" s="104" t="s">
        <v>189</v>
      </c>
      <c r="H30" s="69"/>
      <c r="I30" s="70"/>
      <c r="J30" s="70"/>
      <c r="K30" s="70"/>
      <c r="L30" s="163" t="s">
        <v>186</v>
      </c>
      <c r="M30" s="164"/>
      <c r="N30" s="165"/>
    </row>
    <row r="31" spans="1:14" ht="20.100000000000001" customHeight="1">
      <c r="A31">
        <v>24</v>
      </c>
      <c r="B31" s="65">
        <v>24</v>
      </c>
      <c r="C31" s="100">
        <v>172417647</v>
      </c>
      <c r="D31" s="67" t="s">
        <v>100</v>
      </c>
      <c r="E31" s="68" t="s">
        <v>414</v>
      </c>
      <c r="F31" s="102" t="s">
        <v>415</v>
      </c>
      <c r="G31" s="104" t="s">
        <v>416</v>
      </c>
      <c r="H31" s="69"/>
      <c r="I31" s="70"/>
      <c r="J31" s="70"/>
      <c r="K31" s="70"/>
      <c r="L31" s="163" t="s">
        <v>186</v>
      </c>
      <c r="M31" s="164"/>
      <c r="N31" s="165"/>
    </row>
    <row r="32" spans="1:14" ht="20.100000000000001" customHeight="1">
      <c r="A32">
        <v>25</v>
      </c>
      <c r="B32" s="65">
        <v>25</v>
      </c>
      <c r="C32" s="100">
        <v>122110002</v>
      </c>
      <c r="D32" s="67" t="s">
        <v>404</v>
      </c>
      <c r="E32" s="68" t="s">
        <v>87</v>
      </c>
      <c r="F32" s="102" t="s">
        <v>401</v>
      </c>
      <c r="G32" s="104" t="s">
        <v>405</v>
      </c>
      <c r="H32" s="69"/>
      <c r="I32" s="70"/>
      <c r="J32" s="70"/>
      <c r="K32" s="70"/>
      <c r="L32" s="163">
        <v>0</v>
      </c>
      <c r="M32" s="164"/>
      <c r="N32" s="165"/>
    </row>
    <row r="33" spans="1:14" ht="20.100000000000001" customHeight="1">
      <c r="A33">
        <v>26</v>
      </c>
      <c r="B33" s="65">
        <v>26</v>
      </c>
      <c r="C33" s="100">
        <v>171216242</v>
      </c>
      <c r="D33" s="67" t="s">
        <v>446</v>
      </c>
      <c r="E33" s="68" t="s">
        <v>87</v>
      </c>
      <c r="F33" s="102" t="s">
        <v>445</v>
      </c>
      <c r="G33" s="104" t="s">
        <v>188</v>
      </c>
      <c r="H33" s="69"/>
      <c r="I33" s="70"/>
      <c r="J33" s="70"/>
      <c r="K33" s="70"/>
      <c r="L33" s="163" t="s">
        <v>186</v>
      </c>
      <c r="M33" s="164"/>
      <c r="N33" s="165"/>
    </row>
    <row r="34" spans="1:14" ht="20.100000000000001" customHeight="1">
      <c r="A34">
        <v>27</v>
      </c>
      <c r="B34" s="65">
        <v>27</v>
      </c>
      <c r="C34" s="100">
        <v>152523802</v>
      </c>
      <c r="D34" s="67" t="s">
        <v>128</v>
      </c>
      <c r="E34" s="68" t="s">
        <v>88</v>
      </c>
      <c r="F34" s="102" t="s">
        <v>303</v>
      </c>
      <c r="G34" s="104" t="s">
        <v>308</v>
      </c>
      <c r="H34" s="69"/>
      <c r="I34" s="70"/>
      <c r="J34" s="70"/>
      <c r="K34" s="70"/>
      <c r="L34" s="163">
        <v>0</v>
      </c>
      <c r="M34" s="164"/>
      <c r="N34" s="165"/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4 A8:A34 G6:G34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pane ySplit="7" topLeftCell="A8" activePane="bottomLeft" state="frozen"/>
      <selection activeCell="I30" sqref="I30"/>
      <selection pane="bottomLeft" activeCell="I30" sqref="I3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0" customWidth="1"/>
    <col min="7" max="7" width="10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6" t="s">
        <v>57</v>
      </c>
      <c r="D1" s="176"/>
      <c r="E1" s="57"/>
      <c r="F1" s="160" t="s">
        <v>58</v>
      </c>
      <c r="G1" s="160"/>
      <c r="H1" s="160"/>
      <c r="I1" s="160"/>
      <c r="J1" s="160"/>
      <c r="K1" s="160"/>
      <c r="L1" s="58" t="s">
        <v>464</v>
      </c>
    </row>
    <row r="2" spans="1:15" s="56" customFormat="1">
      <c r="C2" s="176" t="s">
        <v>59</v>
      </c>
      <c r="D2" s="176"/>
      <c r="E2" s="59" t="s">
        <v>455</v>
      </c>
      <c r="F2" s="160" t="s">
        <v>461</v>
      </c>
      <c r="G2" s="160"/>
      <c r="H2" s="160"/>
      <c r="I2" s="160"/>
      <c r="J2" s="160"/>
      <c r="K2" s="160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155</v>
      </c>
      <c r="D3" s="161" t="s">
        <v>462</v>
      </c>
      <c r="E3" s="161"/>
      <c r="F3" s="161"/>
      <c r="G3" s="161"/>
      <c r="H3" s="161"/>
      <c r="I3" s="161"/>
      <c r="J3" s="161"/>
      <c r="K3" s="161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2" t="s">
        <v>465</v>
      </c>
      <c r="C4" s="162"/>
      <c r="D4" s="162"/>
      <c r="E4" s="162"/>
      <c r="F4" s="162"/>
      <c r="G4" s="162"/>
      <c r="H4" s="162"/>
      <c r="I4" s="162"/>
      <c r="J4" s="162"/>
      <c r="K4" s="162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6" t="s">
        <v>4</v>
      </c>
      <c r="C6" s="157" t="s">
        <v>64</v>
      </c>
      <c r="D6" s="158" t="s">
        <v>9</v>
      </c>
      <c r="E6" s="159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66" t="s">
        <v>56</v>
      </c>
      <c r="K6" s="166"/>
      <c r="L6" s="167" t="s">
        <v>68</v>
      </c>
      <c r="M6" s="168"/>
      <c r="N6" s="169"/>
    </row>
    <row r="7" spans="1:15" ht="27" customHeight="1">
      <c r="B7" s="156"/>
      <c r="C7" s="156"/>
      <c r="D7" s="158"/>
      <c r="E7" s="159"/>
      <c r="F7" s="156"/>
      <c r="G7" s="156"/>
      <c r="H7" s="156"/>
      <c r="I7" s="156"/>
      <c r="J7" s="64" t="s">
        <v>69</v>
      </c>
      <c r="K7" s="64" t="s">
        <v>70</v>
      </c>
      <c r="L7" s="170"/>
      <c r="M7" s="171"/>
      <c r="N7" s="172"/>
    </row>
    <row r="8" spans="1:15" ht="20.100000000000001" customHeight="1">
      <c r="A8">
        <v>28</v>
      </c>
      <c r="B8" s="65">
        <v>1</v>
      </c>
      <c r="C8" s="100">
        <v>172237382</v>
      </c>
      <c r="D8" s="67" t="s">
        <v>215</v>
      </c>
      <c r="E8" s="68" t="s">
        <v>89</v>
      </c>
      <c r="F8" s="102" t="s">
        <v>439</v>
      </c>
      <c r="G8" s="104" t="s">
        <v>176</v>
      </c>
      <c r="H8" s="69"/>
      <c r="I8" s="70"/>
      <c r="J8" s="70"/>
      <c r="K8" s="70"/>
      <c r="L8" s="173" t="s">
        <v>186</v>
      </c>
      <c r="M8" s="174"/>
      <c r="N8" s="175"/>
    </row>
    <row r="9" spans="1:15" ht="20.100000000000001" customHeight="1">
      <c r="A9">
        <v>29</v>
      </c>
      <c r="B9" s="65">
        <v>2</v>
      </c>
      <c r="C9" s="100">
        <v>151135113</v>
      </c>
      <c r="D9" s="67" t="s">
        <v>374</v>
      </c>
      <c r="E9" s="68" t="s">
        <v>126</v>
      </c>
      <c r="F9" s="102" t="s">
        <v>373</v>
      </c>
      <c r="G9" s="104" t="s">
        <v>375</v>
      </c>
      <c r="H9" s="69"/>
      <c r="I9" s="70"/>
      <c r="J9" s="70"/>
      <c r="K9" s="70"/>
      <c r="L9" s="163">
        <v>0</v>
      </c>
      <c r="M9" s="164"/>
      <c r="N9" s="165"/>
    </row>
    <row r="10" spans="1:15" ht="20.100000000000001" customHeight="1">
      <c r="A10">
        <v>30</v>
      </c>
      <c r="B10" s="65">
        <v>3</v>
      </c>
      <c r="C10" s="100">
        <v>1810215472</v>
      </c>
      <c r="D10" s="67" t="s">
        <v>425</v>
      </c>
      <c r="E10" s="68" t="s">
        <v>164</v>
      </c>
      <c r="F10" s="102" t="s">
        <v>422</v>
      </c>
      <c r="G10" s="104" t="s">
        <v>124</v>
      </c>
      <c r="H10" s="69"/>
      <c r="I10" s="70"/>
      <c r="J10" s="70"/>
      <c r="K10" s="70"/>
      <c r="L10" s="163" t="s">
        <v>458</v>
      </c>
      <c r="M10" s="164"/>
      <c r="N10" s="165"/>
    </row>
    <row r="11" spans="1:15" ht="20.100000000000001" customHeight="1">
      <c r="A11">
        <v>31</v>
      </c>
      <c r="B11" s="65">
        <v>4</v>
      </c>
      <c r="C11" s="100">
        <v>171136397</v>
      </c>
      <c r="D11" s="67" t="s">
        <v>377</v>
      </c>
      <c r="E11" s="68" t="s">
        <v>91</v>
      </c>
      <c r="F11" s="102" t="s">
        <v>378</v>
      </c>
      <c r="G11" s="104" t="s">
        <v>379</v>
      </c>
      <c r="H11" s="69"/>
      <c r="I11" s="70"/>
      <c r="J11" s="70"/>
      <c r="K11" s="70"/>
      <c r="L11" s="163" t="s">
        <v>186</v>
      </c>
      <c r="M11" s="164"/>
      <c r="N11" s="165"/>
    </row>
    <row r="12" spans="1:15" ht="20.100000000000001" customHeight="1">
      <c r="A12">
        <v>32</v>
      </c>
      <c r="B12" s="65">
        <v>5</v>
      </c>
      <c r="C12" s="100">
        <v>171135777</v>
      </c>
      <c r="D12" s="67" t="s">
        <v>426</v>
      </c>
      <c r="E12" s="68" t="s">
        <v>91</v>
      </c>
      <c r="F12" s="102" t="s">
        <v>422</v>
      </c>
      <c r="G12" s="104" t="s">
        <v>219</v>
      </c>
      <c r="H12" s="69"/>
      <c r="I12" s="70"/>
      <c r="J12" s="70"/>
      <c r="K12" s="70"/>
      <c r="L12" s="163" t="s">
        <v>186</v>
      </c>
      <c r="M12" s="164"/>
      <c r="N12" s="165"/>
    </row>
    <row r="13" spans="1:15" ht="20.100000000000001" customHeight="1">
      <c r="A13">
        <v>33</v>
      </c>
      <c r="B13" s="65">
        <v>6</v>
      </c>
      <c r="C13" s="100">
        <v>171445040</v>
      </c>
      <c r="D13" s="67" t="s">
        <v>417</v>
      </c>
      <c r="E13" s="68" t="s">
        <v>79</v>
      </c>
      <c r="F13" s="102" t="s">
        <v>415</v>
      </c>
      <c r="G13" s="104" t="s">
        <v>264</v>
      </c>
      <c r="H13" s="69"/>
      <c r="I13" s="70"/>
      <c r="J13" s="70"/>
      <c r="K13" s="70"/>
      <c r="L13" s="163" t="s">
        <v>185</v>
      </c>
      <c r="M13" s="164"/>
      <c r="N13" s="165"/>
    </row>
    <row r="14" spans="1:15" ht="20.100000000000001" customHeight="1">
      <c r="A14">
        <v>34</v>
      </c>
      <c r="B14" s="65">
        <v>7</v>
      </c>
      <c r="C14" s="100">
        <v>172227094</v>
      </c>
      <c r="D14" s="67" t="s">
        <v>109</v>
      </c>
      <c r="E14" s="68" t="s">
        <v>389</v>
      </c>
      <c r="F14" s="102" t="s">
        <v>390</v>
      </c>
      <c r="G14" s="104" t="s">
        <v>255</v>
      </c>
      <c r="H14" s="69"/>
      <c r="I14" s="70"/>
      <c r="J14" s="70"/>
      <c r="K14" s="70"/>
      <c r="L14" s="163" t="s">
        <v>186</v>
      </c>
      <c r="M14" s="164"/>
      <c r="N14" s="165"/>
    </row>
    <row r="15" spans="1:15" ht="20.100000000000001" customHeight="1">
      <c r="A15">
        <v>35</v>
      </c>
      <c r="B15" s="65">
        <v>8</v>
      </c>
      <c r="C15" s="100">
        <v>172348335</v>
      </c>
      <c r="D15" s="67" t="s">
        <v>283</v>
      </c>
      <c r="E15" s="68" t="s">
        <v>175</v>
      </c>
      <c r="F15" s="102" t="s">
        <v>279</v>
      </c>
      <c r="G15" s="104" t="s">
        <v>282</v>
      </c>
      <c r="H15" s="69"/>
      <c r="I15" s="70"/>
      <c r="J15" s="70"/>
      <c r="K15" s="70"/>
      <c r="L15" s="163" t="s">
        <v>186</v>
      </c>
      <c r="M15" s="164"/>
      <c r="N15" s="165"/>
    </row>
    <row r="16" spans="1:15" ht="20.100000000000001" customHeight="1">
      <c r="A16">
        <v>36</v>
      </c>
      <c r="B16" s="65">
        <v>9</v>
      </c>
      <c r="C16" s="100">
        <v>172247525</v>
      </c>
      <c r="D16" s="67" t="s">
        <v>418</v>
      </c>
      <c r="E16" s="68" t="s">
        <v>419</v>
      </c>
      <c r="F16" s="102" t="s">
        <v>415</v>
      </c>
      <c r="G16" s="104" t="s">
        <v>183</v>
      </c>
      <c r="H16" s="69"/>
      <c r="I16" s="70"/>
      <c r="J16" s="70"/>
      <c r="K16" s="70"/>
      <c r="L16" s="163" t="s">
        <v>186</v>
      </c>
      <c r="M16" s="164"/>
      <c r="N16" s="165"/>
    </row>
    <row r="17" spans="1:14" ht="20.100000000000001" customHeight="1">
      <c r="A17">
        <v>37</v>
      </c>
      <c r="B17" s="65">
        <v>10</v>
      </c>
      <c r="C17" s="100">
        <v>172237398</v>
      </c>
      <c r="D17" s="67" t="s">
        <v>285</v>
      </c>
      <c r="E17" s="68" t="s">
        <v>80</v>
      </c>
      <c r="F17" s="102" t="s">
        <v>279</v>
      </c>
      <c r="G17" s="104" t="s">
        <v>176</v>
      </c>
      <c r="H17" s="69"/>
      <c r="I17" s="70"/>
      <c r="J17" s="70"/>
      <c r="K17" s="70"/>
      <c r="L17" s="163" t="s">
        <v>186</v>
      </c>
      <c r="M17" s="164"/>
      <c r="N17" s="165"/>
    </row>
    <row r="18" spans="1:14" ht="20.100000000000001" customHeight="1">
      <c r="A18">
        <v>38</v>
      </c>
      <c r="B18" s="65">
        <v>11</v>
      </c>
      <c r="C18" s="100">
        <v>171325933</v>
      </c>
      <c r="D18" s="67" t="s">
        <v>347</v>
      </c>
      <c r="E18" s="68" t="s">
        <v>80</v>
      </c>
      <c r="F18" s="102" t="s">
        <v>344</v>
      </c>
      <c r="G18" s="104" t="s">
        <v>312</v>
      </c>
      <c r="H18" s="69"/>
      <c r="I18" s="70"/>
      <c r="J18" s="70"/>
      <c r="K18" s="70"/>
      <c r="L18" s="163" t="s">
        <v>186</v>
      </c>
      <c r="M18" s="164"/>
      <c r="N18" s="165"/>
    </row>
    <row r="19" spans="1:14" ht="20.100000000000001" customHeight="1">
      <c r="A19">
        <v>39</v>
      </c>
      <c r="B19" s="65">
        <v>12</v>
      </c>
      <c r="C19" s="100">
        <v>171216255</v>
      </c>
      <c r="D19" s="67" t="s">
        <v>284</v>
      </c>
      <c r="E19" s="68" t="s">
        <v>80</v>
      </c>
      <c r="F19" s="102" t="s">
        <v>279</v>
      </c>
      <c r="G19" s="104" t="s">
        <v>166</v>
      </c>
      <c r="H19" s="69"/>
      <c r="I19" s="70"/>
      <c r="J19" s="70"/>
      <c r="K19" s="70"/>
      <c r="L19" s="163" t="s">
        <v>185</v>
      </c>
      <c r="M19" s="164"/>
      <c r="N19" s="165"/>
    </row>
    <row r="20" spans="1:14" ht="20.100000000000001" customHeight="1">
      <c r="A20">
        <v>40</v>
      </c>
      <c r="B20" s="65">
        <v>13</v>
      </c>
      <c r="C20" s="100">
        <v>172237403</v>
      </c>
      <c r="D20" s="67" t="s">
        <v>286</v>
      </c>
      <c r="E20" s="68" t="s">
        <v>287</v>
      </c>
      <c r="F20" s="102" t="s">
        <v>279</v>
      </c>
      <c r="G20" s="104" t="s">
        <v>288</v>
      </c>
      <c r="H20" s="69"/>
      <c r="I20" s="70"/>
      <c r="J20" s="70"/>
      <c r="K20" s="70"/>
      <c r="L20" s="163" t="s">
        <v>186</v>
      </c>
      <c r="M20" s="164"/>
      <c r="N20" s="165"/>
    </row>
    <row r="21" spans="1:14" ht="20.100000000000001" customHeight="1">
      <c r="A21">
        <v>41</v>
      </c>
      <c r="B21" s="65">
        <v>14</v>
      </c>
      <c r="C21" s="100">
        <v>171325936</v>
      </c>
      <c r="D21" s="67" t="s">
        <v>289</v>
      </c>
      <c r="E21" s="68" t="s">
        <v>290</v>
      </c>
      <c r="F21" s="102" t="s">
        <v>279</v>
      </c>
      <c r="G21" s="104" t="s">
        <v>291</v>
      </c>
      <c r="H21" s="69"/>
      <c r="I21" s="70"/>
      <c r="J21" s="70"/>
      <c r="K21" s="70"/>
      <c r="L21" s="163" t="s">
        <v>185</v>
      </c>
      <c r="M21" s="164"/>
      <c r="N21" s="165"/>
    </row>
    <row r="22" spans="1:14" ht="20.100000000000001" customHeight="1">
      <c r="A22">
        <v>42</v>
      </c>
      <c r="B22" s="65">
        <v>15</v>
      </c>
      <c r="C22" s="100">
        <v>172328011</v>
      </c>
      <c r="D22" s="67" t="s">
        <v>321</v>
      </c>
      <c r="E22" s="68" t="s">
        <v>81</v>
      </c>
      <c r="F22" s="102" t="s">
        <v>320</v>
      </c>
      <c r="G22" s="104" t="s">
        <v>322</v>
      </c>
      <c r="H22" s="69"/>
      <c r="I22" s="70"/>
      <c r="J22" s="70"/>
      <c r="K22" s="70"/>
      <c r="L22" s="163" t="s">
        <v>186</v>
      </c>
      <c r="M22" s="164"/>
      <c r="N22" s="165"/>
    </row>
    <row r="23" spans="1:14" ht="20.100000000000001" customHeight="1">
      <c r="A23">
        <v>43</v>
      </c>
      <c r="B23" s="65">
        <v>16</v>
      </c>
      <c r="C23" s="100">
        <v>172237408</v>
      </c>
      <c r="D23" s="67" t="s">
        <v>210</v>
      </c>
      <c r="E23" s="68" t="s">
        <v>81</v>
      </c>
      <c r="F23" s="102" t="s">
        <v>336</v>
      </c>
      <c r="G23" s="104" t="s">
        <v>176</v>
      </c>
      <c r="H23" s="69"/>
      <c r="I23" s="70"/>
      <c r="J23" s="70"/>
      <c r="K23" s="70"/>
      <c r="L23" s="163" t="s">
        <v>186</v>
      </c>
      <c r="M23" s="164"/>
      <c r="N23" s="165"/>
    </row>
    <row r="24" spans="1:14" ht="20.100000000000001" customHeight="1">
      <c r="A24">
        <v>44</v>
      </c>
      <c r="B24" s="65">
        <v>17</v>
      </c>
      <c r="C24" s="100">
        <v>172348939</v>
      </c>
      <c r="D24" s="67" t="s">
        <v>337</v>
      </c>
      <c r="E24" s="68" t="s">
        <v>81</v>
      </c>
      <c r="F24" s="102" t="s">
        <v>336</v>
      </c>
      <c r="G24" s="104" t="s">
        <v>338</v>
      </c>
      <c r="H24" s="69"/>
      <c r="I24" s="70"/>
      <c r="J24" s="70"/>
      <c r="K24" s="70"/>
      <c r="L24" s="163" t="s">
        <v>186</v>
      </c>
      <c r="M24" s="164"/>
      <c r="N24" s="165"/>
    </row>
    <row r="25" spans="1:14" ht="20.100000000000001" customHeight="1">
      <c r="A25">
        <v>45</v>
      </c>
      <c r="B25" s="65">
        <v>18</v>
      </c>
      <c r="C25" s="100">
        <v>172127585</v>
      </c>
      <c r="D25" s="67" t="s">
        <v>236</v>
      </c>
      <c r="E25" s="68" t="s">
        <v>81</v>
      </c>
      <c r="F25" s="102" t="s">
        <v>235</v>
      </c>
      <c r="G25" s="104" t="s">
        <v>237</v>
      </c>
      <c r="H25" s="69"/>
      <c r="I25" s="70"/>
      <c r="J25" s="70"/>
      <c r="K25" s="70"/>
      <c r="L25" s="163" t="s">
        <v>186</v>
      </c>
      <c r="M25" s="164"/>
      <c r="N25" s="165"/>
    </row>
    <row r="26" spans="1:14" ht="20.100000000000001" customHeight="1">
      <c r="A26">
        <v>46</v>
      </c>
      <c r="B26" s="65">
        <v>19</v>
      </c>
      <c r="C26" s="100">
        <v>171216260</v>
      </c>
      <c r="D26" s="67" t="s">
        <v>447</v>
      </c>
      <c r="E26" s="68" t="s">
        <v>81</v>
      </c>
      <c r="F26" s="102" t="s">
        <v>445</v>
      </c>
      <c r="G26" s="104" t="s">
        <v>195</v>
      </c>
      <c r="H26" s="69"/>
      <c r="I26" s="70"/>
      <c r="J26" s="70"/>
      <c r="K26" s="70"/>
      <c r="L26" s="163" t="s">
        <v>186</v>
      </c>
      <c r="M26" s="164"/>
      <c r="N26" s="165"/>
    </row>
    <row r="27" spans="1:14" ht="20.100000000000001" customHeight="1">
      <c r="A27">
        <v>47</v>
      </c>
      <c r="B27" s="65">
        <v>20</v>
      </c>
      <c r="C27" s="100">
        <v>1821525297</v>
      </c>
      <c r="D27" s="67" t="s">
        <v>125</v>
      </c>
      <c r="E27" s="68" t="s">
        <v>81</v>
      </c>
      <c r="F27" s="102" t="s">
        <v>331</v>
      </c>
      <c r="G27" s="104" t="s">
        <v>332</v>
      </c>
      <c r="H27" s="69"/>
      <c r="I27" s="70"/>
      <c r="J27" s="70"/>
      <c r="K27" s="70"/>
      <c r="L27" s="163" t="s">
        <v>186</v>
      </c>
      <c r="M27" s="164"/>
      <c r="N27" s="165"/>
    </row>
    <row r="28" spans="1:14" ht="20.100000000000001" customHeight="1">
      <c r="A28">
        <v>48</v>
      </c>
      <c r="B28" s="65">
        <v>21</v>
      </c>
      <c r="C28" s="100">
        <v>172348284</v>
      </c>
      <c r="D28" s="67" t="s">
        <v>427</v>
      </c>
      <c r="E28" s="68" t="s">
        <v>428</v>
      </c>
      <c r="F28" s="102" t="s">
        <v>422</v>
      </c>
      <c r="G28" s="104" t="s">
        <v>338</v>
      </c>
      <c r="H28" s="69"/>
      <c r="I28" s="70"/>
      <c r="J28" s="70"/>
      <c r="K28" s="70"/>
      <c r="L28" s="163" t="s">
        <v>185</v>
      </c>
      <c r="M28" s="164"/>
      <c r="N28" s="165"/>
    </row>
    <row r="29" spans="1:14" ht="20.100000000000001" customHeight="1">
      <c r="A29">
        <v>49</v>
      </c>
      <c r="B29" s="65">
        <v>22</v>
      </c>
      <c r="C29" s="100">
        <v>161446106</v>
      </c>
      <c r="D29" s="67" t="s">
        <v>339</v>
      </c>
      <c r="E29" s="68" t="s">
        <v>208</v>
      </c>
      <c r="F29" s="102" t="s">
        <v>336</v>
      </c>
      <c r="G29" s="104" t="s">
        <v>200</v>
      </c>
      <c r="H29" s="69"/>
      <c r="I29" s="70"/>
      <c r="J29" s="70"/>
      <c r="K29" s="70"/>
      <c r="L29" s="163" t="s">
        <v>186</v>
      </c>
      <c r="M29" s="164"/>
      <c r="N29" s="165"/>
    </row>
    <row r="30" spans="1:14" ht="20.100000000000001" customHeight="1">
      <c r="A30">
        <v>50</v>
      </c>
      <c r="B30" s="65">
        <v>23</v>
      </c>
      <c r="C30" s="100">
        <v>172237412</v>
      </c>
      <c r="D30" s="67" t="s">
        <v>201</v>
      </c>
      <c r="E30" s="68" t="s">
        <v>93</v>
      </c>
      <c r="F30" s="102" t="s">
        <v>357</v>
      </c>
      <c r="G30" s="104" t="s">
        <v>304</v>
      </c>
      <c r="H30" s="69"/>
      <c r="I30" s="70"/>
      <c r="J30" s="70"/>
      <c r="K30" s="70"/>
      <c r="L30" s="163" t="s">
        <v>186</v>
      </c>
      <c r="M30" s="164"/>
      <c r="N30" s="165"/>
    </row>
    <row r="31" spans="1:14" ht="20.100000000000001" customHeight="1">
      <c r="A31">
        <v>51</v>
      </c>
      <c r="B31" s="65">
        <v>24</v>
      </c>
      <c r="C31" s="100">
        <v>172336854</v>
      </c>
      <c r="D31" s="67" t="s">
        <v>380</v>
      </c>
      <c r="E31" s="68" t="s">
        <v>173</v>
      </c>
      <c r="F31" s="102" t="s">
        <v>378</v>
      </c>
      <c r="G31" s="104" t="s">
        <v>381</v>
      </c>
      <c r="H31" s="69"/>
      <c r="I31" s="70"/>
      <c r="J31" s="70"/>
      <c r="K31" s="70"/>
      <c r="L31" s="163" t="s">
        <v>186</v>
      </c>
      <c r="M31" s="164"/>
      <c r="N31" s="165"/>
    </row>
    <row r="32" spans="1:14" ht="20.100000000000001" customHeight="1">
      <c r="A32">
        <v>52</v>
      </c>
      <c r="B32" s="65">
        <v>25</v>
      </c>
      <c r="C32" s="100">
        <v>1811224647</v>
      </c>
      <c r="D32" s="67" t="s">
        <v>391</v>
      </c>
      <c r="E32" s="68" t="s">
        <v>130</v>
      </c>
      <c r="F32" s="102" t="s">
        <v>390</v>
      </c>
      <c r="G32" s="104" t="s">
        <v>187</v>
      </c>
      <c r="H32" s="69"/>
      <c r="I32" s="70"/>
      <c r="J32" s="70"/>
      <c r="K32" s="70"/>
      <c r="L32" s="163" t="s">
        <v>185</v>
      </c>
      <c r="M32" s="164"/>
      <c r="N32" s="165"/>
    </row>
    <row r="33" spans="1:14" ht="20.100000000000001" customHeight="1">
      <c r="A33">
        <v>53</v>
      </c>
      <c r="B33" s="65">
        <v>26</v>
      </c>
      <c r="C33" s="100">
        <v>171218837</v>
      </c>
      <c r="D33" s="67" t="s">
        <v>429</v>
      </c>
      <c r="E33" s="68" t="s">
        <v>130</v>
      </c>
      <c r="F33" s="102" t="s">
        <v>422</v>
      </c>
      <c r="G33" s="104" t="s">
        <v>188</v>
      </c>
      <c r="H33" s="69"/>
      <c r="I33" s="70"/>
      <c r="J33" s="70"/>
      <c r="K33" s="70"/>
      <c r="L33" s="163" t="s">
        <v>186</v>
      </c>
      <c r="M33" s="164"/>
      <c r="N33" s="165"/>
    </row>
    <row r="34" spans="1:14" ht="20.100000000000001" customHeight="1">
      <c r="A34">
        <v>54</v>
      </c>
      <c r="B34" s="65">
        <v>27</v>
      </c>
      <c r="C34" s="100">
        <v>1821524209</v>
      </c>
      <c r="D34" s="67" t="s">
        <v>266</v>
      </c>
      <c r="E34" s="68" t="s">
        <v>130</v>
      </c>
      <c r="F34" s="102" t="s">
        <v>267</v>
      </c>
      <c r="G34" s="104" t="s">
        <v>268</v>
      </c>
      <c r="H34" s="69"/>
      <c r="I34" s="70"/>
      <c r="J34" s="70"/>
      <c r="K34" s="70"/>
      <c r="L34" s="163" t="s">
        <v>186</v>
      </c>
      <c r="M34" s="164"/>
      <c r="N34" s="165"/>
    </row>
    <row r="35" spans="1:14" ht="20.100000000000001" customHeight="1">
      <c r="A35">
        <v>55</v>
      </c>
      <c r="B35" s="65">
        <v>28</v>
      </c>
      <c r="C35" s="100">
        <v>172338212</v>
      </c>
      <c r="D35" s="67" t="s">
        <v>251</v>
      </c>
      <c r="E35" s="68" t="s">
        <v>130</v>
      </c>
      <c r="F35" s="102" t="s">
        <v>252</v>
      </c>
      <c r="G35" s="104" t="s">
        <v>190</v>
      </c>
      <c r="H35" s="69"/>
      <c r="I35" s="70"/>
      <c r="J35" s="70"/>
      <c r="K35" s="70"/>
      <c r="L35" s="163" t="s">
        <v>186</v>
      </c>
      <c r="M35" s="164"/>
      <c r="N35" s="165"/>
    </row>
    <row r="36" spans="1:14" ht="20.100000000000001" customHeight="1">
      <c r="A36">
        <v>56</v>
      </c>
      <c r="B36" s="65">
        <v>29</v>
      </c>
      <c r="C36" s="100">
        <v>171155239</v>
      </c>
      <c r="D36" s="67" t="s">
        <v>340</v>
      </c>
      <c r="E36" s="68" t="s">
        <v>130</v>
      </c>
      <c r="F36" s="102" t="s">
        <v>336</v>
      </c>
      <c r="G36" s="104" t="s">
        <v>221</v>
      </c>
      <c r="H36" s="69"/>
      <c r="I36" s="70"/>
      <c r="J36" s="70"/>
      <c r="K36" s="70"/>
      <c r="L36" s="163" t="s">
        <v>186</v>
      </c>
      <c r="M36" s="164"/>
      <c r="N36" s="165"/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6 A8:A36 G6:G36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pane ySplit="7" topLeftCell="A8" activePane="bottomLeft" state="frozen"/>
      <selection activeCell="I30" sqref="I30"/>
      <selection pane="bottomLeft" activeCell="I30" sqref="I3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0" customWidth="1"/>
    <col min="7" max="7" width="10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6" t="s">
        <v>57</v>
      </c>
      <c r="D1" s="176"/>
      <c r="E1" s="57"/>
      <c r="F1" s="160" t="s">
        <v>58</v>
      </c>
      <c r="G1" s="160"/>
      <c r="H1" s="160"/>
      <c r="I1" s="160"/>
      <c r="J1" s="160"/>
      <c r="K1" s="160"/>
      <c r="L1" s="58" t="s">
        <v>466</v>
      </c>
    </row>
    <row r="2" spans="1:15" s="56" customFormat="1">
      <c r="C2" s="176" t="s">
        <v>59</v>
      </c>
      <c r="D2" s="176"/>
      <c r="E2" s="59" t="s">
        <v>456</v>
      </c>
      <c r="F2" s="160" t="s">
        <v>461</v>
      </c>
      <c r="G2" s="160"/>
      <c r="H2" s="160"/>
      <c r="I2" s="160"/>
      <c r="J2" s="160"/>
      <c r="K2" s="160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155</v>
      </c>
      <c r="D3" s="161" t="s">
        <v>462</v>
      </c>
      <c r="E3" s="161"/>
      <c r="F3" s="161"/>
      <c r="G3" s="161"/>
      <c r="H3" s="161"/>
      <c r="I3" s="161"/>
      <c r="J3" s="161"/>
      <c r="K3" s="161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2" t="s">
        <v>467</v>
      </c>
      <c r="C4" s="162"/>
      <c r="D4" s="162"/>
      <c r="E4" s="162"/>
      <c r="F4" s="162"/>
      <c r="G4" s="162"/>
      <c r="H4" s="162"/>
      <c r="I4" s="162"/>
      <c r="J4" s="162"/>
      <c r="K4" s="162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6" t="s">
        <v>4</v>
      </c>
      <c r="C6" s="157" t="s">
        <v>64</v>
      </c>
      <c r="D6" s="158" t="s">
        <v>9</v>
      </c>
      <c r="E6" s="159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66" t="s">
        <v>56</v>
      </c>
      <c r="K6" s="166"/>
      <c r="L6" s="167" t="s">
        <v>68</v>
      </c>
      <c r="M6" s="168"/>
      <c r="N6" s="169"/>
    </row>
    <row r="7" spans="1:15" ht="27" customHeight="1">
      <c r="B7" s="156"/>
      <c r="C7" s="156"/>
      <c r="D7" s="158"/>
      <c r="E7" s="159"/>
      <c r="F7" s="156"/>
      <c r="G7" s="156"/>
      <c r="H7" s="156"/>
      <c r="I7" s="156"/>
      <c r="J7" s="64" t="s">
        <v>69</v>
      </c>
      <c r="K7" s="64" t="s">
        <v>70</v>
      </c>
      <c r="L7" s="170"/>
      <c r="M7" s="171"/>
      <c r="N7" s="172"/>
    </row>
    <row r="8" spans="1:15" ht="20.100000000000001" customHeight="1">
      <c r="A8">
        <v>57</v>
      </c>
      <c r="B8" s="65">
        <v>1</v>
      </c>
      <c r="C8" s="100">
        <v>172129023</v>
      </c>
      <c r="D8" s="67" t="s">
        <v>238</v>
      </c>
      <c r="E8" s="68" t="s">
        <v>130</v>
      </c>
      <c r="F8" s="102" t="s">
        <v>235</v>
      </c>
      <c r="G8" s="104" t="s">
        <v>237</v>
      </c>
      <c r="H8" s="69"/>
      <c r="I8" s="70"/>
      <c r="J8" s="70"/>
      <c r="K8" s="70"/>
      <c r="L8" s="173" t="s">
        <v>186</v>
      </c>
      <c r="M8" s="174"/>
      <c r="N8" s="175"/>
    </row>
    <row r="9" spans="1:15" ht="20.100000000000001" customHeight="1">
      <c r="A9">
        <v>58</v>
      </c>
      <c r="B9" s="65">
        <v>2</v>
      </c>
      <c r="C9" s="100">
        <v>171135786</v>
      </c>
      <c r="D9" s="67" t="s">
        <v>309</v>
      </c>
      <c r="E9" s="68" t="s">
        <v>174</v>
      </c>
      <c r="F9" s="102" t="s">
        <v>303</v>
      </c>
      <c r="G9" s="104" t="s">
        <v>219</v>
      </c>
      <c r="H9" s="69"/>
      <c r="I9" s="70"/>
      <c r="J9" s="70"/>
      <c r="K9" s="70"/>
      <c r="L9" s="163" t="s">
        <v>186</v>
      </c>
      <c r="M9" s="164"/>
      <c r="N9" s="165"/>
    </row>
    <row r="10" spans="1:15" ht="20.100000000000001" customHeight="1">
      <c r="A10">
        <v>59</v>
      </c>
      <c r="B10" s="65">
        <v>3</v>
      </c>
      <c r="C10" s="100">
        <v>172227112</v>
      </c>
      <c r="D10" s="67" t="s">
        <v>253</v>
      </c>
      <c r="E10" s="68" t="s">
        <v>254</v>
      </c>
      <c r="F10" s="102" t="s">
        <v>252</v>
      </c>
      <c r="G10" s="104" t="s">
        <v>255</v>
      </c>
      <c r="H10" s="69"/>
      <c r="I10" s="70"/>
      <c r="J10" s="70"/>
      <c r="K10" s="70"/>
      <c r="L10" s="163" t="s">
        <v>186</v>
      </c>
      <c r="M10" s="164"/>
      <c r="N10" s="165"/>
    </row>
    <row r="11" spans="1:15" ht="20.100000000000001" customHeight="1">
      <c r="A11">
        <v>60</v>
      </c>
      <c r="B11" s="65">
        <v>4</v>
      </c>
      <c r="C11" s="100">
        <v>151135082</v>
      </c>
      <c r="D11" s="67" t="s">
        <v>109</v>
      </c>
      <c r="E11" s="68" t="s">
        <v>165</v>
      </c>
      <c r="F11" s="102" t="s">
        <v>390</v>
      </c>
      <c r="G11" s="104" t="s">
        <v>218</v>
      </c>
      <c r="H11" s="69"/>
      <c r="I11" s="70"/>
      <c r="J11" s="70"/>
      <c r="K11" s="70"/>
      <c r="L11" s="163" t="s">
        <v>185</v>
      </c>
      <c r="M11" s="164"/>
      <c r="N11" s="165"/>
    </row>
    <row r="12" spans="1:15" ht="20.100000000000001" customHeight="1">
      <c r="A12">
        <v>61</v>
      </c>
      <c r="B12" s="65">
        <v>5</v>
      </c>
      <c r="C12" s="100">
        <v>171219015</v>
      </c>
      <c r="D12" s="67" t="s">
        <v>361</v>
      </c>
      <c r="E12" s="68" t="s">
        <v>362</v>
      </c>
      <c r="F12" s="102" t="s">
        <v>357</v>
      </c>
      <c r="G12" s="104" t="s">
        <v>170</v>
      </c>
      <c r="H12" s="69"/>
      <c r="I12" s="70"/>
      <c r="J12" s="70"/>
      <c r="K12" s="70"/>
      <c r="L12" s="163" t="s">
        <v>186</v>
      </c>
      <c r="M12" s="164"/>
      <c r="N12" s="165"/>
    </row>
    <row r="13" spans="1:15" ht="20.100000000000001" customHeight="1">
      <c r="A13">
        <v>62</v>
      </c>
      <c r="B13" s="65">
        <v>6</v>
      </c>
      <c r="C13" s="100">
        <v>1821214236</v>
      </c>
      <c r="D13" s="67" t="s">
        <v>406</v>
      </c>
      <c r="E13" s="68" t="s">
        <v>407</v>
      </c>
      <c r="F13" s="102" t="s">
        <v>401</v>
      </c>
      <c r="G13" s="104" t="s">
        <v>140</v>
      </c>
      <c r="H13" s="69"/>
      <c r="I13" s="70"/>
      <c r="J13" s="70"/>
      <c r="K13" s="70"/>
      <c r="L13" s="163" t="s">
        <v>185</v>
      </c>
      <c r="M13" s="164"/>
      <c r="N13" s="165"/>
    </row>
    <row r="14" spans="1:15" ht="20.100000000000001" customHeight="1">
      <c r="A14">
        <v>63</v>
      </c>
      <c r="B14" s="65">
        <v>7</v>
      </c>
      <c r="C14" s="100">
        <v>171218846</v>
      </c>
      <c r="D14" s="67" t="s">
        <v>259</v>
      </c>
      <c r="E14" s="68" t="s">
        <v>131</v>
      </c>
      <c r="F14" s="102" t="s">
        <v>260</v>
      </c>
      <c r="G14" s="104" t="s">
        <v>195</v>
      </c>
      <c r="H14" s="69"/>
      <c r="I14" s="70"/>
      <c r="J14" s="70"/>
      <c r="K14" s="70"/>
      <c r="L14" s="163" t="s">
        <v>186</v>
      </c>
      <c r="M14" s="164"/>
      <c r="N14" s="165"/>
    </row>
    <row r="15" spans="1:15" ht="20.100000000000001" customHeight="1">
      <c r="A15">
        <v>64</v>
      </c>
      <c r="B15" s="65">
        <v>8</v>
      </c>
      <c r="C15" s="100">
        <v>172247536</v>
      </c>
      <c r="D15" s="67" t="s">
        <v>388</v>
      </c>
      <c r="E15" s="68" t="s">
        <v>131</v>
      </c>
      <c r="F15" s="102" t="s">
        <v>415</v>
      </c>
      <c r="G15" s="104" t="s">
        <v>183</v>
      </c>
      <c r="H15" s="69"/>
      <c r="I15" s="70"/>
      <c r="J15" s="70"/>
      <c r="K15" s="70"/>
      <c r="L15" s="163" t="s">
        <v>186</v>
      </c>
      <c r="M15" s="164"/>
      <c r="N15" s="165"/>
    </row>
    <row r="16" spans="1:15" ht="20.100000000000001" customHeight="1">
      <c r="A16">
        <v>65</v>
      </c>
      <c r="B16" s="65">
        <v>9</v>
      </c>
      <c r="C16" s="100">
        <v>1821144977</v>
      </c>
      <c r="D16" s="67" t="s">
        <v>261</v>
      </c>
      <c r="E16" s="68" t="s">
        <v>131</v>
      </c>
      <c r="F16" s="102" t="s">
        <v>260</v>
      </c>
      <c r="G16" s="104" t="s">
        <v>171</v>
      </c>
      <c r="H16" s="69"/>
      <c r="I16" s="70"/>
      <c r="J16" s="70"/>
      <c r="K16" s="70"/>
      <c r="L16" s="163" t="s">
        <v>186</v>
      </c>
      <c r="M16" s="164"/>
      <c r="N16" s="165"/>
    </row>
    <row r="17" spans="1:14" ht="20.100000000000001" customHeight="1">
      <c r="A17">
        <v>66</v>
      </c>
      <c r="B17" s="65">
        <v>10</v>
      </c>
      <c r="C17" s="100">
        <v>1820256667</v>
      </c>
      <c r="D17" s="67" t="s">
        <v>118</v>
      </c>
      <c r="E17" s="68" t="s">
        <v>430</v>
      </c>
      <c r="F17" s="102" t="s">
        <v>422</v>
      </c>
      <c r="G17" s="104" t="s">
        <v>154</v>
      </c>
      <c r="H17" s="69"/>
      <c r="I17" s="70"/>
      <c r="J17" s="70"/>
      <c r="K17" s="70"/>
      <c r="L17" s="163" t="s">
        <v>186</v>
      </c>
      <c r="M17" s="164"/>
      <c r="N17" s="165"/>
    </row>
    <row r="18" spans="1:14" ht="20.100000000000001" customHeight="1">
      <c r="A18">
        <v>67</v>
      </c>
      <c r="B18" s="65">
        <v>11</v>
      </c>
      <c r="C18" s="100">
        <v>171218844</v>
      </c>
      <c r="D18" s="67" t="s">
        <v>239</v>
      </c>
      <c r="E18" s="68" t="s">
        <v>132</v>
      </c>
      <c r="F18" s="102" t="s">
        <v>235</v>
      </c>
      <c r="G18" s="104" t="s">
        <v>166</v>
      </c>
      <c r="H18" s="69"/>
      <c r="I18" s="70"/>
      <c r="J18" s="70"/>
      <c r="K18" s="70"/>
      <c r="L18" s="163" t="s">
        <v>186</v>
      </c>
      <c r="M18" s="164"/>
      <c r="N18" s="165"/>
    </row>
    <row r="19" spans="1:14" ht="20.100000000000001" customHeight="1">
      <c r="A19">
        <v>68</v>
      </c>
      <c r="B19" s="65">
        <v>12</v>
      </c>
      <c r="C19" s="100">
        <v>171216278</v>
      </c>
      <c r="D19" s="67" t="s">
        <v>363</v>
      </c>
      <c r="E19" s="68" t="s">
        <v>132</v>
      </c>
      <c r="F19" s="102" t="s">
        <v>357</v>
      </c>
      <c r="G19" s="104" t="s">
        <v>188</v>
      </c>
      <c r="H19" s="69"/>
      <c r="I19" s="70"/>
      <c r="J19" s="70"/>
      <c r="K19" s="70"/>
      <c r="L19" s="163" t="s">
        <v>186</v>
      </c>
      <c r="M19" s="164"/>
      <c r="N19" s="165"/>
    </row>
    <row r="20" spans="1:14" ht="20.100000000000001" customHeight="1">
      <c r="A20">
        <v>69</v>
      </c>
      <c r="B20" s="65">
        <v>13</v>
      </c>
      <c r="C20" s="100">
        <v>1821174161</v>
      </c>
      <c r="D20" s="67" t="s">
        <v>172</v>
      </c>
      <c r="E20" s="68" t="s">
        <v>440</v>
      </c>
      <c r="F20" s="102" t="s">
        <v>439</v>
      </c>
      <c r="G20" s="104" t="s">
        <v>273</v>
      </c>
      <c r="H20" s="69"/>
      <c r="I20" s="70"/>
      <c r="J20" s="70"/>
      <c r="K20" s="70"/>
      <c r="L20" s="163" t="s">
        <v>186</v>
      </c>
      <c r="M20" s="164"/>
      <c r="N20" s="165"/>
    </row>
    <row r="21" spans="1:14" ht="20.100000000000001" customHeight="1">
      <c r="A21">
        <v>70</v>
      </c>
      <c r="B21" s="65">
        <v>14</v>
      </c>
      <c r="C21" s="100">
        <v>1820244291</v>
      </c>
      <c r="D21" s="67" t="s">
        <v>441</v>
      </c>
      <c r="E21" s="68" t="s">
        <v>442</v>
      </c>
      <c r="F21" s="102" t="s">
        <v>439</v>
      </c>
      <c r="G21" s="104" t="s">
        <v>324</v>
      </c>
      <c r="H21" s="69"/>
      <c r="I21" s="70"/>
      <c r="J21" s="70"/>
      <c r="K21" s="70"/>
      <c r="L21" s="163" t="s">
        <v>186</v>
      </c>
      <c r="M21" s="164"/>
      <c r="N21" s="165"/>
    </row>
    <row r="22" spans="1:14" ht="20.100000000000001" customHeight="1">
      <c r="A22">
        <v>71</v>
      </c>
      <c r="B22" s="65">
        <v>15</v>
      </c>
      <c r="C22" s="100">
        <v>1821173575</v>
      </c>
      <c r="D22" s="67" t="s">
        <v>408</v>
      </c>
      <c r="E22" s="68" t="s">
        <v>409</v>
      </c>
      <c r="F22" s="102" t="s">
        <v>401</v>
      </c>
      <c r="G22" s="104" t="s">
        <v>273</v>
      </c>
      <c r="H22" s="69"/>
      <c r="I22" s="70"/>
      <c r="J22" s="70"/>
      <c r="K22" s="70"/>
      <c r="L22" s="163" t="s">
        <v>186</v>
      </c>
      <c r="M22" s="164"/>
      <c r="N22" s="165"/>
    </row>
    <row r="23" spans="1:14" ht="20.100000000000001" customHeight="1">
      <c r="A23">
        <v>72</v>
      </c>
      <c r="B23" s="65">
        <v>16</v>
      </c>
      <c r="C23" s="100">
        <v>1820526214</v>
      </c>
      <c r="D23" s="67" t="s">
        <v>269</v>
      </c>
      <c r="E23" s="68" t="s">
        <v>94</v>
      </c>
      <c r="F23" s="102" t="s">
        <v>267</v>
      </c>
      <c r="G23" s="104" t="s">
        <v>270</v>
      </c>
      <c r="H23" s="69"/>
      <c r="I23" s="70"/>
      <c r="J23" s="70"/>
      <c r="K23" s="70"/>
      <c r="L23" s="163" t="s">
        <v>185</v>
      </c>
      <c r="M23" s="164"/>
      <c r="N23" s="165"/>
    </row>
    <row r="24" spans="1:14" ht="20.100000000000001" customHeight="1">
      <c r="A24">
        <v>73</v>
      </c>
      <c r="B24" s="65">
        <v>17</v>
      </c>
      <c r="C24" s="100">
        <v>172236494</v>
      </c>
      <c r="D24" s="67" t="s">
        <v>343</v>
      </c>
      <c r="E24" s="68" t="s">
        <v>94</v>
      </c>
      <c r="F24" s="102" t="s">
        <v>378</v>
      </c>
      <c r="G24" s="104" t="s">
        <v>196</v>
      </c>
      <c r="H24" s="69"/>
      <c r="I24" s="70"/>
      <c r="J24" s="70"/>
      <c r="K24" s="70"/>
      <c r="L24" s="163" t="s">
        <v>186</v>
      </c>
      <c r="M24" s="164"/>
      <c r="N24" s="165"/>
    </row>
    <row r="25" spans="1:14" ht="20.100000000000001" customHeight="1">
      <c r="A25">
        <v>74</v>
      </c>
      <c r="B25" s="65">
        <v>18</v>
      </c>
      <c r="C25" s="100">
        <v>171325994</v>
      </c>
      <c r="D25" s="67" t="s">
        <v>135</v>
      </c>
      <c r="E25" s="68" t="s">
        <v>136</v>
      </c>
      <c r="F25" s="102" t="s">
        <v>445</v>
      </c>
      <c r="G25" s="104" t="s">
        <v>127</v>
      </c>
      <c r="H25" s="69"/>
      <c r="I25" s="70"/>
      <c r="J25" s="70"/>
      <c r="K25" s="70"/>
      <c r="L25" s="163" t="s">
        <v>185</v>
      </c>
      <c r="M25" s="164"/>
      <c r="N25" s="165"/>
    </row>
    <row r="26" spans="1:14" ht="20.100000000000001" customHeight="1">
      <c r="A26">
        <v>75</v>
      </c>
      <c r="B26" s="65">
        <v>19</v>
      </c>
      <c r="C26" s="100">
        <v>172247535</v>
      </c>
      <c r="D26" s="67" t="s">
        <v>364</v>
      </c>
      <c r="E26" s="68" t="s">
        <v>95</v>
      </c>
      <c r="F26" s="102" t="s">
        <v>357</v>
      </c>
      <c r="G26" s="104" t="s">
        <v>183</v>
      </c>
      <c r="H26" s="69"/>
      <c r="I26" s="70"/>
      <c r="J26" s="70"/>
      <c r="K26" s="70"/>
      <c r="L26" s="163" t="s">
        <v>186</v>
      </c>
      <c r="M26" s="164"/>
      <c r="N26" s="165"/>
    </row>
    <row r="27" spans="1:14" ht="20.100000000000001" customHeight="1">
      <c r="A27">
        <v>76</v>
      </c>
      <c r="B27" s="65">
        <v>20</v>
      </c>
      <c r="C27" s="100">
        <v>1820246583</v>
      </c>
      <c r="D27" s="67" t="s">
        <v>323</v>
      </c>
      <c r="E27" s="68" t="s">
        <v>95</v>
      </c>
      <c r="F27" s="102" t="s">
        <v>320</v>
      </c>
      <c r="G27" s="104" t="s">
        <v>324</v>
      </c>
      <c r="H27" s="69"/>
      <c r="I27" s="70"/>
      <c r="J27" s="70"/>
      <c r="K27" s="70"/>
      <c r="L27" s="163" t="s">
        <v>185</v>
      </c>
      <c r="M27" s="164"/>
      <c r="N27" s="165"/>
    </row>
    <row r="28" spans="1:14" ht="20.100000000000001" customHeight="1">
      <c r="A28">
        <v>77</v>
      </c>
      <c r="B28" s="65">
        <v>21</v>
      </c>
      <c r="C28" s="100">
        <v>172338257</v>
      </c>
      <c r="D28" s="67" t="s">
        <v>220</v>
      </c>
      <c r="E28" s="68" t="s">
        <v>96</v>
      </c>
      <c r="F28" s="102" t="s">
        <v>445</v>
      </c>
      <c r="G28" s="104" t="s">
        <v>190</v>
      </c>
      <c r="H28" s="69"/>
      <c r="I28" s="70"/>
      <c r="J28" s="70"/>
      <c r="K28" s="70"/>
      <c r="L28" s="163" t="s">
        <v>186</v>
      </c>
      <c r="M28" s="164"/>
      <c r="N28" s="165"/>
    </row>
    <row r="29" spans="1:14" ht="20.100000000000001" customHeight="1">
      <c r="A29">
        <v>78</v>
      </c>
      <c r="B29" s="65">
        <v>22</v>
      </c>
      <c r="C29" s="100">
        <v>172338252</v>
      </c>
      <c r="D29" s="67" t="s">
        <v>365</v>
      </c>
      <c r="E29" s="68" t="s">
        <v>96</v>
      </c>
      <c r="F29" s="102" t="s">
        <v>357</v>
      </c>
      <c r="G29" s="104" t="s">
        <v>178</v>
      </c>
      <c r="H29" s="69"/>
      <c r="I29" s="70"/>
      <c r="J29" s="70"/>
      <c r="K29" s="70"/>
      <c r="L29" s="163" t="s">
        <v>186</v>
      </c>
      <c r="M29" s="164"/>
      <c r="N29" s="165"/>
    </row>
    <row r="30" spans="1:14" ht="20.100000000000001" customHeight="1">
      <c r="A30">
        <v>79</v>
      </c>
      <c r="B30" s="65">
        <v>23</v>
      </c>
      <c r="C30" s="100">
        <v>172237437</v>
      </c>
      <c r="D30" s="67" t="s">
        <v>224</v>
      </c>
      <c r="E30" s="68" t="s">
        <v>225</v>
      </c>
      <c r="F30" s="102" t="s">
        <v>223</v>
      </c>
      <c r="G30" s="104" t="s">
        <v>226</v>
      </c>
      <c r="H30" s="69"/>
      <c r="I30" s="70"/>
      <c r="J30" s="70"/>
      <c r="K30" s="70"/>
      <c r="L30" s="163" t="s">
        <v>185</v>
      </c>
      <c r="M30" s="164"/>
      <c r="N30" s="165"/>
    </row>
    <row r="31" spans="1:14" ht="20.100000000000001" customHeight="1">
      <c r="A31">
        <v>80</v>
      </c>
      <c r="B31" s="65">
        <v>24</v>
      </c>
      <c r="C31" s="100">
        <v>172237438</v>
      </c>
      <c r="D31" s="67" t="s">
        <v>392</v>
      </c>
      <c r="E31" s="68" t="s">
        <v>161</v>
      </c>
      <c r="F31" s="102" t="s">
        <v>390</v>
      </c>
      <c r="G31" s="104" t="s">
        <v>176</v>
      </c>
      <c r="H31" s="69"/>
      <c r="I31" s="70"/>
      <c r="J31" s="70"/>
      <c r="K31" s="70"/>
      <c r="L31" s="163" t="s">
        <v>186</v>
      </c>
      <c r="M31" s="164"/>
      <c r="N31" s="165"/>
    </row>
    <row r="32" spans="1:14" ht="20.100000000000001" customHeight="1">
      <c r="A32">
        <v>81</v>
      </c>
      <c r="B32" s="65">
        <v>25</v>
      </c>
      <c r="C32" s="100">
        <v>171328816</v>
      </c>
      <c r="D32" s="67" t="s">
        <v>310</v>
      </c>
      <c r="E32" s="68" t="s">
        <v>311</v>
      </c>
      <c r="F32" s="102" t="s">
        <v>303</v>
      </c>
      <c r="G32" s="104" t="s">
        <v>312</v>
      </c>
      <c r="H32" s="69"/>
      <c r="I32" s="70"/>
      <c r="J32" s="70"/>
      <c r="K32" s="70"/>
      <c r="L32" s="163" t="s">
        <v>186</v>
      </c>
      <c r="M32" s="164"/>
      <c r="N32" s="165"/>
    </row>
    <row r="33" spans="1:14" ht="20.100000000000001" customHeight="1">
      <c r="A33">
        <v>82</v>
      </c>
      <c r="B33" s="65">
        <v>26</v>
      </c>
      <c r="C33" s="100">
        <v>152115963</v>
      </c>
      <c r="D33" s="67" t="s">
        <v>182</v>
      </c>
      <c r="E33" s="68" t="s">
        <v>137</v>
      </c>
      <c r="F33" s="102" t="s">
        <v>357</v>
      </c>
      <c r="G33" s="104" t="s">
        <v>192</v>
      </c>
      <c r="H33" s="69"/>
      <c r="I33" s="70"/>
      <c r="J33" s="70"/>
      <c r="K33" s="70"/>
      <c r="L33" s="163" t="s">
        <v>185</v>
      </c>
      <c r="M33" s="164"/>
      <c r="N33" s="165"/>
    </row>
    <row r="34" spans="1:14" ht="20.100000000000001" customHeight="1">
      <c r="A34">
        <v>83</v>
      </c>
      <c r="B34" s="65">
        <v>27</v>
      </c>
      <c r="C34" s="100">
        <v>171216290</v>
      </c>
      <c r="D34" s="67" t="s">
        <v>292</v>
      </c>
      <c r="E34" s="68" t="s">
        <v>137</v>
      </c>
      <c r="F34" s="102" t="s">
        <v>279</v>
      </c>
      <c r="G34" s="104" t="s">
        <v>166</v>
      </c>
      <c r="H34" s="69"/>
      <c r="I34" s="70"/>
      <c r="J34" s="70"/>
      <c r="K34" s="70"/>
      <c r="L34" s="163" t="s">
        <v>186</v>
      </c>
      <c r="M34" s="164"/>
      <c r="N34" s="165"/>
    </row>
    <row r="35" spans="1:14" ht="20.100000000000001" customHeight="1">
      <c r="A35">
        <v>84</v>
      </c>
      <c r="B35" s="65">
        <v>28</v>
      </c>
      <c r="C35" s="100">
        <v>171326209</v>
      </c>
      <c r="D35" s="67" t="s">
        <v>443</v>
      </c>
      <c r="E35" s="68" t="s">
        <v>137</v>
      </c>
      <c r="F35" s="102" t="s">
        <v>439</v>
      </c>
      <c r="G35" s="104" t="s">
        <v>291</v>
      </c>
      <c r="H35" s="69"/>
      <c r="I35" s="70"/>
      <c r="J35" s="70"/>
      <c r="K35" s="70"/>
      <c r="L35" s="163" t="s">
        <v>186</v>
      </c>
      <c r="M35" s="164"/>
      <c r="N35" s="165"/>
    </row>
    <row r="36" spans="1:14" ht="20.100000000000001" customHeight="1">
      <c r="A36">
        <v>85</v>
      </c>
      <c r="B36" s="65">
        <v>29</v>
      </c>
      <c r="C36" s="100">
        <v>172126448</v>
      </c>
      <c r="D36" s="67" t="s">
        <v>159</v>
      </c>
      <c r="E36" s="68" t="s">
        <v>158</v>
      </c>
      <c r="F36" s="102" t="s">
        <v>235</v>
      </c>
      <c r="G36" s="104" t="s">
        <v>240</v>
      </c>
      <c r="H36" s="69"/>
      <c r="I36" s="70"/>
      <c r="J36" s="70"/>
      <c r="K36" s="70"/>
      <c r="L36" s="163" t="s">
        <v>186</v>
      </c>
      <c r="M36" s="164"/>
      <c r="N36" s="165"/>
    </row>
    <row r="37" spans="1:14" ht="20.100000000000001" customHeight="1">
      <c r="A37">
        <v>86</v>
      </c>
      <c r="B37" s="72">
        <v>30</v>
      </c>
      <c r="C37" s="100">
        <v>172526955</v>
      </c>
      <c r="D37" s="67" t="s">
        <v>325</v>
      </c>
      <c r="E37" s="68" t="s">
        <v>97</v>
      </c>
      <c r="F37" s="102" t="s">
        <v>320</v>
      </c>
      <c r="G37" s="104" t="s">
        <v>326</v>
      </c>
      <c r="H37" s="73"/>
      <c r="I37" s="74"/>
      <c r="J37" s="74"/>
      <c r="K37" s="74"/>
      <c r="L37" s="163" t="s">
        <v>186</v>
      </c>
      <c r="M37" s="164"/>
      <c r="N37" s="165"/>
    </row>
    <row r="38" spans="1:14" ht="20.100000000000001" customHeight="1">
      <c r="A38">
        <v>87</v>
      </c>
      <c r="B38" s="92">
        <v>31</v>
      </c>
      <c r="C38" s="101">
        <v>172116437</v>
      </c>
      <c r="D38" s="94" t="s">
        <v>410</v>
      </c>
      <c r="E38" s="95" t="s">
        <v>97</v>
      </c>
      <c r="F38" s="103" t="s">
        <v>401</v>
      </c>
      <c r="G38" s="105" t="s">
        <v>240</v>
      </c>
      <c r="H38" s="96"/>
      <c r="I38" s="97"/>
      <c r="J38" s="97"/>
      <c r="K38" s="97"/>
      <c r="L38" s="173" t="s">
        <v>186</v>
      </c>
      <c r="M38" s="174"/>
      <c r="N38" s="175"/>
    </row>
  </sheetData>
  <mergeCells count="47">
    <mergeCell ref="L34:N34"/>
    <mergeCell ref="L35:N35"/>
    <mergeCell ref="L36:N36"/>
    <mergeCell ref="L37:N37"/>
    <mergeCell ref="L38:N38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8 A8:A38 G6:G38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pane ySplit="7" topLeftCell="A8" activePane="bottomLeft" state="frozen"/>
      <selection activeCell="I30" sqref="I30"/>
      <selection pane="bottomLeft" activeCell="I30" sqref="I30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0" customWidth="1"/>
    <col min="7" max="7" width="10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6" t="s">
        <v>57</v>
      </c>
      <c r="D1" s="176"/>
      <c r="E1" s="57"/>
      <c r="F1" s="160" t="s">
        <v>58</v>
      </c>
      <c r="G1" s="160"/>
      <c r="H1" s="160"/>
      <c r="I1" s="160"/>
      <c r="J1" s="160"/>
      <c r="K1" s="160"/>
      <c r="L1" s="58" t="s">
        <v>468</v>
      </c>
    </row>
    <row r="2" spans="1:15" s="56" customFormat="1">
      <c r="C2" s="176" t="s">
        <v>59</v>
      </c>
      <c r="D2" s="176"/>
      <c r="E2" s="59" t="s">
        <v>457</v>
      </c>
      <c r="F2" s="160" t="s">
        <v>461</v>
      </c>
      <c r="G2" s="160"/>
      <c r="H2" s="160"/>
      <c r="I2" s="160"/>
      <c r="J2" s="160"/>
      <c r="K2" s="160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155</v>
      </c>
      <c r="D3" s="161" t="s">
        <v>462</v>
      </c>
      <c r="E3" s="161"/>
      <c r="F3" s="161"/>
      <c r="G3" s="161"/>
      <c r="H3" s="161"/>
      <c r="I3" s="161"/>
      <c r="J3" s="161"/>
      <c r="K3" s="161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62" t="s">
        <v>469</v>
      </c>
      <c r="C4" s="162"/>
      <c r="D4" s="162"/>
      <c r="E4" s="162"/>
      <c r="F4" s="162"/>
      <c r="G4" s="162"/>
      <c r="H4" s="162"/>
      <c r="I4" s="162"/>
      <c r="J4" s="162"/>
      <c r="K4" s="162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6" t="s">
        <v>4</v>
      </c>
      <c r="C6" s="157" t="s">
        <v>64</v>
      </c>
      <c r="D6" s="158" t="s">
        <v>9</v>
      </c>
      <c r="E6" s="159" t="s">
        <v>10</v>
      </c>
      <c r="F6" s="157" t="s">
        <v>75</v>
      </c>
      <c r="G6" s="157" t="s">
        <v>76</v>
      </c>
      <c r="H6" s="157" t="s">
        <v>66</v>
      </c>
      <c r="I6" s="157" t="s">
        <v>67</v>
      </c>
      <c r="J6" s="166" t="s">
        <v>56</v>
      </c>
      <c r="K6" s="166"/>
      <c r="L6" s="167" t="s">
        <v>68</v>
      </c>
      <c r="M6" s="168"/>
      <c r="N6" s="169"/>
    </row>
    <row r="7" spans="1:15" ht="27" customHeight="1">
      <c r="B7" s="156"/>
      <c r="C7" s="156"/>
      <c r="D7" s="158"/>
      <c r="E7" s="159"/>
      <c r="F7" s="156"/>
      <c r="G7" s="156"/>
      <c r="H7" s="156"/>
      <c r="I7" s="156"/>
      <c r="J7" s="64" t="s">
        <v>69</v>
      </c>
      <c r="K7" s="64" t="s">
        <v>70</v>
      </c>
      <c r="L7" s="170"/>
      <c r="M7" s="171"/>
      <c r="N7" s="172"/>
    </row>
    <row r="8" spans="1:15" ht="20.100000000000001" customHeight="1">
      <c r="A8">
        <v>88</v>
      </c>
      <c r="B8" s="65">
        <v>1</v>
      </c>
      <c r="C8" s="100">
        <v>171216292</v>
      </c>
      <c r="D8" s="67" t="s">
        <v>227</v>
      </c>
      <c r="E8" s="68" t="s">
        <v>97</v>
      </c>
      <c r="F8" s="102" t="s">
        <v>223</v>
      </c>
      <c r="G8" s="104" t="s">
        <v>195</v>
      </c>
      <c r="H8" s="69"/>
      <c r="I8" s="70"/>
      <c r="J8" s="70"/>
      <c r="K8" s="70"/>
      <c r="L8" s="173" t="s">
        <v>186</v>
      </c>
      <c r="M8" s="174"/>
      <c r="N8" s="175"/>
    </row>
    <row r="9" spans="1:15" ht="20.100000000000001" customHeight="1">
      <c r="A9">
        <v>89</v>
      </c>
      <c r="B9" s="65">
        <v>2</v>
      </c>
      <c r="C9" s="100">
        <v>172317875</v>
      </c>
      <c r="D9" s="67" t="s">
        <v>433</v>
      </c>
      <c r="E9" s="68" t="s">
        <v>97</v>
      </c>
      <c r="F9" s="102" t="s">
        <v>431</v>
      </c>
      <c r="G9" s="104" t="s">
        <v>205</v>
      </c>
      <c r="H9" s="69"/>
      <c r="I9" s="70"/>
      <c r="J9" s="70"/>
      <c r="K9" s="70"/>
      <c r="L9" s="163" t="s">
        <v>185</v>
      </c>
      <c r="M9" s="164"/>
      <c r="N9" s="165"/>
    </row>
    <row r="10" spans="1:15" ht="20.100000000000001" customHeight="1">
      <c r="A10">
        <v>90</v>
      </c>
      <c r="B10" s="65">
        <v>3</v>
      </c>
      <c r="C10" s="100">
        <v>1821525863</v>
      </c>
      <c r="D10" s="67" t="s">
        <v>333</v>
      </c>
      <c r="E10" s="68" t="s">
        <v>97</v>
      </c>
      <c r="F10" s="102" t="s">
        <v>331</v>
      </c>
      <c r="G10" s="104" t="s">
        <v>270</v>
      </c>
      <c r="H10" s="69"/>
      <c r="I10" s="70"/>
      <c r="J10" s="70"/>
      <c r="K10" s="70"/>
      <c r="L10" s="163" t="s">
        <v>185</v>
      </c>
      <c r="M10" s="164"/>
      <c r="N10" s="165"/>
    </row>
    <row r="11" spans="1:15" ht="20.100000000000001" customHeight="1">
      <c r="A11">
        <v>91</v>
      </c>
      <c r="B11" s="65">
        <v>4</v>
      </c>
      <c r="C11" s="100">
        <v>172528572</v>
      </c>
      <c r="D11" s="67" t="s">
        <v>341</v>
      </c>
      <c r="E11" s="68" t="s">
        <v>97</v>
      </c>
      <c r="F11" s="102" t="s">
        <v>336</v>
      </c>
      <c r="G11" s="104" t="s">
        <v>330</v>
      </c>
      <c r="H11" s="69"/>
      <c r="I11" s="70"/>
      <c r="J11" s="70"/>
      <c r="K11" s="70"/>
      <c r="L11" s="163" t="s">
        <v>186</v>
      </c>
      <c r="M11" s="164"/>
      <c r="N11" s="165"/>
    </row>
    <row r="12" spans="1:15" ht="20.100000000000001" customHeight="1">
      <c r="A12">
        <v>92</v>
      </c>
      <c r="B12" s="65">
        <v>5</v>
      </c>
      <c r="C12" s="100">
        <v>171575590</v>
      </c>
      <c r="D12" s="67" t="s">
        <v>228</v>
      </c>
      <c r="E12" s="68" t="s">
        <v>206</v>
      </c>
      <c r="F12" s="102" t="s">
        <v>223</v>
      </c>
      <c r="G12" s="104" t="s">
        <v>229</v>
      </c>
      <c r="H12" s="69"/>
      <c r="I12" s="70"/>
      <c r="J12" s="70"/>
      <c r="K12" s="70"/>
      <c r="L12" s="163" t="s">
        <v>185</v>
      </c>
      <c r="M12" s="164"/>
      <c r="N12" s="165"/>
    </row>
    <row r="13" spans="1:15" ht="20.100000000000001" customHeight="1">
      <c r="A13">
        <v>93</v>
      </c>
      <c r="B13" s="65">
        <v>6</v>
      </c>
      <c r="C13" s="100">
        <v>171155210</v>
      </c>
      <c r="D13" s="67" t="s">
        <v>342</v>
      </c>
      <c r="E13" s="68" t="s">
        <v>98</v>
      </c>
      <c r="F13" s="102" t="s">
        <v>336</v>
      </c>
      <c r="G13" s="104" t="s">
        <v>221</v>
      </c>
      <c r="H13" s="69"/>
      <c r="I13" s="70"/>
      <c r="J13" s="70"/>
      <c r="K13" s="70"/>
      <c r="L13" s="163" t="s">
        <v>185</v>
      </c>
      <c r="M13" s="164"/>
      <c r="N13" s="165"/>
    </row>
    <row r="14" spans="1:15" ht="20.100000000000001" customHeight="1">
      <c r="A14">
        <v>94</v>
      </c>
      <c r="B14" s="65">
        <v>7</v>
      </c>
      <c r="C14" s="100">
        <v>172217224</v>
      </c>
      <c r="D14" s="67" t="s">
        <v>411</v>
      </c>
      <c r="E14" s="68" t="s">
        <v>98</v>
      </c>
      <c r="F14" s="102" t="s">
        <v>401</v>
      </c>
      <c r="G14" s="104" t="s">
        <v>217</v>
      </c>
      <c r="H14" s="69"/>
      <c r="I14" s="70"/>
      <c r="J14" s="70"/>
      <c r="K14" s="70"/>
      <c r="L14" s="163" t="s">
        <v>186</v>
      </c>
      <c r="M14" s="164"/>
      <c r="N14" s="165"/>
    </row>
    <row r="15" spans="1:15" ht="20.100000000000001" customHeight="1">
      <c r="A15">
        <v>95</v>
      </c>
      <c r="B15" s="65">
        <v>8</v>
      </c>
      <c r="C15" s="100">
        <v>171138992</v>
      </c>
      <c r="D15" s="67" t="s">
        <v>376</v>
      </c>
      <c r="E15" s="68" t="s">
        <v>101</v>
      </c>
      <c r="F15" s="102" t="s">
        <v>373</v>
      </c>
      <c r="G15" s="104" t="s">
        <v>167</v>
      </c>
      <c r="H15" s="69"/>
      <c r="I15" s="70"/>
      <c r="J15" s="70"/>
      <c r="K15" s="70"/>
      <c r="L15" s="163" t="s">
        <v>185</v>
      </c>
      <c r="M15" s="164"/>
      <c r="N15" s="165"/>
    </row>
    <row r="16" spans="1:15" ht="20.100000000000001" customHeight="1">
      <c r="A16">
        <v>96</v>
      </c>
      <c r="B16" s="65">
        <v>9</v>
      </c>
      <c r="C16" s="100">
        <v>171219008</v>
      </c>
      <c r="D16" s="67" t="s">
        <v>262</v>
      </c>
      <c r="E16" s="68" t="s">
        <v>101</v>
      </c>
      <c r="F16" s="102" t="s">
        <v>260</v>
      </c>
      <c r="G16" s="104" t="s">
        <v>195</v>
      </c>
      <c r="H16" s="69"/>
      <c r="I16" s="70"/>
      <c r="J16" s="70"/>
      <c r="K16" s="70"/>
      <c r="L16" s="163" t="s">
        <v>186</v>
      </c>
      <c r="M16" s="164"/>
      <c r="N16" s="165"/>
    </row>
    <row r="17" spans="1:14" ht="20.100000000000001" customHeight="1">
      <c r="A17">
        <v>97</v>
      </c>
      <c r="B17" s="65">
        <v>10</v>
      </c>
      <c r="C17" s="100">
        <v>172217230</v>
      </c>
      <c r="D17" s="67" t="s">
        <v>313</v>
      </c>
      <c r="E17" s="68" t="s">
        <v>101</v>
      </c>
      <c r="F17" s="102" t="s">
        <v>303</v>
      </c>
      <c r="G17" s="104" t="s">
        <v>211</v>
      </c>
      <c r="H17" s="69"/>
      <c r="I17" s="70"/>
      <c r="J17" s="70"/>
      <c r="K17" s="70"/>
      <c r="L17" s="163" t="s">
        <v>186</v>
      </c>
      <c r="M17" s="164"/>
      <c r="N17" s="165"/>
    </row>
    <row r="18" spans="1:14" ht="20.100000000000001" customHeight="1">
      <c r="A18">
        <v>98</v>
      </c>
      <c r="B18" s="65">
        <v>11</v>
      </c>
      <c r="C18" s="100">
        <v>1820525276</v>
      </c>
      <c r="D18" s="67" t="s">
        <v>138</v>
      </c>
      <c r="E18" s="68" t="s">
        <v>102</v>
      </c>
      <c r="F18" s="102" t="s">
        <v>331</v>
      </c>
      <c r="G18" s="104" t="s">
        <v>332</v>
      </c>
      <c r="H18" s="69"/>
      <c r="I18" s="70"/>
      <c r="J18" s="70"/>
      <c r="K18" s="70"/>
      <c r="L18" s="163" t="s">
        <v>185</v>
      </c>
      <c r="M18" s="164"/>
      <c r="N18" s="165"/>
    </row>
    <row r="19" spans="1:14" ht="20.100000000000001" customHeight="1">
      <c r="A19">
        <v>99</v>
      </c>
      <c r="B19" s="65">
        <v>12</v>
      </c>
      <c r="C19" s="100">
        <v>1820526213</v>
      </c>
      <c r="D19" s="67" t="s">
        <v>271</v>
      </c>
      <c r="E19" s="68" t="s">
        <v>139</v>
      </c>
      <c r="F19" s="102" t="s">
        <v>267</v>
      </c>
      <c r="G19" s="104" t="s">
        <v>270</v>
      </c>
      <c r="H19" s="69"/>
      <c r="I19" s="70"/>
      <c r="J19" s="70"/>
      <c r="K19" s="70"/>
      <c r="L19" s="163" t="s">
        <v>185</v>
      </c>
      <c r="M19" s="164"/>
      <c r="N19" s="165"/>
    </row>
    <row r="20" spans="1:14" ht="20.100000000000001" customHeight="1">
      <c r="A20">
        <v>100</v>
      </c>
      <c r="B20" s="65">
        <v>13</v>
      </c>
      <c r="C20" s="100">
        <v>172317788</v>
      </c>
      <c r="D20" s="67" t="s">
        <v>393</v>
      </c>
      <c r="E20" s="68" t="s">
        <v>139</v>
      </c>
      <c r="F20" s="102" t="s">
        <v>390</v>
      </c>
      <c r="G20" s="104" t="s">
        <v>258</v>
      </c>
      <c r="H20" s="69"/>
      <c r="I20" s="70"/>
      <c r="J20" s="70"/>
      <c r="K20" s="70"/>
      <c r="L20" s="163" t="s">
        <v>186</v>
      </c>
      <c r="M20" s="164"/>
      <c r="N20" s="165"/>
    </row>
    <row r="21" spans="1:14" ht="20.100000000000001" customHeight="1">
      <c r="A21">
        <v>101</v>
      </c>
      <c r="B21" s="65">
        <v>14</v>
      </c>
      <c r="C21" s="100">
        <v>172227071</v>
      </c>
      <c r="D21" s="67" t="s">
        <v>348</v>
      </c>
      <c r="E21" s="68" t="s">
        <v>349</v>
      </c>
      <c r="F21" s="102" t="s">
        <v>344</v>
      </c>
      <c r="G21" s="104" t="s">
        <v>255</v>
      </c>
      <c r="H21" s="69"/>
      <c r="I21" s="70"/>
      <c r="J21" s="70"/>
      <c r="K21" s="70"/>
      <c r="L21" s="163" t="s">
        <v>186</v>
      </c>
      <c r="M21" s="164"/>
      <c r="N21" s="165"/>
    </row>
    <row r="22" spans="1:14" ht="20.100000000000001" customHeight="1">
      <c r="A22">
        <v>102</v>
      </c>
      <c r="B22" s="65">
        <v>15</v>
      </c>
      <c r="C22" s="100">
        <v>172236502</v>
      </c>
      <c r="D22" s="67" t="s">
        <v>382</v>
      </c>
      <c r="E22" s="68" t="s">
        <v>383</v>
      </c>
      <c r="F22" s="102" t="s">
        <v>378</v>
      </c>
      <c r="G22" s="104" t="s">
        <v>263</v>
      </c>
      <c r="H22" s="69"/>
      <c r="I22" s="70"/>
      <c r="J22" s="70"/>
      <c r="K22" s="70"/>
      <c r="L22" s="163" t="s">
        <v>186</v>
      </c>
      <c r="M22" s="164"/>
      <c r="N22" s="165"/>
    </row>
    <row r="23" spans="1:14" ht="20.100000000000001" customHeight="1">
      <c r="A23">
        <v>103</v>
      </c>
      <c r="B23" s="65">
        <v>16</v>
      </c>
      <c r="C23" s="100">
        <v>172237456</v>
      </c>
      <c r="D23" s="67" t="s">
        <v>314</v>
      </c>
      <c r="E23" s="68" t="s">
        <v>103</v>
      </c>
      <c r="F23" s="102" t="s">
        <v>303</v>
      </c>
      <c r="G23" s="104" t="s">
        <v>304</v>
      </c>
      <c r="H23" s="69"/>
      <c r="I23" s="70"/>
      <c r="J23" s="70"/>
      <c r="K23" s="70"/>
      <c r="L23" s="163" t="s">
        <v>185</v>
      </c>
      <c r="M23" s="164"/>
      <c r="N23" s="165"/>
    </row>
    <row r="24" spans="1:14" ht="20.100000000000001" customHeight="1">
      <c r="A24">
        <v>104</v>
      </c>
      <c r="B24" s="65">
        <v>17</v>
      </c>
      <c r="C24" s="100">
        <v>171216306</v>
      </c>
      <c r="D24" s="67" t="s">
        <v>394</v>
      </c>
      <c r="E24" s="68" t="s">
        <v>103</v>
      </c>
      <c r="F24" s="102" t="s">
        <v>390</v>
      </c>
      <c r="G24" s="104" t="s">
        <v>188</v>
      </c>
      <c r="H24" s="69"/>
      <c r="I24" s="70"/>
      <c r="J24" s="70"/>
      <c r="K24" s="70"/>
      <c r="L24" s="163" t="s">
        <v>186</v>
      </c>
      <c r="M24" s="164"/>
      <c r="N24" s="165"/>
    </row>
    <row r="25" spans="1:14" ht="20.100000000000001" customHeight="1">
      <c r="A25">
        <v>105</v>
      </c>
      <c r="B25" s="65">
        <v>18</v>
      </c>
      <c r="C25" s="100">
        <v>171216307</v>
      </c>
      <c r="D25" s="67" t="s">
        <v>230</v>
      </c>
      <c r="E25" s="68" t="s">
        <v>103</v>
      </c>
      <c r="F25" s="102" t="s">
        <v>223</v>
      </c>
      <c r="G25" s="104" t="s">
        <v>166</v>
      </c>
      <c r="H25" s="69"/>
      <c r="I25" s="70"/>
      <c r="J25" s="70"/>
      <c r="K25" s="70"/>
      <c r="L25" s="163" t="s">
        <v>186</v>
      </c>
      <c r="M25" s="164"/>
      <c r="N25" s="165"/>
    </row>
    <row r="26" spans="1:14" ht="20.100000000000001" customHeight="1">
      <c r="A26">
        <v>106</v>
      </c>
      <c r="B26" s="65">
        <v>19</v>
      </c>
      <c r="C26" s="100">
        <v>172127606</v>
      </c>
      <c r="D26" s="67" t="s">
        <v>350</v>
      </c>
      <c r="E26" s="68" t="s">
        <v>103</v>
      </c>
      <c r="F26" s="102" t="s">
        <v>344</v>
      </c>
      <c r="G26" s="104" t="s">
        <v>237</v>
      </c>
      <c r="H26" s="69"/>
      <c r="I26" s="70"/>
      <c r="J26" s="70"/>
      <c r="K26" s="70"/>
      <c r="L26" s="163" t="s">
        <v>186</v>
      </c>
      <c r="M26" s="164"/>
      <c r="N26" s="165"/>
    </row>
    <row r="27" spans="1:14" ht="20.100000000000001" customHeight="1">
      <c r="A27">
        <v>107</v>
      </c>
      <c r="B27" s="65">
        <v>20</v>
      </c>
      <c r="C27" s="100">
        <v>172247549</v>
      </c>
      <c r="D27" s="67" t="s">
        <v>233</v>
      </c>
      <c r="E27" s="68" t="s">
        <v>142</v>
      </c>
      <c r="F27" s="102" t="s">
        <v>439</v>
      </c>
      <c r="G27" s="104" t="s">
        <v>183</v>
      </c>
      <c r="H27" s="69"/>
      <c r="I27" s="70"/>
      <c r="J27" s="70"/>
      <c r="K27" s="70"/>
      <c r="L27" s="163" t="s">
        <v>186</v>
      </c>
      <c r="M27" s="164"/>
      <c r="N27" s="165"/>
    </row>
    <row r="28" spans="1:14" ht="20.100000000000001" customHeight="1">
      <c r="A28">
        <v>108</v>
      </c>
      <c r="B28" s="65">
        <v>21</v>
      </c>
      <c r="C28" s="100">
        <v>172237461</v>
      </c>
      <c r="D28" s="67" t="s">
        <v>231</v>
      </c>
      <c r="E28" s="68" t="s">
        <v>104</v>
      </c>
      <c r="F28" s="102" t="s">
        <v>445</v>
      </c>
      <c r="G28" s="104" t="s">
        <v>226</v>
      </c>
      <c r="H28" s="69"/>
      <c r="I28" s="70"/>
      <c r="J28" s="70"/>
      <c r="K28" s="70"/>
      <c r="L28" s="163" t="s">
        <v>186</v>
      </c>
      <c r="M28" s="164"/>
      <c r="N28" s="165"/>
    </row>
    <row r="29" spans="1:14" ht="20.100000000000001" customHeight="1">
      <c r="A29">
        <v>109</v>
      </c>
      <c r="B29" s="65">
        <v>22</v>
      </c>
      <c r="C29" s="100">
        <v>172236505</v>
      </c>
      <c r="D29" s="67" t="s">
        <v>207</v>
      </c>
      <c r="E29" s="68" t="s">
        <v>105</v>
      </c>
      <c r="F29" s="102" t="s">
        <v>260</v>
      </c>
      <c r="G29" s="104" t="s">
        <v>263</v>
      </c>
      <c r="H29" s="69"/>
      <c r="I29" s="70"/>
      <c r="J29" s="70"/>
      <c r="K29" s="70"/>
      <c r="L29" s="163" t="s">
        <v>186</v>
      </c>
      <c r="M29" s="164"/>
      <c r="N29" s="165"/>
    </row>
    <row r="30" spans="1:14" ht="20.100000000000001" customHeight="1">
      <c r="A30">
        <v>110</v>
      </c>
      <c r="B30" s="65">
        <v>23</v>
      </c>
      <c r="C30" s="100">
        <v>1821413540</v>
      </c>
      <c r="D30" s="67" t="s">
        <v>367</v>
      </c>
      <c r="E30" s="68" t="s">
        <v>106</v>
      </c>
      <c r="F30" s="102" t="s">
        <v>368</v>
      </c>
      <c r="G30" s="104" t="s">
        <v>369</v>
      </c>
      <c r="H30" s="69"/>
      <c r="I30" s="70"/>
      <c r="J30" s="70"/>
      <c r="K30" s="70"/>
      <c r="L30" s="163" t="s">
        <v>186</v>
      </c>
      <c r="M30" s="164"/>
      <c r="N30" s="165"/>
    </row>
    <row r="31" spans="1:14" ht="20.100000000000001" customHeight="1">
      <c r="A31">
        <v>111</v>
      </c>
      <c r="B31" s="65">
        <v>24</v>
      </c>
      <c r="C31" s="100">
        <v>171216323</v>
      </c>
      <c r="D31" s="67" t="s">
        <v>107</v>
      </c>
      <c r="E31" s="68" t="s">
        <v>169</v>
      </c>
      <c r="F31" s="102" t="s">
        <v>431</v>
      </c>
      <c r="G31" s="104" t="s">
        <v>166</v>
      </c>
      <c r="H31" s="69"/>
      <c r="I31" s="70"/>
      <c r="J31" s="70"/>
      <c r="K31" s="70"/>
      <c r="L31" s="163" t="s">
        <v>186</v>
      </c>
      <c r="M31" s="164"/>
      <c r="N31" s="165"/>
    </row>
    <row r="32" spans="1:14" ht="20.100000000000001" customHeight="1">
      <c r="A32">
        <v>112</v>
      </c>
      <c r="B32" s="65">
        <v>25</v>
      </c>
      <c r="C32" s="100">
        <v>1821175259</v>
      </c>
      <c r="D32" s="67" t="s">
        <v>272</v>
      </c>
      <c r="E32" s="68" t="s">
        <v>169</v>
      </c>
      <c r="F32" s="102" t="s">
        <v>267</v>
      </c>
      <c r="G32" s="104" t="s">
        <v>273</v>
      </c>
      <c r="H32" s="69"/>
      <c r="I32" s="70"/>
      <c r="J32" s="70"/>
      <c r="K32" s="70"/>
      <c r="L32" s="163" t="s">
        <v>186</v>
      </c>
      <c r="M32" s="164"/>
      <c r="N32" s="165"/>
    </row>
    <row r="33" spans="1:14" ht="20.100000000000001" customHeight="1">
      <c r="A33">
        <v>113</v>
      </c>
      <c r="B33" s="65">
        <v>26</v>
      </c>
      <c r="C33" s="100">
        <v>172317819</v>
      </c>
      <c r="D33" s="67" t="s">
        <v>256</v>
      </c>
      <c r="E33" s="68" t="s">
        <v>169</v>
      </c>
      <c r="F33" s="102" t="s">
        <v>252</v>
      </c>
      <c r="G33" s="104" t="s">
        <v>205</v>
      </c>
      <c r="H33" s="69"/>
      <c r="I33" s="70"/>
      <c r="J33" s="70"/>
      <c r="K33" s="70"/>
      <c r="L33" s="163" t="s">
        <v>186</v>
      </c>
      <c r="M33" s="164"/>
      <c r="N33" s="165"/>
    </row>
    <row r="34" spans="1:14" ht="20.100000000000001" customHeight="1">
      <c r="A34">
        <v>114</v>
      </c>
      <c r="B34" s="65">
        <v>27</v>
      </c>
      <c r="C34" s="100">
        <v>161156401</v>
      </c>
      <c r="D34" s="67" t="s">
        <v>244</v>
      </c>
      <c r="E34" s="68" t="s">
        <v>108</v>
      </c>
      <c r="F34" s="102" t="s">
        <v>245</v>
      </c>
      <c r="G34" s="104" t="s">
        <v>197</v>
      </c>
      <c r="H34" s="69"/>
      <c r="I34" s="70"/>
      <c r="J34" s="70"/>
      <c r="K34" s="70"/>
      <c r="L34" s="163">
        <v>0</v>
      </c>
      <c r="M34" s="164"/>
      <c r="N34" s="165"/>
    </row>
    <row r="35" spans="1:14" ht="20.100000000000001" customHeight="1">
      <c r="A35">
        <v>115</v>
      </c>
      <c r="B35" s="65">
        <v>28</v>
      </c>
      <c r="C35" s="100">
        <v>172338195</v>
      </c>
      <c r="D35" s="67" t="s">
        <v>395</v>
      </c>
      <c r="E35" s="68" t="s">
        <v>396</v>
      </c>
      <c r="F35" s="102" t="s">
        <v>390</v>
      </c>
      <c r="G35" s="104" t="s">
        <v>397</v>
      </c>
      <c r="H35" s="69"/>
      <c r="I35" s="70"/>
      <c r="J35" s="70"/>
      <c r="K35" s="70"/>
      <c r="L35" s="163" t="s">
        <v>186</v>
      </c>
      <c r="M35" s="164"/>
      <c r="N35" s="165"/>
    </row>
    <row r="36" spans="1:14" ht="20.100000000000001" customHeight="1">
      <c r="A36">
        <v>116</v>
      </c>
      <c r="B36" s="65">
        <v>29</v>
      </c>
      <c r="C36" s="100">
        <v>161136894</v>
      </c>
      <c r="D36" s="67" t="s">
        <v>384</v>
      </c>
      <c r="E36" s="68" t="s">
        <v>143</v>
      </c>
      <c r="F36" s="102" t="s">
        <v>378</v>
      </c>
      <c r="G36" s="104" t="s">
        <v>385</v>
      </c>
      <c r="H36" s="69"/>
      <c r="I36" s="70"/>
      <c r="J36" s="70"/>
      <c r="K36" s="70"/>
      <c r="L36" s="163" t="s">
        <v>185</v>
      </c>
      <c r="M36" s="164"/>
      <c r="N36" s="165"/>
    </row>
    <row r="37" spans="1:14" ht="20.100000000000001" customHeight="1">
      <c r="A37">
        <v>117</v>
      </c>
      <c r="B37" s="72">
        <v>30</v>
      </c>
      <c r="C37" s="100">
        <v>172237470</v>
      </c>
      <c r="D37" s="67" t="s">
        <v>449</v>
      </c>
      <c r="E37" s="68" t="s">
        <v>143</v>
      </c>
      <c r="F37" s="102" t="s">
        <v>445</v>
      </c>
      <c r="G37" s="104" t="s">
        <v>176</v>
      </c>
      <c r="H37" s="73"/>
      <c r="I37" s="74"/>
      <c r="J37" s="74"/>
      <c r="K37" s="74"/>
      <c r="L37" s="163" t="s">
        <v>186</v>
      </c>
      <c r="M37" s="164"/>
      <c r="N37" s="165"/>
    </row>
    <row r="38" spans="1:14" ht="20.100000000000001" customHeight="1">
      <c r="A38">
        <v>118</v>
      </c>
      <c r="B38" s="92">
        <v>31</v>
      </c>
      <c r="C38" s="101">
        <v>1821123987</v>
      </c>
      <c r="D38" s="94" t="s">
        <v>351</v>
      </c>
      <c r="E38" s="95" t="s">
        <v>143</v>
      </c>
      <c r="F38" s="103" t="s">
        <v>344</v>
      </c>
      <c r="G38" s="105" t="s">
        <v>134</v>
      </c>
      <c r="H38" s="96"/>
      <c r="I38" s="97"/>
      <c r="J38" s="97"/>
      <c r="K38" s="97"/>
      <c r="L38" s="173" t="s">
        <v>185</v>
      </c>
      <c r="M38" s="174"/>
      <c r="N38" s="175"/>
    </row>
    <row r="39" spans="1:14" ht="20.100000000000001" customHeight="1">
      <c r="A39">
        <v>119</v>
      </c>
      <c r="B39" s="65">
        <v>32</v>
      </c>
      <c r="C39" s="100">
        <v>171216327</v>
      </c>
      <c r="D39" s="67" t="s">
        <v>293</v>
      </c>
      <c r="E39" s="68" t="s">
        <v>143</v>
      </c>
      <c r="F39" s="102" t="s">
        <v>279</v>
      </c>
      <c r="G39" s="104" t="s">
        <v>166</v>
      </c>
      <c r="H39" s="69"/>
      <c r="I39" s="70"/>
      <c r="J39" s="70"/>
      <c r="K39" s="70"/>
      <c r="L39" s="163" t="s">
        <v>186</v>
      </c>
      <c r="M39" s="164"/>
      <c r="N39" s="165"/>
    </row>
    <row r="40" spans="1:14" ht="20.100000000000001" customHeight="1">
      <c r="A40">
        <v>120</v>
      </c>
      <c r="B40" s="65">
        <v>33</v>
      </c>
      <c r="C40" s="100">
        <v>171216331</v>
      </c>
      <c r="D40" s="67" t="s">
        <v>231</v>
      </c>
      <c r="E40" s="68" t="s">
        <v>143</v>
      </c>
      <c r="F40" s="102" t="s">
        <v>223</v>
      </c>
      <c r="G40" s="104" t="s">
        <v>166</v>
      </c>
      <c r="H40" s="69"/>
      <c r="I40" s="70"/>
      <c r="J40" s="70"/>
      <c r="K40" s="70"/>
      <c r="L40" s="163" t="s">
        <v>185</v>
      </c>
      <c r="M40" s="164"/>
      <c r="N40" s="165"/>
    </row>
    <row r="41" spans="1:14" ht="20.100000000000001" customHeight="1">
      <c r="A41">
        <v>121</v>
      </c>
      <c r="B41" s="65">
        <v>34</v>
      </c>
      <c r="C41" s="100">
        <v>152233049</v>
      </c>
      <c r="D41" s="67" t="s">
        <v>448</v>
      </c>
      <c r="E41" s="68" t="s">
        <v>143</v>
      </c>
      <c r="F41" s="102" t="s">
        <v>445</v>
      </c>
      <c r="G41" s="104" t="s">
        <v>296</v>
      </c>
      <c r="H41" s="69"/>
      <c r="I41" s="70"/>
      <c r="J41" s="70"/>
      <c r="K41" s="70"/>
      <c r="L41" s="163" t="s">
        <v>186</v>
      </c>
      <c r="M41" s="164"/>
      <c r="N41" s="165"/>
    </row>
  </sheetData>
  <mergeCells count="50">
    <mergeCell ref="L40:N40"/>
    <mergeCell ref="L41:N41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1 A8:A41 G6:G41">
    <cfRule type="cellIs" dxfId="2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IN DS LOP</vt:lpstr>
      <vt:lpstr>IN DS LOP (2)</vt:lpstr>
      <vt:lpstr>IN DS LOP (3)</vt:lpstr>
      <vt:lpstr>IN DS LOP (4)</vt:lpstr>
      <vt:lpstr>DSTHI (3)</vt:lpstr>
      <vt:lpstr>Phòng 302-1</vt:lpstr>
      <vt:lpstr>Phòng 302-2</vt:lpstr>
      <vt:lpstr>Phòng 304-1</vt:lpstr>
      <vt:lpstr>Phòng 304-2</vt:lpstr>
      <vt:lpstr>Phòng 307-1</vt:lpstr>
      <vt:lpstr>Phòng 307-2</vt:lpstr>
      <vt:lpstr>'Phòng 302-1'!Print_Titles</vt:lpstr>
      <vt:lpstr>'Phòng 302-2'!Print_Titles</vt:lpstr>
      <vt:lpstr>'Phòng 304-1'!Print_Titles</vt:lpstr>
      <vt:lpstr>'Phòng 304-2'!Print_Titles</vt:lpstr>
      <vt:lpstr>'Phòng 307-1'!Print_Titles</vt:lpstr>
      <vt:lpstr>'Phòng 307-2'!Print_Titles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2013-07-30T02:33:47Z</cp:lastPrinted>
  <dcterms:created xsi:type="dcterms:W3CDTF">2009-04-20T08:11:00Z</dcterms:created>
  <dcterms:modified xsi:type="dcterms:W3CDTF">2013-07-30T07:02:36Z</dcterms:modified>
</cp:coreProperties>
</file>