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8" r:id="rId6"/>
    <sheet name="Phòng 301" sheetId="14" r:id="rId7"/>
    <sheet name="Phòng 303" sheetId="15" r:id="rId8"/>
    <sheet name="Phòng 305" sheetId="16" r:id="rId9"/>
    <sheet name="Phòng 308" sheetId="17" r:id="rId10"/>
  </sheets>
  <externalReferences>
    <externalReference r:id="rId11"/>
  </externalReferences>
  <definedNames>
    <definedName name="_xlnm.Print_Titles" localSheetId="6">'Phòng 301'!$1:$7</definedName>
    <definedName name="_xlnm.Print_Titles" localSheetId="7">'Phòng 303'!$1:$7</definedName>
    <definedName name="_xlnm.Print_Titles" localSheetId="8">'Phòng 305'!$1:$7</definedName>
    <definedName name="_xlnm.Print_Titles" localSheetId="9">'Phòng 308'!$1:$7</definedName>
  </definedNames>
  <calcPr calcId="124519" iterate="1" iterateCount="10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B63" i="8" l="1"/>
  <c r="G38" i="2"/>
  <c r="G59"/>
  <c r="AB21" i="8"/>
  <c r="AC66" i="7"/>
  <c r="H80" i="6"/>
  <c r="E18" i="7"/>
  <c r="F68"/>
  <c r="G19"/>
  <c r="H13" i="8"/>
  <c r="AC34" i="6"/>
  <c r="D61" i="2"/>
  <c r="E39" i="8"/>
  <c r="AA20"/>
  <c r="F22" i="6"/>
  <c r="C38" i="2"/>
  <c r="F65"/>
  <c r="C38" i="6"/>
  <c r="D68" i="7"/>
  <c r="H57" i="8"/>
  <c r="G79" i="6"/>
  <c r="C33" i="7"/>
  <c r="F43"/>
  <c r="D67" i="6"/>
  <c r="C10" i="8"/>
  <c r="F11" i="2"/>
  <c r="E86" i="8"/>
  <c r="E32" i="2"/>
  <c r="F12" i="6"/>
  <c r="F58" i="8"/>
  <c r="E13" i="2"/>
  <c r="AB58" i="8"/>
  <c r="H80" i="2"/>
  <c r="H55" i="7"/>
  <c r="F64"/>
  <c r="D17" i="6"/>
  <c r="G80"/>
  <c r="H58" i="7"/>
  <c r="AC16" i="6"/>
  <c r="AB41" i="7"/>
  <c r="H60" i="6"/>
  <c r="AB69" i="7"/>
  <c r="AC65" i="8"/>
  <c r="H66" i="2"/>
  <c r="G33" i="7"/>
  <c r="D36"/>
  <c r="F79" i="6"/>
  <c r="AD59" i="7"/>
  <c r="D56" i="8"/>
  <c r="C92"/>
  <c r="AA11" i="6"/>
  <c r="G10" i="8"/>
  <c r="H40" i="7"/>
  <c r="AA43" i="6"/>
  <c r="E21"/>
  <c r="H36" i="2"/>
  <c r="H64" i="7"/>
  <c r="C78" i="6"/>
  <c r="G84" i="8"/>
  <c r="AD67" i="7"/>
  <c r="E61" i="6"/>
  <c r="AD33"/>
  <c r="D67" i="8"/>
  <c r="D87"/>
  <c r="F88"/>
  <c r="E65" i="2"/>
  <c r="E78" i="6"/>
  <c r="H23" i="7"/>
  <c r="H19" i="2"/>
  <c r="D17" i="7"/>
  <c r="E15" i="8"/>
  <c r="AD10"/>
  <c r="D36" i="2"/>
  <c r="E19" i="8"/>
  <c r="D14"/>
  <c r="G41" i="6"/>
  <c r="D59"/>
  <c r="AB15"/>
  <c r="G66" i="8"/>
  <c r="AD21" i="7"/>
  <c r="H19"/>
  <c r="AA45" i="8"/>
  <c r="AB90"/>
  <c r="G45"/>
  <c r="G85" i="2"/>
  <c r="D35" i="8"/>
  <c r="H15"/>
  <c r="AB10"/>
  <c r="F12" i="7"/>
  <c r="G18"/>
  <c r="H78" i="2"/>
  <c r="F58" i="6"/>
  <c r="E14" i="2"/>
  <c r="AC18" i="7"/>
  <c r="F43" i="2"/>
  <c r="AB33" i="8"/>
  <c r="C90" i="6"/>
  <c r="E69"/>
  <c r="AC23"/>
  <c r="AB41"/>
  <c r="C69" i="2"/>
  <c r="F39"/>
  <c r="D46" i="7"/>
  <c r="G66" i="6"/>
  <c r="H85"/>
  <c r="H61" i="8"/>
  <c r="AC23"/>
  <c r="AC69" i="7"/>
  <c r="E79" i="8"/>
  <c r="E17" i="2"/>
  <c r="AC42" i="7"/>
  <c r="H64" i="2"/>
  <c r="G59" i="6"/>
  <c r="AA34" i="8"/>
  <c r="G20" i="2"/>
  <c r="E64" i="8"/>
  <c r="H63" i="7"/>
  <c r="AA16" i="6"/>
  <c r="D12" i="7"/>
  <c r="E58"/>
  <c r="G13"/>
  <c r="AD61" i="8"/>
  <c r="G79"/>
  <c r="C57" i="6"/>
  <c r="C69" i="7"/>
  <c r="F42" i="8"/>
  <c r="G91"/>
  <c r="D38"/>
  <c r="AB66"/>
  <c r="AD38" i="7"/>
  <c r="AB61"/>
  <c r="H87" i="8"/>
  <c r="D10"/>
  <c r="AD86"/>
  <c r="G64" i="7"/>
  <c r="C35" i="8"/>
  <c r="C42" i="6"/>
  <c r="D84" i="7"/>
  <c r="AB67" i="8"/>
  <c r="D21" i="7"/>
  <c r="AD81" i="8"/>
  <c r="C66" i="6"/>
  <c r="AD32"/>
  <c r="E81"/>
  <c r="D62" i="8"/>
  <c r="AC16"/>
  <c r="AC12" i="6"/>
  <c r="H65"/>
  <c r="G69"/>
  <c r="H10" i="7"/>
  <c r="D34" i="8"/>
  <c r="H92" i="2"/>
  <c r="AC15" i="6"/>
  <c r="C42" i="7"/>
  <c r="C90" i="8"/>
  <c r="AB12" i="6"/>
  <c r="G85" i="7"/>
  <c r="D65"/>
  <c r="AD18"/>
  <c r="AD16"/>
  <c r="AA33" i="8"/>
  <c r="G81"/>
  <c r="G55" i="2"/>
  <c r="C34" i="8"/>
  <c r="F11" i="6"/>
  <c r="AC37" i="8"/>
  <c r="AA86"/>
  <c r="E43" i="2"/>
  <c r="E66"/>
  <c r="E19" i="7"/>
  <c r="F40"/>
  <c r="F43" i="8"/>
  <c r="G14" i="2"/>
  <c r="AA83" i="8"/>
  <c r="H58" i="2"/>
  <c r="AC19" i="7"/>
  <c r="F32"/>
  <c r="H82" i="8"/>
  <c r="F85" i="2"/>
  <c r="H36" i="8"/>
  <c r="H35"/>
  <c r="G12" i="6"/>
  <c r="G15" i="8"/>
  <c r="C40" i="7"/>
  <c r="G37" i="8"/>
  <c r="E87" i="2"/>
  <c r="D58" i="7"/>
  <c r="E34" i="6"/>
  <c r="AC87" i="8"/>
  <c r="F80" i="7"/>
  <c r="C14" i="6"/>
  <c r="H63" i="8"/>
  <c r="D79" i="2"/>
  <c r="G63"/>
  <c r="F57"/>
  <c r="F57" i="8"/>
  <c r="H14"/>
  <c r="E89"/>
  <c r="E81"/>
  <c r="G20" i="6"/>
  <c r="F35" i="8"/>
  <c r="D60"/>
  <c r="G61"/>
  <c r="E15" i="6"/>
  <c r="F83" i="2"/>
  <c r="AD34" i="8"/>
  <c r="AA63" i="7"/>
  <c r="H37" i="8"/>
  <c r="G56" i="6"/>
  <c r="E55"/>
  <c r="H32" i="8"/>
  <c r="AD33"/>
  <c r="AA56" i="7"/>
  <c r="AB45" i="6"/>
  <c r="F66" i="7"/>
  <c r="AB46"/>
  <c r="D88" i="6"/>
  <c r="F65"/>
  <c r="AD9" i="8"/>
  <c r="H59"/>
  <c r="G66" i="7"/>
  <c r="H23" i="2"/>
  <c r="F17" i="8"/>
  <c r="F89" i="7"/>
  <c r="E55"/>
  <c r="C18" i="8"/>
  <c r="AD40" i="6"/>
  <c r="AB40" i="7"/>
  <c r="AA43" i="8"/>
  <c r="AB37"/>
  <c r="D88" i="2"/>
  <c r="C32"/>
  <c r="AD38" i="6"/>
  <c r="G39"/>
  <c r="AC81" i="8"/>
  <c r="E82"/>
  <c r="AD57"/>
  <c r="D10" i="2"/>
  <c r="AA61" i="8"/>
  <c r="F36"/>
  <c r="AA11"/>
  <c r="AC44" i="7"/>
  <c r="E12" i="2"/>
  <c r="G37" i="7"/>
  <c r="AA59" i="8"/>
  <c r="E41" i="2"/>
  <c r="F63" i="8"/>
  <c r="E40" i="2"/>
  <c r="H78" i="7"/>
  <c r="E84"/>
  <c r="AB44" i="6"/>
  <c r="G45" i="2"/>
  <c r="AA82" i="8"/>
  <c r="E88" i="7"/>
  <c r="AD35"/>
  <c r="AB80" i="8"/>
  <c r="H36" i="6"/>
  <c r="AC18"/>
  <c r="AA15" i="8"/>
  <c r="G82" i="6"/>
  <c r="AB39"/>
  <c r="G66" i="2"/>
  <c r="H37" i="6"/>
  <c r="AC20" i="7"/>
  <c r="AB9" i="8"/>
  <c r="F39" i="6"/>
  <c r="AB43"/>
  <c r="E10" i="2"/>
  <c r="F60" i="6"/>
  <c r="G90" i="7"/>
  <c r="AC90" i="8"/>
  <c r="AD19"/>
  <c r="H84" i="2"/>
  <c r="D80" i="6"/>
  <c r="E20" i="2"/>
  <c r="F46" i="6"/>
  <c r="AB36" i="7"/>
  <c r="E67" i="2"/>
  <c r="D15" i="8"/>
  <c r="G69" i="2"/>
  <c r="E90" i="7"/>
  <c r="E82" i="6"/>
  <c r="H63"/>
  <c r="AC80" i="8"/>
  <c r="AB13" i="6"/>
  <c r="C21"/>
  <c r="D86"/>
  <c r="C46" i="2"/>
  <c r="AB88" i="8"/>
  <c r="AB67" i="7"/>
  <c r="AA16"/>
  <c r="AA68" i="8"/>
  <c r="AD82"/>
  <c r="AB83"/>
  <c r="G90" i="6"/>
  <c r="E36" i="2"/>
  <c r="H20" i="7"/>
  <c r="D43" i="6"/>
  <c r="AC17" i="7"/>
  <c r="D64" i="6"/>
  <c r="AC57" i="7"/>
  <c r="C90" i="2"/>
  <c r="F46" i="8"/>
  <c r="D56" i="2"/>
  <c r="D83" i="7"/>
  <c r="D9" i="8"/>
  <c r="D69" i="2"/>
  <c r="F78"/>
  <c r="E43" i="8"/>
  <c r="AC60" i="7"/>
  <c r="F82" i="6"/>
  <c r="E12" i="7"/>
  <c r="C38" i="8"/>
  <c r="C43" i="7"/>
  <c r="AA20"/>
  <c r="AB40" i="6"/>
  <c r="C89" i="8"/>
  <c r="F86" i="6"/>
  <c r="AC65" i="7"/>
  <c r="C40" i="2"/>
  <c r="AD22" i="6"/>
  <c r="D64" i="2"/>
  <c r="G82"/>
  <c r="E45" i="6"/>
  <c r="H41" i="8"/>
  <c r="F82"/>
  <c r="C89" i="6"/>
  <c r="D80" i="7"/>
  <c r="E33" i="2"/>
  <c r="H11"/>
  <c r="E22"/>
  <c r="E13" i="6"/>
  <c r="G14"/>
  <c r="AB42"/>
  <c r="G57"/>
  <c r="H32" i="7"/>
  <c r="E45"/>
  <c r="E18" i="8"/>
  <c r="E64" i="6"/>
  <c r="AC32" i="8"/>
  <c r="E66" i="6"/>
  <c r="C9"/>
  <c r="C11"/>
  <c r="AC19"/>
  <c r="F56" i="7"/>
  <c r="AC17" i="8"/>
  <c r="E88" i="6"/>
  <c r="D45" i="2"/>
  <c r="AB37" i="6"/>
  <c r="AD56" i="8"/>
  <c r="AC14" i="6"/>
  <c r="AD65" i="8"/>
  <c r="E43" i="7"/>
  <c r="AD22" i="8"/>
  <c r="D59"/>
  <c r="F17" i="6"/>
  <c r="AA64" i="8"/>
  <c r="G40" i="2"/>
  <c r="AD63" i="8"/>
  <c r="AA60" i="7"/>
  <c r="AA23"/>
  <c r="D89" i="8"/>
  <c r="AC12" i="7"/>
  <c r="H83" i="8"/>
  <c r="C12"/>
  <c r="G88" i="6"/>
  <c r="E44" i="2"/>
  <c r="C36" i="6"/>
  <c r="F84" i="2"/>
  <c r="AB18" i="8"/>
  <c r="E13" i="7"/>
  <c r="C87" i="8"/>
  <c r="F59"/>
  <c r="D32" i="2"/>
  <c r="AD64" i="7"/>
  <c r="E67" i="8"/>
  <c r="H82" i="6"/>
  <c r="AA89" i="8"/>
  <c r="F36" i="6"/>
  <c r="G44" i="7"/>
  <c r="AA69"/>
  <c r="E64"/>
  <c r="G32" i="8"/>
  <c r="AD66"/>
  <c r="E92"/>
  <c r="AA36" i="7"/>
  <c r="E90" i="8"/>
  <c r="AC22" i="6"/>
  <c r="D19" i="2"/>
  <c r="E45"/>
  <c r="AA14" i="8"/>
  <c r="H79" i="7"/>
  <c r="C41"/>
  <c r="E91" i="2"/>
  <c r="D62" i="7"/>
  <c r="H86" i="2"/>
  <c r="C69" i="6"/>
  <c r="F9" i="2"/>
  <c r="D34" i="7"/>
  <c r="G58" i="6"/>
  <c r="C41" i="2"/>
  <c r="E89" i="6"/>
  <c r="F42" i="2"/>
  <c r="H13" i="6"/>
  <c r="G35" i="7"/>
  <c r="G34"/>
  <c r="D21" i="6"/>
  <c r="AA12" i="8"/>
  <c r="AB9" i="7"/>
  <c r="H40" i="2"/>
  <c r="AB69" i="8"/>
  <c r="C55" i="6"/>
  <c r="H21" i="2"/>
  <c r="C12" i="7"/>
  <c r="H67" i="6"/>
  <c r="E58"/>
  <c r="H19"/>
  <c r="AC46"/>
  <c r="AB59" i="7"/>
  <c r="G42" i="6"/>
  <c r="F59" i="2"/>
  <c r="E23"/>
  <c r="AB33" i="7"/>
  <c r="E92" i="6"/>
  <c r="AA46" i="8"/>
  <c r="G39" i="7"/>
  <c r="C69" i="8"/>
  <c r="C44" i="6"/>
  <c r="AC36" i="7"/>
  <c r="G91" i="2"/>
  <c r="E59"/>
  <c r="C39" i="7"/>
  <c r="F33" i="6"/>
  <c r="D57" i="8"/>
  <c r="AA19" i="7"/>
  <c r="AC9" i="6"/>
  <c r="H34" i="2"/>
  <c r="AC38" i="6"/>
  <c r="E11" i="8"/>
  <c r="F63" i="2"/>
  <c r="AC64" i="7"/>
  <c r="AC19" i="8"/>
  <c r="C37" i="7"/>
  <c r="AB36" i="8"/>
  <c r="C68"/>
  <c r="F43" i="6"/>
  <c r="AC22" i="7"/>
  <c r="D61" i="8"/>
  <c r="C19" i="7"/>
  <c r="H42" i="2"/>
  <c r="AD16" i="8"/>
  <c r="G78" i="2"/>
  <c r="AB45" i="7"/>
  <c r="C32" i="8"/>
  <c r="E90" i="6"/>
  <c r="AD57" i="7"/>
  <c r="AC20" i="8"/>
  <c r="C39" i="2"/>
  <c r="E67" i="6"/>
  <c r="AD55" i="7"/>
  <c r="H21" i="6"/>
  <c r="C63" i="7"/>
  <c r="F67"/>
  <c r="AD19" i="6"/>
  <c r="F11" i="7"/>
  <c r="AA55"/>
  <c r="C82" i="6"/>
  <c r="G44" i="8"/>
  <c r="H59" i="6"/>
  <c r="G36" i="7"/>
  <c r="E15" i="2"/>
  <c r="C87" i="6"/>
  <c r="F91" i="2"/>
  <c r="C85" i="6"/>
  <c r="H38" i="7"/>
  <c r="H22"/>
  <c r="AD64" i="8"/>
  <c r="E81" i="7"/>
  <c r="F39"/>
  <c r="D55" i="2"/>
  <c r="D66" i="6"/>
  <c r="AD63" i="7"/>
  <c r="C79" i="6"/>
  <c r="C87" i="7"/>
  <c r="C78" i="2"/>
  <c r="AC60" i="8"/>
  <c r="AA63"/>
  <c r="AA39" i="7"/>
  <c r="E66" i="8"/>
  <c r="D23" i="2"/>
  <c r="D40" i="8"/>
  <c r="E59" i="7"/>
  <c r="D9"/>
  <c r="H44" i="6"/>
  <c r="G39" i="2"/>
  <c r="H60"/>
  <c r="H84" i="8"/>
  <c r="E34" i="2"/>
  <c r="C65" i="8"/>
  <c r="F22" i="2"/>
  <c r="D46" i="6"/>
  <c r="AD41" i="7"/>
  <c r="E78"/>
  <c r="AB23" i="8"/>
  <c r="C33"/>
  <c r="F22" i="7"/>
  <c r="E44"/>
  <c r="D44" i="2"/>
  <c r="D85" i="8"/>
  <c r="H57" i="7"/>
  <c r="H19" i="8"/>
  <c r="F46" i="2"/>
  <c r="H88" i="6"/>
  <c r="D37" i="8"/>
  <c r="AB17" i="6"/>
  <c r="G35" i="2"/>
  <c r="F69" i="6"/>
  <c r="F42"/>
  <c r="D11" i="8"/>
  <c r="C22" i="6"/>
  <c r="D13" i="7"/>
  <c r="AB89" i="8"/>
  <c r="E35" i="2"/>
  <c r="E65" i="7"/>
  <c r="H46" i="2"/>
  <c r="C81" i="8"/>
  <c r="G43" i="6"/>
  <c r="G80" i="2"/>
  <c r="E81"/>
  <c r="E44" i="8"/>
  <c r="AD32"/>
  <c r="D87" i="7"/>
  <c r="AB68"/>
  <c r="C35"/>
  <c r="D37" i="2"/>
  <c r="D91" i="6"/>
  <c r="D89" i="7"/>
  <c r="AA44" i="6"/>
  <c r="D34"/>
  <c r="C67"/>
  <c r="C13"/>
  <c r="H89" i="2"/>
  <c r="F58"/>
  <c r="C12" i="6"/>
  <c r="AC10" i="8"/>
  <c r="AD33" i="7"/>
  <c r="F87"/>
  <c r="AB64" i="8"/>
  <c r="E60" i="6"/>
  <c r="H82" i="7"/>
  <c r="F92" i="6"/>
  <c r="E65" i="8"/>
  <c r="G38"/>
  <c r="F16" i="6"/>
  <c r="E39"/>
  <c r="C9" i="8"/>
  <c r="D85" i="2"/>
  <c r="AC40" i="6"/>
  <c r="C91"/>
  <c r="AB81" i="8"/>
  <c r="F40"/>
  <c r="F61"/>
  <c r="H10"/>
  <c r="AD12"/>
  <c r="C11" i="2"/>
  <c r="H33" i="7"/>
  <c r="AB65"/>
  <c r="C57"/>
  <c r="H81" i="6"/>
  <c r="AB19" i="8"/>
  <c r="C63" i="6"/>
  <c r="C58" i="8"/>
  <c r="AC11" i="6"/>
  <c r="F67"/>
  <c r="D63"/>
  <c r="D45"/>
  <c r="AB21" i="7"/>
  <c r="D60" i="6"/>
  <c r="F11" i="8"/>
  <c r="AC85"/>
  <c r="F32"/>
  <c r="F33" i="2"/>
  <c r="C38" i="7"/>
  <c r="AA42" i="6"/>
  <c r="D39" i="8"/>
  <c r="G21" i="2"/>
  <c r="AB34" i="7"/>
  <c r="AB11" i="8"/>
  <c r="C60"/>
  <c r="D9" i="6"/>
  <c r="C66" i="8"/>
  <c r="F55" i="6"/>
  <c r="E38" i="7"/>
  <c r="C59" i="6"/>
  <c r="E37" i="8"/>
  <c r="G17" i="7"/>
  <c r="AD34"/>
  <c r="F19" i="6"/>
  <c r="AB60" i="7"/>
  <c r="D56" i="6"/>
  <c r="D78"/>
  <c r="F42" i="7"/>
  <c r="E35" i="6"/>
  <c r="D11" i="7"/>
  <c r="D58" i="8"/>
  <c r="F62"/>
  <c r="F38" i="7"/>
  <c r="G83"/>
  <c r="D20" i="6"/>
  <c r="AB68" i="8"/>
  <c r="G87" i="6"/>
  <c r="F14"/>
  <c r="G18"/>
  <c r="AA9"/>
  <c r="G89" i="7"/>
  <c r="C56" i="8"/>
  <c r="D42" i="7"/>
  <c r="AC38" i="8"/>
  <c r="C17" i="7"/>
  <c r="AA62"/>
  <c r="E69"/>
  <c r="AC59"/>
  <c r="AA15"/>
  <c r="C58"/>
  <c r="H39" i="2"/>
  <c r="F39" i="8"/>
  <c r="H83" i="7"/>
  <c r="AB23"/>
  <c r="G63" i="6"/>
  <c r="H23"/>
  <c r="AB38" i="7"/>
  <c r="H41" i="2"/>
  <c r="G80" i="8"/>
  <c r="C91"/>
  <c r="G65"/>
  <c r="H90" i="7"/>
  <c r="C37" i="6"/>
  <c r="H10" i="2"/>
  <c r="H15"/>
  <c r="H86" i="6"/>
  <c r="D83" i="2"/>
  <c r="AC42" i="6"/>
  <c r="E22"/>
  <c r="C88" i="8"/>
  <c r="H80"/>
  <c r="D13" i="6"/>
  <c r="G60" i="7"/>
  <c r="D19" i="8"/>
  <c r="AD11" i="7"/>
  <c r="AB23" i="6"/>
  <c r="C15" i="7"/>
  <c r="F62"/>
  <c r="E64" i="2"/>
  <c r="G21" i="8"/>
  <c r="D44" i="6"/>
  <c r="G19"/>
  <c r="D39"/>
  <c r="AA17" i="8"/>
  <c r="AB14"/>
  <c r="H67"/>
  <c r="AC22"/>
  <c r="AD60" i="7"/>
  <c r="C65"/>
  <c r="H86"/>
  <c r="AA10" i="6"/>
  <c r="C15" i="2"/>
  <c r="E32" i="7"/>
  <c r="H33" i="6"/>
  <c r="H33" i="2"/>
  <c r="E84"/>
  <c r="AC37" i="7"/>
  <c r="H79" i="2"/>
  <c r="D91"/>
  <c r="G12" i="8"/>
  <c r="G63"/>
  <c r="AC44"/>
  <c r="G12" i="2"/>
  <c r="D81" i="6"/>
  <c r="AA88" i="8"/>
  <c r="D85" i="7"/>
  <c r="H15"/>
  <c r="G32" i="2"/>
  <c r="D32" i="8"/>
  <c r="AC58"/>
  <c r="AC10" i="6"/>
  <c r="AD15" i="7"/>
  <c r="D79" i="6"/>
  <c r="AB34"/>
  <c r="AD79" i="8"/>
  <c r="AD9" i="6"/>
  <c r="D39" i="7"/>
  <c r="AC55"/>
  <c r="D41" i="2"/>
  <c r="H84" i="7"/>
  <c r="AB46" i="8"/>
  <c r="AD78"/>
  <c r="AA67" i="7"/>
  <c r="G86"/>
  <c r="E87"/>
  <c r="F17" i="2"/>
  <c r="D37" i="6"/>
  <c r="C36" i="7"/>
  <c r="H9"/>
  <c r="H91" i="6"/>
  <c r="H66" i="7"/>
  <c r="F15" i="6"/>
  <c r="C20" i="8"/>
  <c r="E58" i="2"/>
  <c r="AB16" i="6"/>
  <c r="AC36" i="8"/>
  <c r="C17" i="6"/>
  <c r="AC16" i="7"/>
  <c r="AC45" i="8"/>
  <c r="G9" i="6"/>
  <c r="E68" i="2"/>
  <c r="F35" i="6"/>
  <c r="G69" i="7"/>
  <c r="H43" i="2"/>
  <c r="D58"/>
  <c r="AC12" i="8"/>
  <c r="F41" i="7"/>
  <c r="G43" i="2"/>
  <c r="F16" i="8"/>
  <c r="F20"/>
  <c r="AC92"/>
  <c r="D61" i="6"/>
  <c r="AA66" i="7"/>
  <c r="G92"/>
  <c r="E9"/>
  <c r="F45"/>
  <c r="G82"/>
  <c r="AD34" i="6"/>
  <c r="E86" i="7"/>
  <c r="H67" i="2"/>
  <c r="E9"/>
  <c r="D16" i="7"/>
  <c r="AD17" i="8"/>
  <c r="AB65"/>
  <c r="E39" i="7"/>
  <c r="E85" i="6"/>
  <c r="H46" i="8"/>
  <c r="AB14" i="7"/>
  <c r="F36" i="2"/>
  <c r="AC33" i="8"/>
  <c r="AA13" i="7"/>
  <c r="C80" i="2"/>
  <c r="AB41" i="8"/>
  <c r="F17" i="7"/>
  <c r="E88" i="8"/>
  <c r="G57" i="2"/>
  <c r="AB91" i="8"/>
  <c r="F81" i="2"/>
  <c r="G56" i="8"/>
  <c r="AA44"/>
  <c r="F10"/>
  <c r="C55" i="2"/>
  <c r="F60" i="7"/>
  <c r="F23" i="6"/>
  <c r="E59"/>
  <c r="H41"/>
  <c r="F18" i="2"/>
  <c r="AD39" i="6"/>
  <c r="G87" i="2"/>
  <c r="E16" i="7"/>
  <c r="AB45" i="8"/>
  <c r="E14"/>
  <c r="E11" i="2"/>
  <c r="F66" i="6"/>
  <c r="H20" i="2"/>
  <c r="AC34" i="8"/>
  <c r="F89" i="6"/>
  <c r="AD37"/>
  <c r="AC40" i="8"/>
  <c r="AD35" i="6"/>
  <c r="E92" i="2"/>
  <c r="AA59" i="7"/>
  <c r="AC63" i="8"/>
  <c r="AD87"/>
  <c r="G38" i="7"/>
  <c r="G11"/>
  <c r="AD36" i="8"/>
  <c r="AB12" i="7"/>
  <c r="H45"/>
  <c r="D32"/>
  <c r="G55"/>
  <c r="H37" i="2"/>
  <c r="AD46" i="7"/>
  <c r="AA35" i="6"/>
  <c r="AC83" i="8"/>
  <c r="AD58" i="7"/>
  <c r="D22"/>
  <c r="E37"/>
  <c r="G42" i="8"/>
  <c r="F19" i="7"/>
  <c r="AC39" i="8"/>
  <c r="G91" i="7"/>
  <c r="F56" i="6"/>
  <c r="C18" i="2"/>
  <c r="D82" i="7"/>
  <c r="E90" i="2"/>
  <c r="AA45" i="7"/>
  <c r="D16" i="6"/>
  <c r="AD32" i="7"/>
  <c r="H69" i="8"/>
  <c r="D80"/>
  <c r="E62"/>
  <c r="AD21" i="6"/>
  <c r="C59" i="7"/>
  <c r="H87"/>
  <c r="E17" i="8"/>
  <c r="C64" i="7"/>
  <c r="AC55" i="8"/>
  <c r="AA36" i="6"/>
  <c r="F37" i="7"/>
  <c r="AA78" i="8"/>
  <c r="AD45" i="7"/>
  <c r="C88"/>
  <c r="F78"/>
  <c r="F64" i="8"/>
  <c r="D40" i="6"/>
  <c r="E91"/>
  <c r="H87" i="2"/>
  <c r="C22" i="7"/>
  <c r="C88" i="2"/>
  <c r="E34" i="7"/>
  <c r="H22" i="2"/>
  <c r="AA37" i="7"/>
  <c r="AD12"/>
  <c r="D84" i="8"/>
  <c r="F63" i="7"/>
  <c r="C55"/>
  <c r="AB35" i="6"/>
  <c r="F66" i="2"/>
  <c r="AD44" i="8"/>
  <c r="AC33" i="7"/>
  <c r="F91" i="6"/>
  <c r="E38"/>
  <c r="G37"/>
  <c r="F55" i="8"/>
  <c r="AD43"/>
  <c r="E66" i="7"/>
  <c r="H32" i="2"/>
  <c r="E37" i="6"/>
  <c r="AB64" i="7"/>
  <c r="AA43"/>
  <c r="C46" i="6"/>
  <c r="C13" i="7"/>
  <c r="AD38" i="8"/>
  <c r="H14" i="2"/>
  <c r="E92" i="7"/>
  <c r="C34" i="6"/>
  <c r="D14" i="7"/>
  <c r="C63" i="8"/>
  <c r="C57" i="2"/>
  <c r="G89" i="8"/>
  <c r="AD69"/>
  <c r="AD90"/>
  <c r="AC46"/>
  <c r="G9"/>
  <c r="E36" i="6"/>
  <c r="E35" i="7"/>
  <c r="H12" i="6"/>
  <c r="AC15" i="8"/>
  <c r="F84"/>
  <c r="D67" i="7"/>
  <c r="F21" i="6"/>
  <c r="F86" i="2"/>
  <c r="H68" i="8"/>
  <c r="D67" i="2"/>
  <c r="F80"/>
  <c r="G85" i="8"/>
  <c r="AC79"/>
  <c r="AD19" i="7"/>
  <c r="H59"/>
  <c r="C23" i="6"/>
  <c r="AA18"/>
  <c r="G13" i="8"/>
  <c r="C46" i="7"/>
  <c r="G14"/>
  <c r="AB11" i="6"/>
  <c r="C10" i="2"/>
  <c r="F61" i="7"/>
  <c r="AB20" i="8"/>
  <c r="C44" i="7"/>
  <c r="AD66"/>
  <c r="D14" i="6"/>
  <c r="D46" i="8"/>
  <c r="D23" i="6"/>
  <c r="C92"/>
  <c r="D32"/>
  <c r="D84"/>
  <c r="D33" i="2"/>
  <c r="G45" i="7"/>
  <c r="F14"/>
  <c r="F37" i="2"/>
  <c r="AA58" i="7"/>
  <c r="F23" i="2"/>
  <c r="F38" i="6"/>
  <c r="H43" i="7"/>
  <c r="D78"/>
  <c r="C62"/>
  <c r="H85"/>
  <c r="G63"/>
  <c r="H69"/>
  <c r="H84" i="6"/>
  <c r="F13" i="7"/>
  <c r="D40"/>
  <c r="H89" i="6"/>
  <c r="F37"/>
  <c r="F65" i="8"/>
  <c r="AB22" i="7"/>
  <c r="C41" i="6"/>
  <c r="F78" i="8"/>
  <c r="G56" i="7"/>
  <c r="G59" i="8"/>
  <c r="G14"/>
  <c r="AD45" i="6"/>
  <c r="G68" i="8"/>
  <c r="D38" i="2"/>
  <c r="C33"/>
  <c r="AC62" i="7"/>
  <c r="G67" i="6"/>
  <c r="AA65" i="7"/>
  <c r="H20" i="8"/>
  <c r="F64" i="6"/>
  <c r="AD84" i="8"/>
  <c r="F20" i="6"/>
  <c r="AA45"/>
  <c r="F88" i="2"/>
  <c r="AC43" i="6"/>
  <c r="AC35" i="8"/>
  <c r="E19" i="2"/>
  <c r="C57" i="8"/>
  <c r="AA22" i="7"/>
  <c r="D10" i="6"/>
  <c r="E68"/>
  <c r="H46"/>
  <c r="D17" i="8"/>
  <c r="AD36" i="6"/>
  <c r="AB39" i="7"/>
  <c r="C55" i="8"/>
  <c r="AC66"/>
  <c r="G16" i="7"/>
  <c r="AA67" i="8"/>
  <c r="E40" i="7"/>
  <c r="D12" i="8"/>
  <c r="AA11" i="7"/>
  <c r="AA22" i="6"/>
  <c r="C36" i="8"/>
  <c r="AA15" i="6"/>
  <c r="D62"/>
  <c r="D15"/>
  <c r="E61" i="2"/>
  <c r="E57" i="7"/>
  <c r="G83" i="8"/>
  <c r="E91" i="7"/>
  <c r="F84"/>
  <c r="D9" i="2"/>
  <c r="AB56" i="8"/>
  <c r="D38" i="6"/>
  <c r="H63" i="2"/>
  <c r="C12"/>
  <c r="E85" i="7"/>
  <c r="D33" i="6"/>
  <c r="F60" i="8"/>
  <c r="D63" i="2"/>
  <c r="F38" i="8"/>
  <c r="AC13" i="7"/>
  <c r="AA91" i="8"/>
  <c r="G88" i="2"/>
  <c r="AB12" i="8"/>
  <c r="G21" i="6"/>
  <c r="F41"/>
  <c r="E12" i="8"/>
  <c r="F87"/>
  <c r="G22"/>
  <c r="H92" i="7"/>
  <c r="F14" i="8"/>
  <c r="AB58" i="7"/>
  <c r="H55" i="2"/>
  <c r="G41" i="7"/>
  <c r="D55" i="8"/>
  <c r="D41" i="6"/>
  <c r="C32" i="7"/>
  <c r="AD9"/>
  <c r="AA92" i="8"/>
  <c r="AD10" i="6"/>
  <c r="C85" i="2"/>
  <c r="H89" i="7"/>
  <c r="E21" i="2"/>
  <c r="D41" i="7"/>
  <c r="C59" i="8"/>
  <c r="E16" i="2"/>
  <c r="F33" i="7"/>
  <c r="D37"/>
  <c r="AD20" i="6"/>
  <c r="AB32" i="7"/>
  <c r="AB35"/>
  <c r="C86" i="8"/>
  <c r="H42"/>
  <c r="C60" i="2"/>
  <c r="H60" i="7"/>
  <c r="F60" i="2"/>
  <c r="F13" i="8"/>
  <c r="AA55"/>
  <c r="E57" i="6"/>
  <c r="D34" i="2"/>
  <c r="E42" i="7"/>
  <c r="E34" i="8"/>
  <c r="AB33" i="6"/>
  <c r="H61"/>
  <c r="C90" i="7"/>
  <c r="E86" i="6"/>
  <c r="C44" i="2"/>
  <c r="E22" i="7"/>
  <c r="H57" i="2"/>
  <c r="G64" i="8"/>
  <c r="H18"/>
  <c r="G18" i="2"/>
  <c r="E80" i="7"/>
  <c r="F65"/>
  <c r="AA56" i="8"/>
  <c r="AA32" i="7"/>
  <c r="F32" i="2"/>
  <c r="C91" i="7"/>
  <c r="E38" i="8"/>
  <c r="AB11" i="7"/>
  <c r="C92"/>
  <c r="E89" i="2"/>
  <c r="H35"/>
  <c r="D16" i="8"/>
  <c r="F69"/>
  <c r="D65"/>
  <c r="C81" i="6"/>
  <c r="F67" i="8"/>
  <c r="F18"/>
  <c r="C11" i="7"/>
  <c r="E43" i="6"/>
  <c r="AD85" i="8"/>
  <c r="E18" i="6"/>
  <c r="E17" i="7"/>
  <c r="AB20" i="6"/>
  <c r="E9"/>
  <c r="C85" i="7"/>
  <c r="G46" i="8"/>
  <c r="E86" i="2"/>
  <c r="AB15" i="7"/>
  <c r="G84"/>
  <c r="AC23"/>
  <c r="C66"/>
  <c r="H21" i="8"/>
  <c r="G89" i="6"/>
  <c r="E33"/>
  <c r="D90"/>
  <c r="AA40"/>
  <c r="AD44" i="7"/>
  <c r="C61" i="2"/>
  <c r="F41"/>
  <c r="D44" i="8"/>
  <c r="C79"/>
  <c r="D86"/>
  <c r="D79"/>
  <c r="AA46" i="7"/>
  <c r="AA41" i="6"/>
  <c r="F15" i="7"/>
  <c r="AB13" i="8"/>
  <c r="AB32"/>
  <c r="D57" i="7"/>
  <c r="F87" i="2"/>
  <c r="D22" i="6"/>
  <c r="D20" i="8"/>
  <c r="AB63" i="7"/>
  <c r="D42" i="8"/>
  <c r="G60"/>
  <c r="AA46" i="6"/>
  <c r="F18" i="7"/>
  <c r="AA37" i="6"/>
  <c r="E56" i="7"/>
  <c r="G34" i="6"/>
  <c r="H9" i="2"/>
  <c r="AA14" i="6"/>
  <c r="D64" i="7"/>
  <c r="AC15"/>
  <c r="H36"/>
  <c r="AC46"/>
  <c r="AC21" i="6"/>
  <c r="F12" i="8"/>
  <c r="C64" i="6"/>
  <c r="D81" i="7"/>
  <c r="E22" i="8"/>
  <c r="G46" i="7"/>
  <c r="C10" i="6"/>
  <c r="C83"/>
  <c r="E60" i="8"/>
  <c r="C36" i="2"/>
  <c r="C23"/>
  <c r="AD60" i="8"/>
  <c r="AD42" i="6"/>
  <c r="AA17"/>
  <c r="AC18" i="8"/>
  <c r="E40"/>
  <c r="C66" i="2"/>
  <c r="F21" i="7"/>
  <c r="C89"/>
  <c r="F69" i="2"/>
  <c r="E85" i="8"/>
  <c r="AC91"/>
  <c r="F81" i="7"/>
  <c r="F32" i="6"/>
  <c r="AA37" i="8"/>
  <c r="F36" i="7"/>
  <c r="AD69"/>
  <c r="G23"/>
  <c r="AB38" i="6"/>
  <c r="AA23"/>
  <c r="C43"/>
  <c r="E65"/>
  <c r="F89" i="2"/>
  <c r="AC37" i="6"/>
  <c r="AC11" i="8"/>
  <c r="E55" i="2"/>
  <c r="D89"/>
  <c r="E87" i="6"/>
  <c r="D18" i="2"/>
  <c r="AA32" i="6"/>
  <c r="AA10" i="8"/>
  <c r="F85" i="7"/>
  <c r="AD40"/>
  <c r="D19" i="6"/>
  <c r="G22" i="2"/>
  <c r="AB60" i="8"/>
  <c r="AA23"/>
  <c r="AB85"/>
  <c r="H46" i="7"/>
  <c r="G68" i="2"/>
  <c r="G65" i="7"/>
  <c r="F41" i="8"/>
  <c r="E20"/>
  <c r="AD13" i="7"/>
  <c r="H58" i="6"/>
  <c r="H91" i="7"/>
  <c r="AA44"/>
  <c r="AD80" i="8"/>
  <c r="F15" i="2"/>
  <c r="H58" i="8"/>
  <c r="C83"/>
  <c r="C34" i="2"/>
  <c r="AD42" i="7"/>
  <c r="AB55" i="8"/>
  <c r="H56" i="2"/>
  <c r="E83" i="6"/>
  <c r="AD20" i="8"/>
  <c r="AA57" i="7"/>
  <c r="E62"/>
  <c r="AB79" i="8"/>
  <c r="H64" i="6"/>
  <c r="E10" i="7"/>
  <c r="E32" i="6"/>
  <c r="C89" i="2"/>
  <c r="AC59" i="8"/>
  <c r="G81" i="7"/>
  <c r="AD11" i="8"/>
  <c r="D91"/>
  <c r="F45"/>
  <c r="C14" i="7"/>
  <c r="C91" i="2"/>
  <c r="AB87" i="8"/>
  <c r="H69" i="6"/>
  <c r="C80" i="7"/>
  <c r="H40" i="6"/>
  <c r="H34" i="7"/>
  <c r="AD14" i="6"/>
  <c r="C20"/>
  <c r="D21" i="8"/>
  <c r="H32" i="6"/>
  <c r="H83" i="2"/>
  <c r="E17" i="6"/>
  <c r="H90"/>
  <c r="F10"/>
  <c r="H16" i="8"/>
  <c r="F90" i="7"/>
  <c r="AB55"/>
  <c r="G44" i="6"/>
  <c r="D55"/>
  <c r="G19" i="2"/>
  <c r="H11" i="7"/>
  <c r="H56" i="8"/>
  <c r="C79" i="7"/>
  <c r="F69"/>
  <c r="AB43" i="8"/>
  <c r="H88" i="7"/>
  <c r="C45" i="6"/>
  <c r="C21" i="7"/>
  <c r="E79" i="6"/>
  <c r="F86" i="8"/>
  <c r="E10"/>
  <c r="AD46"/>
  <c r="H92"/>
  <c r="H22"/>
  <c r="D63" i="7"/>
  <c r="G62" i="8"/>
  <c r="C61" i="7"/>
  <c r="E78" i="8"/>
  <c r="G15" i="6"/>
  <c r="E37" i="2"/>
  <c r="C86"/>
  <c r="H55" i="8"/>
  <c r="F88" i="6"/>
  <c r="D11"/>
  <c r="G88" i="8"/>
  <c r="G81" i="2"/>
  <c r="AC20" i="6"/>
  <c r="G62" i="2"/>
  <c r="H35" i="6"/>
  <c r="H20"/>
  <c r="AB56" i="7"/>
  <c r="AA32" i="8"/>
  <c r="C40"/>
  <c r="D18"/>
  <c r="G87" i="7"/>
  <c r="H17" i="6"/>
  <c r="D13" i="8"/>
  <c r="G61" i="2"/>
  <c r="G11" i="6"/>
  <c r="AA41" i="8"/>
  <c r="D18" i="7"/>
  <c r="E55" i="8"/>
  <c r="AC34" i="7"/>
  <c r="H61" i="2"/>
  <c r="AA9" i="8"/>
  <c r="C64"/>
  <c r="F23" i="7"/>
  <c r="G69" i="8"/>
  <c r="H11"/>
  <c r="AA10" i="7"/>
  <c r="C21" i="2"/>
  <c r="E82"/>
  <c r="G33" i="6"/>
  <c r="AD62" i="8"/>
  <c r="H88" i="2"/>
  <c r="E56" i="6"/>
  <c r="D85"/>
  <c r="C68" i="2"/>
  <c r="H79" i="8"/>
  <c r="D59" i="7"/>
  <c r="H12" i="2"/>
  <c r="AD89" i="8"/>
  <c r="E91"/>
  <c r="D18" i="6"/>
  <c r="E88" i="2"/>
  <c r="F82" i="7"/>
  <c r="C62" i="6"/>
  <c r="AD40" i="8"/>
  <c r="G45" i="6"/>
  <c r="F10" i="2"/>
  <c r="E87" i="8"/>
  <c r="AD88"/>
  <c r="C79" i="2"/>
  <c r="E14" i="6"/>
  <c r="E23" i="7"/>
  <c r="E84" i="8"/>
  <c r="G85" i="6"/>
  <c r="D58"/>
  <c r="F91" i="8"/>
  <c r="D90"/>
  <c r="AA14" i="7"/>
  <c r="AA57" i="8"/>
  <c r="AC82"/>
  <c r="AD15"/>
  <c r="H18" i="2"/>
  <c r="G78" i="6"/>
  <c r="G23"/>
  <c r="F56" i="2"/>
  <c r="F61" i="6"/>
  <c r="D63" i="8"/>
  <c r="AD20" i="7"/>
  <c r="H18" i="6"/>
  <c r="H92"/>
  <c r="C37" i="8"/>
  <c r="F81"/>
  <c r="AD58"/>
  <c r="F19" i="2"/>
  <c r="D15" i="7"/>
  <c r="H79" i="6"/>
  <c r="F62" i="2"/>
  <c r="G78" i="7"/>
  <c r="H12" i="8"/>
  <c r="H85" i="2"/>
  <c r="AB82" i="8"/>
  <c r="E42"/>
  <c r="F79"/>
  <c r="AD17" i="6"/>
  <c r="F83" i="7"/>
  <c r="G57"/>
  <c r="F14" i="2"/>
  <c r="F86" i="7"/>
  <c r="H78" i="8"/>
  <c r="AC58" i="7"/>
  <c r="D33" i="8"/>
  <c r="AD35"/>
  <c r="AA35" i="7"/>
  <c r="E11"/>
  <c r="D57" i="6"/>
  <c r="H81" i="2"/>
  <c r="H61" i="7"/>
  <c r="AA13" i="8"/>
  <c r="AA90"/>
  <c r="H45"/>
  <c r="H65" i="7"/>
  <c r="H40" i="8"/>
  <c r="AA38" i="6"/>
  <c r="D42" i="2"/>
  <c r="AA62" i="8"/>
  <c r="C68" i="6"/>
  <c r="G57" i="8"/>
  <c r="AB16"/>
  <c r="E84" i="6"/>
  <c r="H35" i="7"/>
  <c r="D88" i="8"/>
  <c r="C18" i="7"/>
  <c r="H44" i="2"/>
  <c r="E69" i="8"/>
  <c r="E82" i="7"/>
  <c r="H81"/>
  <c r="E60"/>
  <c r="F79" i="2"/>
  <c r="D86" i="7"/>
  <c r="G40" i="8"/>
  <c r="AB22" i="6"/>
  <c r="C84" i="8"/>
  <c r="AD36" i="7"/>
  <c r="D81" i="2"/>
  <c r="AB16" i="7"/>
  <c r="E42" i="6"/>
  <c r="C65" i="2"/>
  <c r="G44"/>
  <c r="H17" i="8"/>
  <c r="F45" i="6"/>
  <c r="AC56" i="8"/>
  <c r="AB17"/>
  <c r="AB57" i="7"/>
  <c r="D88"/>
  <c r="AD44" i="6"/>
  <c r="F61" i="2"/>
  <c r="AB10" i="7"/>
  <c r="AA13" i="6"/>
  <c r="E78" i="2"/>
  <c r="D36" i="8"/>
  <c r="G60" i="6"/>
  <c r="G42" i="7"/>
  <c r="E68" i="8"/>
  <c r="E23" i="6"/>
  <c r="AB84" i="8"/>
  <c r="D91" i="7"/>
  <c r="D11" i="2"/>
  <c r="G84" i="6"/>
  <c r="D22" i="8"/>
  <c r="G58" i="7"/>
  <c r="H42"/>
  <c r="C45" i="2"/>
  <c r="AD39" i="7"/>
  <c r="AC32" i="6"/>
  <c r="F16" i="2"/>
  <c r="G65" i="6"/>
  <c r="F84"/>
  <c r="G22" i="7"/>
  <c r="D23" i="8"/>
  <c r="AA17" i="7"/>
  <c r="F35"/>
  <c r="G61" i="6"/>
  <c r="AD23" i="7"/>
  <c r="E44" i="6"/>
  <c r="D92" i="8"/>
  <c r="E58"/>
  <c r="G65" i="2"/>
  <c r="G90"/>
  <c r="D42" i="6"/>
  <c r="D82"/>
  <c r="E46"/>
  <c r="E41" i="8"/>
  <c r="D68" i="2"/>
  <c r="C23" i="8"/>
  <c r="AC21"/>
  <c r="F55" i="7"/>
  <c r="AB15" i="8"/>
  <c r="G80" i="7"/>
  <c r="G13" i="6"/>
  <c r="F83"/>
  <c r="H16"/>
  <c r="AA21"/>
  <c r="D43" i="7"/>
  <c r="E19" i="6"/>
  <c r="AC43" i="8"/>
  <c r="C82" i="2"/>
  <c r="AC86" i="8"/>
  <c r="D33" i="7"/>
  <c r="AA79" i="8"/>
  <c r="G19"/>
  <c r="C9" i="7"/>
  <c r="AC38"/>
  <c r="D13" i="2"/>
  <c r="C43"/>
  <c r="F62" i="6"/>
  <c r="D66" i="7"/>
  <c r="H55" i="6"/>
  <c r="AD45" i="8"/>
  <c r="G32" i="7"/>
  <c r="D19"/>
  <c r="AC17" i="6"/>
  <c r="G17"/>
  <c r="H45" i="2"/>
  <c r="E20" i="6"/>
  <c r="AD68" i="7"/>
  <c r="D82" i="2"/>
  <c r="E63" i="7"/>
  <c r="AA21" i="8"/>
  <c r="AC36" i="6"/>
  <c r="G17" i="2"/>
  <c r="D90"/>
  <c r="F68" i="8"/>
  <c r="H66" i="6"/>
  <c r="H34" i="8"/>
  <c r="G67" i="2"/>
  <c r="F82"/>
  <c r="AA35" i="8"/>
  <c r="D22" i="2"/>
  <c r="G10" i="6"/>
  <c r="AD16"/>
  <c r="C20" i="7"/>
  <c r="F92"/>
  <c r="AA18" i="8"/>
  <c r="AB9" i="6"/>
  <c r="G86" i="2"/>
  <c r="F9" i="7"/>
  <c r="H23" i="8"/>
  <c r="D68" i="6"/>
  <c r="F68"/>
  <c r="D15" i="2"/>
  <c r="AA21" i="7"/>
  <c r="D21" i="2"/>
  <c r="C32" i="6"/>
  <c r="G92" i="8"/>
  <c r="D86" i="2"/>
  <c r="AB42" i="8"/>
  <c r="AC89"/>
  <c r="AB86"/>
  <c r="AC9"/>
  <c r="G86" i="6"/>
  <c r="F13" i="2"/>
  <c r="H45" i="6"/>
  <c r="AC9" i="7"/>
  <c r="AA22" i="8"/>
  <c r="G90"/>
  <c r="AC67" i="7"/>
  <c r="D65" i="6"/>
  <c r="G55"/>
  <c r="E35" i="8"/>
  <c r="AB14" i="6"/>
  <c r="E15" i="7"/>
  <c r="E46"/>
  <c r="AD43"/>
  <c r="E16" i="8"/>
  <c r="C16" i="2"/>
  <c r="G15"/>
  <c r="G81" i="6"/>
  <c r="H62" i="8"/>
  <c r="C17" i="2"/>
  <c r="F34" i="7"/>
  <c r="G10" i="2"/>
  <c r="F34" i="6"/>
  <c r="G39" i="8"/>
  <c r="G56" i="2"/>
  <c r="F22" i="8"/>
  <c r="H9"/>
  <c r="G34"/>
  <c r="E10" i="6"/>
  <c r="F87"/>
  <c r="C65"/>
  <c r="C22" i="8"/>
  <c r="C18" i="6"/>
  <c r="AB62" i="8"/>
  <c r="H39" i="6"/>
  <c r="D83"/>
  <c r="AA33" i="7"/>
  <c r="C14" i="8"/>
  <c r="AD37" i="7"/>
  <c r="E11" i="6"/>
  <c r="C63" i="2"/>
  <c r="G17" i="8"/>
  <c r="AC39" i="7"/>
  <c r="G43"/>
  <c r="D66" i="8"/>
  <c r="AD67"/>
  <c r="AB19" i="7"/>
  <c r="AC40"/>
  <c r="E57" i="8"/>
  <c r="H90" i="2"/>
  <c r="E39"/>
  <c r="AC32" i="7"/>
  <c r="D79"/>
  <c r="C56" i="6"/>
  <c r="G41" i="2"/>
  <c r="AA40" i="7"/>
  <c r="G88"/>
  <c r="H87" i="6"/>
  <c r="G40" i="7"/>
  <c r="D81" i="8"/>
  <c r="AD92"/>
  <c r="AB37" i="7"/>
  <c r="AC45" i="6"/>
  <c r="AD68" i="8"/>
  <c r="D35" i="6"/>
  <c r="G11" i="2"/>
  <c r="H17"/>
  <c r="AD41" i="6"/>
  <c r="H14" i="7"/>
  <c r="H90" i="8"/>
  <c r="AA38" i="7"/>
  <c r="H22" i="6"/>
  <c r="AC61" i="7"/>
  <c r="E36" i="8"/>
  <c r="AD18"/>
  <c r="D60" i="7"/>
  <c r="C39" i="6"/>
  <c r="H42"/>
  <c r="G20" i="7"/>
  <c r="D20" i="2"/>
  <c r="E38"/>
  <c r="AC67" i="8"/>
  <c r="H68" i="6"/>
  <c r="H56" i="7"/>
  <c r="C82"/>
  <c r="H12"/>
  <c r="H83" i="6"/>
  <c r="E69" i="2"/>
  <c r="F34" i="8"/>
  <c r="E12" i="6"/>
  <c r="F81"/>
  <c r="H88" i="8"/>
  <c r="H13" i="7"/>
  <c r="AD83" i="8"/>
  <c r="H15" i="6"/>
  <c r="D68" i="8"/>
  <c r="AC41"/>
  <c r="F21" i="2"/>
  <c r="E21" i="7"/>
  <c r="AA39" i="8"/>
  <c r="F80"/>
  <c r="G33"/>
  <c r="F83"/>
  <c r="H85"/>
  <c r="F80" i="6"/>
  <c r="C67" i="8"/>
  <c r="D92" i="6"/>
  <c r="C45" i="7"/>
  <c r="H37"/>
  <c r="AC88" i="8"/>
  <c r="C17"/>
  <c r="E33" i="7"/>
  <c r="AB32" i="6"/>
  <c r="AB40" i="8"/>
  <c r="D38" i="7"/>
  <c r="AA60" i="8"/>
  <c r="AD13"/>
  <c r="AC43" i="7"/>
  <c r="C43" i="8"/>
  <c r="AB19" i="6"/>
  <c r="AD22" i="7"/>
  <c r="G60" i="2"/>
  <c r="H91" i="8"/>
  <c r="H65" i="2"/>
  <c r="C23" i="7"/>
  <c r="D89" i="6"/>
  <c r="E41" i="7"/>
  <c r="C86" i="6"/>
  <c r="H80" i="7"/>
  <c r="E41" i="6"/>
  <c r="F89" i="8"/>
  <c r="AD14"/>
  <c r="G35" i="6"/>
  <c r="H69" i="2"/>
  <c r="AB10" i="6"/>
  <c r="F13"/>
  <c r="AD12"/>
  <c r="H41" i="7"/>
  <c r="C82" i="8"/>
  <c r="F57" i="7"/>
  <c r="F56" i="8"/>
  <c r="F63" i="6"/>
  <c r="H43" i="8"/>
  <c r="AB22"/>
  <c r="AA42"/>
  <c r="AB92"/>
  <c r="C92" i="2"/>
  <c r="E61" i="7"/>
  <c r="E60" i="2"/>
  <c r="D57"/>
  <c r="C15" i="8"/>
  <c r="D60" i="2"/>
  <c r="AC35" i="6"/>
  <c r="C83" i="2"/>
  <c r="AB44" i="8"/>
  <c r="AC11" i="7"/>
  <c r="H11" i="6"/>
  <c r="C10" i="7"/>
  <c r="H68" i="2"/>
  <c r="F20" i="7"/>
  <c r="C37" i="2"/>
  <c r="H16"/>
  <c r="H38"/>
  <c r="AD11" i="6"/>
  <c r="F68" i="2"/>
  <c r="AD15" i="6"/>
  <c r="F44" i="2"/>
  <c r="H91"/>
  <c r="AC57" i="8"/>
  <c r="G64" i="2"/>
  <c r="E80" i="6"/>
  <c r="F78"/>
  <c r="AC68" i="8"/>
  <c r="H44" i="7"/>
  <c r="F55" i="2"/>
  <c r="G58"/>
  <c r="AB46" i="6"/>
  <c r="G42" i="2"/>
  <c r="AB17" i="7"/>
  <c r="F21" i="8"/>
  <c r="H59" i="2"/>
  <c r="F88" i="7"/>
  <c r="AA12"/>
  <c r="C85" i="8"/>
  <c r="G32" i="6"/>
  <c r="F12" i="2"/>
  <c r="G79"/>
  <c r="C78" i="8"/>
  <c r="F46" i="7"/>
  <c r="C80" i="8"/>
  <c r="G15" i="7"/>
  <c r="E79" i="2"/>
  <c r="E83"/>
  <c r="H43" i="6"/>
  <c r="G16" i="8"/>
  <c r="AC84"/>
  <c r="H67" i="7"/>
  <c r="F40" i="2"/>
  <c r="G58" i="8"/>
  <c r="E80" i="2"/>
  <c r="AD42" i="8"/>
  <c r="C61"/>
  <c r="H38" i="6"/>
  <c r="E46" i="2"/>
  <c r="E18"/>
  <c r="C67"/>
  <c r="AC21" i="7"/>
  <c r="C60"/>
  <c r="AD14"/>
  <c r="H81" i="8"/>
  <c r="C58" i="6"/>
  <c r="D92" i="7"/>
  <c r="G34" i="2"/>
  <c r="AD55" i="8"/>
  <c r="G38" i="6"/>
  <c r="C16"/>
  <c r="AD37" i="8"/>
  <c r="F35" i="2"/>
  <c r="D43" i="8"/>
  <c r="C45"/>
  <c r="H39" i="7"/>
  <c r="AB36" i="6"/>
  <c r="G79" i="7"/>
  <c r="F79"/>
  <c r="G46" i="2"/>
  <c r="C34" i="7"/>
  <c r="G10"/>
  <c r="C59" i="2"/>
  <c r="C60" i="6"/>
  <c r="H34"/>
  <c r="C19" i="2"/>
  <c r="AA20" i="6"/>
  <c r="AA34"/>
  <c r="E79" i="7"/>
  <c r="D87" i="2"/>
  <c r="E40" i="6"/>
  <c r="C40"/>
  <c r="C87" i="2"/>
  <c r="H18" i="7"/>
  <c r="G13" i="2"/>
  <c r="E42"/>
  <c r="F38"/>
  <c r="D12"/>
  <c r="C68" i="7"/>
  <c r="G67"/>
  <c r="E46" i="8"/>
  <c r="C58" i="2"/>
  <c r="H68" i="7"/>
  <c r="G9"/>
  <c r="G64" i="6"/>
  <c r="E32" i="8"/>
  <c r="C19" i="6"/>
  <c r="G84" i="2"/>
  <c r="H66" i="8"/>
  <c r="AD62" i="7"/>
  <c r="AA66" i="8"/>
  <c r="C56" i="7"/>
  <c r="AA87" i="8"/>
  <c r="G22" i="6"/>
  <c r="G40"/>
  <c r="AA58" i="8"/>
  <c r="C88" i="6"/>
  <c r="AB59" i="8"/>
  <c r="AA36"/>
  <c r="G16" i="2"/>
  <c r="D43"/>
  <c r="F18" i="6"/>
  <c r="D90" i="7"/>
  <c r="AB78" i="8"/>
  <c r="AA65"/>
  <c r="E83" i="7"/>
  <c r="D59" i="2"/>
  <c r="AB62" i="7"/>
  <c r="G83" i="6"/>
  <c r="G82" i="8"/>
  <c r="G68" i="6"/>
  <c r="E9" i="8"/>
  <c r="C35" i="6"/>
  <c r="F19" i="8"/>
  <c r="AA34" i="7"/>
  <c r="G37" i="2"/>
  <c r="AD65" i="7"/>
  <c r="F92" i="8"/>
  <c r="AB44" i="7"/>
  <c r="G33" i="2"/>
  <c r="AD21" i="8"/>
  <c r="C41"/>
  <c r="H9" i="6"/>
  <c r="C62" i="8"/>
  <c r="AC41" i="7"/>
  <c r="C42" i="8"/>
  <c r="H33"/>
  <c r="E56" i="2"/>
  <c r="G46" i="6"/>
  <c r="AC13" i="8"/>
  <c r="G87"/>
  <c r="D35" i="7"/>
  <c r="C11" i="8"/>
  <c r="AA38"/>
  <c r="C78" i="7"/>
  <c r="C15" i="6"/>
  <c r="AA68" i="7"/>
  <c r="AB43"/>
  <c r="F20" i="2"/>
  <c r="D10" i="7"/>
  <c r="C19" i="8"/>
  <c r="AA16"/>
  <c r="H17" i="7"/>
  <c r="F85" i="8"/>
  <c r="D64"/>
  <c r="F44" i="6"/>
  <c r="D16" i="2"/>
  <c r="C81"/>
  <c r="E21" i="8"/>
  <c r="F59" i="7"/>
  <c r="AC44" i="6"/>
  <c r="F40"/>
  <c r="H39" i="8"/>
  <c r="AC63" i="7"/>
  <c r="E16" i="6"/>
  <c r="F92" i="2"/>
  <c r="E56" i="8"/>
  <c r="D55" i="7"/>
  <c r="G62"/>
  <c r="AD23" i="6"/>
  <c r="AC13"/>
  <c r="C33"/>
  <c r="D80" i="2"/>
  <c r="C39" i="8"/>
  <c r="D61" i="7"/>
  <c r="AA85" i="8"/>
  <c r="AC14" i="7"/>
  <c r="E89"/>
  <c r="D44"/>
  <c r="C44" i="8"/>
  <c r="G21" i="7"/>
  <c r="D36" i="6"/>
  <c r="D17" i="2"/>
  <c r="AB66" i="7"/>
  <c r="D87" i="6"/>
  <c r="D14" i="2"/>
  <c r="G62" i="6"/>
  <c r="C14" i="2"/>
  <c r="H56" i="6"/>
  <c r="E57" i="2"/>
  <c r="AC68" i="7"/>
  <c r="F90" i="6"/>
  <c r="C35" i="2"/>
  <c r="AD13" i="6"/>
  <c r="H21" i="7"/>
  <c r="AA81" i="8"/>
  <c r="H62" i="7"/>
  <c r="H16"/>
  <c r="AA41"/>
  <c r="F64" i="2"/>
  <c r="AD46" i="6"/>
  <c r="AD39" i="8"/>
  <c r="E63" i="6"/>
  <c r="F67" i="2"/>
  <c r="G92" i="6"/>
  <c r="H57"/>
  <c r="G55" i="8"/>
  <c r="D82"/>
  <c r="G83" i="2"/>
  <c r="AC35" i="7"/>
  <c r="AD56"/>
  <c r="D23"/>
  <c r="D83" i="8"/>
  <c r="C16"/>
  <c r="AA64" i="7"/>
  <c r="D65" i="2"/>
  <c r="AA80" i="8"/>
  <c r="G67"/>
  <c r="AC33" i="6"/>
  <c r="G16"/>
  <c r="H78"/>
  <c r="H89" i="8"/>
  <c r="AC61"/>
  <c r="AC62"/>
  <c r="G36" i="6"/>
  <c r="D78" i="2"/>
  <c r="AC41" i="6"/>
  <c r="C13" i="8"/>
  <c r="G86"/>
  <c r="C9" i="2"/>
  <c r="AB42" i="7"/>
  <c r="F58"/>
  <c r="G9" i="2"/>
  <c r="C21" i="8"/>
  <c r="AB35"/>
  <c r="AA19"/>
  <c r="E63" i="2"/>
  <c r="G43" i="8"/>
  <c r="H10" i="6"/>
  <c r="G36" i="8"/>
  <c r="AA9" i="7"/>
  <c r="AC14" i="8"/>
  <c r="AD10" i="7"/>
  <c r="D69"/>
  <c r="F59" i="6"/>
  <c r="AB57" i="8"/>
  <c r="E59"/>
  <c r="E14" i="7"/>
  <c r="F90" i="8"/>
  <c r="AD18" i="6"/>
  <c r="AA18" i="7"/>
  <c r="C13" i="2"/>
  <c r="G12" i="7"/>
  <c r="H82" i="2"/>
  <c r="H44" i="8"/>
  <c r="E67" i="7"/>
  <c r="D45" i="8"/>
  <c r="G23"/>
  <c r="G35"/>
  <c r="F85" i="6"/>
  <c r="F34" i="2"/>
  <c r="AA33" i="6"/>
  <c r="H62" i="2"/>
  <c r="AC45" i="7"/>
  <c r="D41" i="8"/>
  <c r="C64" i="2"/>
  <c r="G20" i="8"/>
  <c r="H62" i="6"/>
  <c r="F66" i="8"/>
  <c r="G23" i="2"/>
  <c r="G89"/>
  <c r="AD23" i="8"/>
  <c r="D66" i="2"/>
  <c r="AC56" i="7"/>
  <c r="H60" i="8"/>
  <c r="E63"/>
  <c r="AA39" i="6"/>
  <c r="AD43"/>
  <c r="C56" i="2"/>
  <c r="D35"/>
  <c r="AC10" i="7"/>
  <c r="AB20"/>
  <c r="AA40" i="8"/>
  <c r="F16" i="7"/>
  <c r="AD91" i="8"/>
  <c r="AA42" i="7"/>
  <c r="D69" i="8"/>
  <c r="AB38"/>
  <c r="E20" i="7"/>
  <c r="G36" i="2"/>
  <c r="AD61" i="7"/>
  <c r="C86"/>
  <c r="E33" i="8"/>
  <c r="F57" i="6"/>
  <c r="AD59" i="8"/>
  <c r="G11"/>
  <c r="C84" i="6"/>
  <c r="AB18"/>
  <c r="C20" i="2"/>
  <c r="AA84" i="8"/>
  <c r="AD41"/>
  <c r="F44"/>
  <c r="D92" i="2"/>
  <c r="AC39" i="6"/>
  <c r="AC64" i="8"/>
  <c r="D56" i="7"/>
  <c r="C42" i="2"/>
  <c r="G61" i="7"/>
  <c r="G59"/>
  <c r="AA19" i="6"/>
  <c r="C80"/>
  <c r="C81" i="7"/>
  <c r="E23" i="8"/>
  <c r="AB39"/>
  <c r="D39" i="2"/>
  <c r="E83" i="8"/>
  <c r="C22" i="2"/>
  <c r="E62" i="6"/>
  <c r="C84" i="7"/>
  <c r="D62" i="2"/>
  <c r="E68" i="7"/>
  <c r="H13" i="2"/>
  <c r="E36" i="7"/>
  <c r="G18" i="8"/>
  <c r="AB21" i="6"/>
  <c r="F45" i="2"/>
  <c r="AA12" i="6"/>
  <c r="H38" i="8"/>
  <c r="C84" i="2"/>
  <c r="AB34" i="8"/>
  <c r="AD17" i="7"/>
  <c r="F9" i="8"/>
  <c r="E62" i="2"/>
  <c r="E13" i="8"/>
  <c r="E61"/>
  <c r="G91" i="6"/>
  <c r="AC69" i="8"/>
  <c r="C46"/>
  <c r="F33"/>
  <c r="AB18" i="7"/>
  <c r="F9" i="6"/>
  <c r="E85" i="2"/>
  <c r="F90"/>
  <c r="D45" i="7"/>
  <c r="D40" i="2"/>
  <c r="D84"/>
  <c r="G92"/>
  <c r="C62"/>
  <c r="F37" i="8"/>
  <c r="D12" i="6"/>
  <c r="AB61" i="8"/>
  <c r="G78"/>
  <c r="AB13" i="7"/>
  <c r="C83"/>
  <c r="E45" i="8"/>
  <c r="F23"/>
  <c r="F44" i="7"/>
  <c r="C61" i="6"/>
  <c r="H65" i="8"/>
  <c r="F15"/>
  <c r="C16" i="7"/>
  <c r="D20"/>
  <c r="H86" i="8"/>
  <c r="AC78"/>
  <c r="D69" i="6"/>
  <c r="AA61" i="7"/>
  <c r="H64" i="8"/>
  <c r="G41"/>
  <c r="D46" i="2"/>
  <c r="F10" i="7"/>
  <c r="G68"/>
  <c r="E80" i="8"/>
  <c r="C67" i="7"/>
  <c r="AA69" i="8"/>
  <c r="F91" i="7"/>
  <c r="H14" i="6"/>
  <c r="AC42" i="8"/>
  <c r="D78"/>
</calcChain>
</file>

<file path=xl/sharedStrings.xml><?xml version="1.0" encoding="utf-8"?>
<sst xmlns="http://schemas.openxmlformats.org/spreadsheetml/2006/main" count="1327" uniqueCount="218">
  <si>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</si>
  <si>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</si>
  <si>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</si>
  <si>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</si>
  <si>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</si>
  <si>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</si>
  <si>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</si>
  <si>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</si>
  <si>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</si>
  <si>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</si>
  <si>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</si>
  <si>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</si>
  <si>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</si>
  <si>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</si>
  <si>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</si>
  <si>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</si>
  <si>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</si>
  <si>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</si>
  <si>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</si>
  <si>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</si>
  <si>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</si>
  <si>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</si>
  <si>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</si>
  <si>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</si>
  <si>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</si>
  <si>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</si>
  <si>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</si>
  <si>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</si>
  <si>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</si>
  <si>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</si>
  <si>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</si>
  <si>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</si>
  <si>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</si>
  <si>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</si>
  <si>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</si>
  <si>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</si>
  <si>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</si>
  <si>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</si>
  <si>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</si>
  <si>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</si>
  <si>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</si>
  <si>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</si>
  <si>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</si>
  <si>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</si>
  <si>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</si>
  <si>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</si>
  <si>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</si>
  <si>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</si>
  <si>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</si>
  <si>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</si>
  <si>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</si>
  <si>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</si>
  <si>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</si>
  <si>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</si>
  <si>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</si>
  <si>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</si>
  <si>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</si>
  <si>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</si>
  <si>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</si>
  <si>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</si>
  <si>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</si>
  <si>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</si>
  <si>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</si>
  <si>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</si>
  <si>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</si>
  <si>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</si>
  <si>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</si>
  <si>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</si>
  <si>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</si>
  <si>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</si>
  <si>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</si>
  <si>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</si>
  <si>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</si>
  <si>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</si>
  <si>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</si>
  <si>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</si>
  <si>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</si>
  <si>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Linh</t>
  </si>
  <si>
    <t>Trâm</t>
  </si>
  <si>
    <t>Trang</t>
  </si>
  <si>
    <t>Trinh</t>
  </si>
  <si>
    <t>Nhi</t>
  </si>
  <si>
    <t>Thảo</t>
  </si>
  <si>
    <t>Thư</t>
  </si>
  <si>
    <t>Trung</t>
  </si>
  <si>
    <t>Vy</t>
  </si>
  <si>
    <t>Anh</t>
  </si>
  <si>
    <t>Diễm</t>
  </si>
  <si>
    <t>Ngọc</t>
  </si>
  <si>
    <t>Thủy</t>
  </si>
  <si>
    <t>Hằng</t>
  </si>
  <si>
    <t>Oanh</t>
  </si>
  <si>
    <t>Quyên</t>
  </si>
  <si>
    <t xml:space="preserve">Trần Thị </t>
  </si>
  <si>
    <t>Lộc</t>
  </si>
  <si>
    <t>Ánh</t>
  </si>
  <si>
    <t>Sương</t>
  </si>
  <si>
    <t>Thanh</t>
  </si>
  <si>
    <t>Nguyễn Thị Ngọc</t>
  </si>
  <si>
    <t>Trần Thị Lệ</t>
  </si>
  <si>
    <t>ENG 271 B</t>
  </si>
  <si>
    <t>Nguyễn Thị Oanh</t>
  </si>
  <si>
    <t>Kiều</t>
  </si>
  <si>
    <t xml:space="preserve">Lê Thị Mỹ </t>
  </si>
  <si>
    <t>Luyện</t>
  </si>
  <si>
    <t>Nguyễn Thị</t>
  </si>
  <si>
    <t>Mơ</t>
  </si>
  <si>
    <t xml:space="preserve">Nguyễn Thụy Quỳnh </t>
  </si>
  <si>
    <t>Như</t>
  </si>
  <si>
    <t xml:space="preserve">Lê Thị Minh </t>
  </si>
  <si>
    <t>Phương</t>
  </si>
  <si>
    <t xml:space="preserve">Trần Thị Kim Phùng </t>
  </si>
  <si>
    <t>Thuỷ</t>
  </si>
  <si>
    <t xml:space="preserve">Đinh Thị </t>
  </si>
  <si>
    <t xml:space="preserve">Nguyễn Mai Khánh </t>
  </si>
  <si>
    <t>Hoàng Thị Thùy</t>
  </si>
  <si>
    <t xml:space="preserve">Lê Thị Phương </t>
  </si>
  <si>
    <t>Phạm Phú</t>
  </si>
  <si>
    <t xml:space="preserve">Nguyễn Ngọc Kim </t>
  </si>
  <si>
    <t>Uyên</t>
  </si>
  <si>
    <t xml:space="preserve">Nguyễn Thái </t>
  </si>
  <si>
    <t>An</t>
  </si>
  <si>
    <t>ENG 271 D</t>
  </si>
  <si>
    <t xml:space="preserve">Nguyễn Thị Quỳnh </t>
  </si>
  <si>
    <t>Lê Duy</t>
  </si>
  <si>
    <t>Đặng Thị Cẩm</t>
  </si>
  <si>
    <t xml:space="preserve">Vũ Thị Thục </t>
  </si>
  <si>
    <t xml:space="preserve">Lê Thị Ngọc </t>
  </si>
  <si>
    <t>Nguyễn Thị Kim</t>
  </si>
  <si>
    <t>Chung</t>
  </si>
  <si>
    <t xml:space="preserve">Hà Thị Thúy </t>
  </si>
  <si>
    <t xml:space="preserve">Lê Lam </t>
  </si>
  <si>
    <t>Hà</t>
  </si>
  <si>
    <t>Huỳnh Thị Kim</t>
  </si>
  <si>
    <t>Hiếu</t>
  </si>
  <si>
    <t xml:space="preserve">Võ Thị </t>
  </si>
  <si>
    <t>Hoà</t>
  </si>
  <si>
    <t xml:space="preserve">Lương Thị Bảo </t>
  </si>
  <si>
    <t>Lan</t>
  </si>
  <si>
    <t xml:space="preserve">Hồ Thị Mỹ </t>
  </si>
  <si>
    <t>Lợi</t>
  </si>
  <si>
    <t xml:space="preserve">Lê Thị </t>
  </si>
  <si>
    <t>Lý</t>
  </si>
  <si>
    <t xml:space="preserve">Phan Thị Tuyết </t>
  </si>
  <si>
    <t>Mai</t>
  </si>
  <si>
    <t>Ngân</t>
  </si>
  <si>
    <t xml:space="preserve">Hồ Thị Bích </t>
  </si>
  <si>
    <t xml:space="preserve">Tiêu Nguyễn Hồng </t>
  </si>
  <si>
    <t xml:space="preserve">Huỳnh Thị Ánh </t>
  </si>
  <si>
    <t xml:space="preserve">Phan Thị Yến </t>
  </si>
  <si>
    <t xml:space="preserve">Nguyễn Thị Kim </t>
  </si>
  <si>
    <t xml:space="preserve">Nguyễn Mai </t>
  </si>
  <si>
    <t xml:space="preserve">Đoàn Thị Kim </t>
  </si>
  <si>
    <t xml:space="preserve">Nguyễn Lê Trí </t>
  </si>
  <si>
    <t>Thịnh</t>
  </si>
  <si>
    <t xml:space="preserve">Hoàng Thị Anh </t>
  </si>
  <si>
    <t>Trần Thị Anh</t>
  </si>
  <si>
    <t>Thuận</t>
  </si>
  <si>
    <t>Nguyễn Thị Thanh</t>
  </si>
  <si>
    <t>Trần Thùy</t>
  </si>
  <si>
    <t xml:space="preserve">Nguyễn Thị Mi </t>
  </si>
  <si>
    <t>Tuyền</t>
  </si>
  <si>
    <t>Lê Thị Thảo</t>
  </si>
  <si>
    <t>Chi</t>
  </si>
  <si>
    <t>ENG 271 F</t>
  </si>
  <si>
    <t xml:space="preserve">Phạm Đình </t>
  </si>
  <si>
    <t>Đại</t>
  </si>
  <si>
    <t>Phùng Thị Thu</t>
  </si>
  <si>
    <t xml:space="preserve">Trần Thị Thu </t>
  </si>
  <si>
    <t xml:space="preserve">Trần Việt </t>
  </si>
  <si>
    <t>Hồ Thị Mỹ</t>
  </si>
  <si>
    <t>Hạnh</t>
  </si>
  <si>
    <t xml:space="preserve">Lê Nhất </t>
  </si>
  <si>
    <t>Phan Đức</t>
  </si>
  <si>
    <t>Võ Thị Thanh</t>
  </si>
  <si>
    <t>Nhàn</t>
  </si>
  <si>
    <t xml:space="preserve">Vương Thảo </t>
  </si>
  <si>
    <t xml:space="preserve">Phạm Thị </t>
  </si>
  <si>
    <t>Sang</t>
  </si>
  <si>
    <t>Nguyễn Thị Thu</t>
  </si>
  <si>
    <t xml:space="preserve">Lê Thị Xuyên </t>
  </si>
  <si>
    <t xml:space="preserve">Nguyễn Thị Ngọc </t>
  </si>
  <si>
    <t xml:space="preserve">Lê Thị Thu </t>
  </si>
  <si>
    <t xml:space="preserve">Nguyễn Thị Thu </t>
  </si>
  <si>
    <t xml:space="preserve">Phạm Thị Bích </t>
  </si>
  <si>
    <t>Thúy</t>
  </si>
  <si>
    <t>Trương Thị Thanh</t>
  </si>
  <si>
    <t>Lê Thị Huyền</t>
  </si>
  <si>
    <t>Trương Thị</t>
  </si>
  <si>
    <t xml:space="preserve">Mai Thị Loan </t>
  </si>
  <si>
    <t xml:space="preserve">Nguyễn Thị Cẩm </t>
  </si>
  <si>
    <t>Tú</t>
  </si>
  <si>
    <t xml:space="preserve">Trần Thị Huỳnh Ánh </t>
  </si>
  <si>
    <t>Tuyết</t>
  </si>
  <si>
    <t xml:space="preserve">Lê Ngô Khánh </t>
  </si>
  <si>
    <t>K17NAB</t>
  </si>
  <si>
    <t>K18NCD2</t>
  </si>
  <si>
    <t>K17NCD2</t>
  </si>
  <si>
    <t>K15NAD2</t>
  </si>
  <si>
    <t>K17NCD1</t>
  </si>
  <si>
    <t>308-19-11</t>
  </si>
  <si>
    <t>301-19-19</t>
  </si>
  <si>
    <t>301</t>
  </si>
  <si>
    <t>(KHỐI LỚP: BDF)</t>
  </si>
  <si>
    <t>19</t>
  </si>
  <si>
    <t>MÔN :BIÊN DỊCH 1* MÃ MÔN:ENG 271</t>
  </si>
  <si>
    <t xml:space="preserve">Thời gian:13h30 - Ngày 06/06/2013 - Phòng: 301 - cơ sở:  K7/25 Quang Trung </t>
  </si>
  <si>
    <t/>
  </si>
  <si>
    <t>ENG-271-Suat 13h30 - Ngày 06/06/2013</t>
  </si>
  <si>
    <t>Nợ HP</t>
  </si>
  <si>
    <t>303-19-19</t>
  </si>
  <si>
    <t>303</t>
  </si>
  <si>
    <t xml:space="preserve">Thời gian:13h30 - Ngày 06/06/2013 - Phòng: 303 - cơ sở:  K7/25 Quang Trung </t>
  </si>
  <si>
    <t>305-19-18</t>
  </si>
  <si>
    <t>305</t>
  </si>
  <si>
    <t xml:space="preserve">Thời gian:13h30 - Ngày 06/06/2013 - Phòng: 305 - cơ sở:  K7/25 Quang Trung </t>
  </si>
  <si>
    <t>308</t>
  </si>
  <si>
    <t xml:space="preserve">Thời gian:13h30 - Ngày 06/06/2013 - Phòng: 308 -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</si>
</sst>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5" fillId="0" borderId="8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09"/>
      <c r="AB9" s="110"/>
      <c r="AC9" s="110"/>
      <c r="AD9" s="11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2"/>
      <c r="AB10" s="103"/>
      <c r="AC10" s="103"/>
      <c r="AD10" s="104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2"/>
      <c r="AB11" s="103"/>
      <c r="AC11" s="103"/>
      <c r="AD11" s="104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2"/>
      <c r="AB12" s="103"/>
      <c r="AC12" s="103"/>
      <c r="AD12" s="104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2"/>
      <c r="AB13" s="103"/>
      <c r="AC13" s="103"/>
      <c r="AD13" s="104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2"/>
      <c r="AB14" s="103"/>
      <c r="AC14" s="103"/>
      <c r="AD14" s="104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2"/>
      <c r="AB15" s="103"/>
      <c r="AC15" s="103"/>
      <c r="AD15" s="104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2"/>
      <c r="AB16" s="103"/>
      <c r="AC16" s="103"/>
      <c r="AD16" s="104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2"/>
      <c r="AB17" s="103"/>
      <c r="AC17" s="103"/>
      <c r="AD17" s="104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2"/>
      <c r="AB18" s="103"/>
      <c r="AC18" s="103"/>
      <c r="AD18" s="104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2"/>
      <c r="AB19" s="103"/>
      <c r="AC19" s="103"/>
      <c r="AD19" s="104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2"/>
      <c r="AB20" s="103"/>
      <c r="AC20" s="103"/>
      <c r="AD20" s="104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2"/>
      <c r="AB21" s="103"/>
      <c r="AC21" s="103"/>
      <c r="AD21" s="104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2"/>
      <c r="AB22" s="103"/>
      <c r="AC22" s="103"/>
      <c r="AD22" s="104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5"/>
      <c r="AB23" s="106"/>
      <c r="AC23" s="106"/>
      <c r="AD23" s="107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09"/>
      <c r="AB32" s="110"/>
      <c r="AC32" s="110"/>
      <c r="AD32" s="11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2"/>
      <c r="AB33" s="103"/>
      <c r="AC33" s="103"/>
      <c r="AD33" s="104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2"/>
      <c r="AB34" s="103"/>
      <c r="AC34" s="103"/>
      <c r="AD34" s="104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2"/>
      <c r="AB35" s="103"/>
      <c r="AC35" s="103"/>
      <c r="AD35" s="104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2"/>
      <c r="AB36" s="103"/>
      <c r="AC36" s="103"/>
      <c r="AD36" s="104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2"/>
      <c r="AB37" s="103"/>
      <c r="AC37" s="103"/>
      <c r="AD37" s="104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2"/>
      <c r="AB38" s="103"/>
      <c r="AC38" s="103"/>
      <c r="AD38" s="104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2"/>
      <c r="AB39" s="103"/>
      <c r="AC39" s="103"/>
      <c r="AD39" s="104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2"/>
      <c r="AB40" s="103"/>
      <c r="AC40" s="103"/>
      <c r="AD40" s="104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2"/>
      <c r="AB41" s="103"/>
      <c r="AC41" s="103"/>
      <c r="AD41" s="104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2"/>
      <c r="AB42" s="103"/>
      <c r="AC42" s="103"/>
      <c r="AD42" s="104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2"/>
      <c r="AB43" s="103"/>
      <c r="AC43" s="103"/>
      <c r="AD43" s="104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2"/>
      <c r="AB44" s="103"/>
      <c r="AC44" s="103"/>
      <c r="AD44" s="104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2"/>
      <c r="AB45" s="103"/>
      <c r="AC45" s="103"/>
      <c r="AD45" s="104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5"/>
      <c r="AB46" s="106"/>
      <c r="AC46" s="106"/>
      <c r="AD46" s="10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200</v>
      </c>
    </row>
    <row r="2" spans="1:15" s="56" customFormat="1">
      <c r="C2" s="172" t="s">
        <v>59</v>
      </c>
      <c r="D2" s="172"/>
      <c r="E2" s="59" t="s">
        <v>216</v>
      </c>
      <c r="F2" s="156" t="s">
        <v>203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204</v>
      </c>
      <c r="D3" s="157" t="s">
        <v>205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217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57</v>
      </c>
      <c r="B8" s="65">
        <v>1</v>
      </c>
      <c r="C8" s="100">
        <v>171685286</v>
      </c>
      <c r="D8" s="67" t="s">
        <v>181</v>
      </c>
      <c r="E8" s="68" t="s">
        <v>97</v>
      </c>
      <c r="F8" s="101" t="s">
        <v>164</v>
      </c>
      <c r="G8" s="101" t="s">
        <v>197</v>
      </c>
      <c r="H8" s="69"/>
      <c r="I8" s="70"/>
      <c r="J8" s="70"/>
      <c r="K8" s="70"/>
      <c r="L8" s="169" t="s">
        <v>207</v>
      </c>
      <c r="M8" s="170"/>
      <c r="N8" s="171"/>
      <c r="O8" t="s">
        <v>208</v>
      </c>
    </row>
    <row r="9" spans="1:15" ht="20.100000000000001" customHeight="1">
      <c r="A9">
        <v>58</v>
      </c>
      <c r="B9" s="65">
        <v>2</v>
      </c>
      <c r="C9" s="100">
        <v>171685289</v>
      </c>
      <c r="D9" s="67" t="s">
        <v>182</v>
      </c>
      <c r="E9" s="68" t="s">
        <v>82</v>
      </c>
      <c r="F9" s="101" t="s">
        <v>164</v>
      </c>
      <c r="G9" s="101" t="s">
        <v>197</v>
      </c>
      <c r="H9" s="69"/>
      <c r="I9" s="70"/>
      <c r="J9" s="70"/>
      <c r="K9" s="70"/>
      <c r="L9" s="159" t="s">
        <v>207</v>
      </c>
      <c r="M9" s="160"/>
      <c r="N9" s="161"/>
      <c r="O9" t="s">
        <v>208</v>
      </c>
    </row>
    <row r="10" spans="1:15" ht="20.100000000000001" customHeight="1">
      <c r="A10">
        <v>59</v>
      </c>
      <c r="B10" s="65">
        <v>3</v>
      </c>
      <c r="C10" s="100">
        <v>171685291</v>
      </c>
      <c r="D10" s="67" t="s">
        <v>183</v>
      </c>
      <c r="E10" s="68" t="s">
        <v>82</v>
      </c>
      <c r="F10" s="101" t="s">
        <v>164</v>
      </c>
      <c r="G10" s="101" t="s">
        <v>197</v>
      </c>
      <c r="H10" s="69"/>
      <c r="I10" s="70"/>
      <c r="J10" s="70"/>
      <c r="K10" s="70"/>
      <c r="L10" s="159" t="s">
        <v>207</v>
      </c>
      <c r="M10" s="160"/>
      <c r="N10" s="161"/>
      <c r="O10" t="s">
        <v>208</v>
      </c>
    </row>
    <row r="11" spans="1:15" ht="20.100000000000001" customHeight="1">
      <c r="A11">
        <v>60</v>
      </c>
      <c r="B11" s="65">
        <v>4</v>
      </c>
      <c r="C11" s="100">
        <v>172617022</v>
      </c>
      <c r="D11" s="67" t="s">
        <v>184</v>
      </c>
      <c r="E11" s="68" t="s">
        <v>185</v>
      </c>
      <c r="F11" s="101" t="s">
        <v>164</v>
      </c>
      <c r="G11" s="101" t="s">
        <v>195</v>
      </c>
      <c r="H11" s="69"/>
      <c r="I11" s="70"/>
      <c r="J11" s="70"/>
      <c r="K11" s="70"/>
      <c r="L11" s="159" t="s">
        <v>207</v>
      </c>
      <c r="M11" s="160"/>
      <c r="N11" s="161"/>
      <c r="O11" t="s">
        <v>208</v>
      </c>
    </row>
    <row r="12" spans="1:15" ht="20.100000000000001" customHeight="1">
      <c r="A12">
        <v>61</v>
      </c>
      <c r="B12" s="65">
        <v>5</v>
      </c>
      <c r="C12" s="100">
        <v>171685299</v>
      </c>
      <c r="D12" s="67" t="s">
        <v>186</v>
      </c>
      <c r="E12" s="68" t="s">
        <v>89</v>
      </c>
      <c r="F12" s="101" t="s">
        <v>164</v>
      </c>
      <c r="G12" s="101" t="s">
        <v>197</v>
      </c>
      <c r="H12" s="69"/>
      <c r="I12" s="70"/>
      <c r="J12" s="70"/>
      <c r="K12" s="70"/>
      <c r="L12" s="159" t="s">
        <v>207</v>
      </c>
      <c r="M12" s="160"/>
      <c r="N12" s="161"/>
      <c r="O12" t="s">
        <v>208</v>
      </c>
    </row>
    <row r="13" spans="1:15" ht="20.100000000000001" customHeight="1">
      <c r="A13">
        <v>62</v>
      </c>
      <c r="B13" s="65">
        <v>6</v>
      </c>
      <c r="C13" s="100">
        <v>171685302</v>
      </c>
      <c r="D13" s="67" t="s">
        <v>187</v>
      </c>
      <c r="E13" s="68" t="s">
        <v>79</v>
      </c>
      <c r="F13" s="101" t="s">
        <v>164</v>
      </c>
      <c r="G13" s="101" t="s">
        <v>197</v>
      </c>
      <c r="H13" s="69"/>
      <c r="I13" s="70"/>
      <c r="J13" s="70"/>
      <c r="K13" s="70"/>
      <c r="L13" s="159" t="s">
        <v>207</v>
      </c>
      <c r="M13" s="160"/>
      <c r="N13" s="161"/>
      <c r="O13" t="s">
        <v>208</v>
      </c>
    </row>
    <row r="14" spans="1:15" ht="20.100000000000001" customHeight="1">
      <c r="A14">
        <v>63</v>
      </c>
      <c r="B14" s="65">
        <v>7</v>
      </c>
      <c r="C14" s="100">
        <v>171685304</v>
      </c>
      <c r="D14" s="67" t="s">
        <v>188</v>
      </c>
      <c r="E14" s="68" t="s">
        <v>80</v>
      </c>
      <c r="F14" s="101" t="s">
        <v>164</v>
      </c>
      <c r="G14" s="101" t="s">
        <v>197</v>
      </c>
      <c r="H14" s="69"/>
      <c r="I14" s="70"/>
      <c r="J14" s="70"/>
      <c r="K14" s="70"/>
      <c r="L14" s="159" t="s">
        <v>207</v>
      </c>
      <c r="M14" s="160"/>
      <c r="N14" s="161"/>
      <c r="O14" t="s">
        <v>208</v>
      </c>
    </row>
    <row r="15" spans="1:15" ht="20.100000000000001" customHeight="1">
      <c r="A15">
        <v>64</v>
      </c>
      <c r="B15" s="65">
        <v>8</v>
      </c>
      <c r="C15" s="100">
        <v>171685305</v>
      </c>
      <c r="D15" s="67" t="s">
        <v>189</v>
      </c>
      <c r="E15" s="68" t="s">
        <v>80</v>
      </c>
      <c r="F15" s="101" t="s">
        <v>164</v>
      </c>
      <c r="G15" s="101" t="s">
        <v>197</v>
      </c>
      <c r="H15" s="69"/>
      <c r="I15" s="70"/>
      <c r="J15" s="70"/>
      <c r="K15" s="70"/>
      <c r="L15" s="159" t="s">
        <v>207</v>
      </c>
      <c r="M15" s="160"/>
      <c r="N15" s="161"/>
      <c r="O15" t="s">
        <v>208</v>
      </c>
    </row>
    <row r="16" spans="1:15" ht="20.100000000000001" customHeight="1">
      <c r="A16">
        <v>65</v>
      </c>
      <c r="B16" s="65">
        <v>9</v>
      </c>
      <c r="C16" s="100">
        <v>172617025</v>
      </c>
      <c r="D16" s="67" t="s">
        <v>190</v>
      </c>
      <c r="E16" s="68" t="s">
        <v>191</v>
      </c>
      <c r="F16" s="101" t="s">
        <v>164</v>
      </c>
      <c r="G16" s="101" t="s">
        <v>195</v>
      </c>
      <c r="H16" s="69"/>
      <c r="I16" s="70"/>
      <c r="J16" s="70"/>
      <c r="K16" s="70"/>
      <c r="L16" s="159" t="s">
        <v>207</v>
      </c>
      <c r="M16" s="160"/>
      <c r="N16" s="161"/>
      <c r="O16" t="s">
        <v>208</v>
      </c>
    </row>
    <row r="17" spans="1:15" ht="20.100000000000001" customHeight="1">
      <c r="A17">
        <v>66</v>
      </c>
      <c r="B17" s="65">
        <v>10</v>
      </c>
      <c r="C17" s="100">
        <v>171685308</v>
      </c>
      <c r="D17" s="67" t="s">
        <v>192</v>
      </c>
      <c r="E17" s="68" t="s">
        <v>193</v>
      </c>
      <c r="F17" s="101" t="s">
        <v>164</v>
      </c>
      <c r="G17" s="101" t="s">
        <v>197</v>
      </c>
      <c r="H17" s="69"/>
      <c r="I17" s="70"/>
      <c r="J17" s="70"/>
      <c r="K17" s="70"/>
      <c r="L17" s="159" t="s">
        <v>207</v>
      </c>
      <c r="M17" s="160"/>
      <c r="N17" s="161"/>
      <c r="O17" t="s">
        <v>208</v>
      </c>
    </row>
    <row r="18" spans="1:15" ht="20.100000000000001" customHeight="1">
      <c r="A18">
        <v>67</v>
      </c>
      <c r="B18" s="65">
        <v>11</v>
      </c>
      <c r="C18" s="100">
        <v>171685310</v>
      </c>
      <c r="D18" s="67" t="s">
        <v>194</v>
      </c>
      <c r="E18" s="68" t="s">
        <v>85</v>
      </c>
      <c r="F18" s="101" t="s">
        <v>164</v>
      </c>
      <c r="G18" s="101" t="s">
        <v>197</v>
      </c>
      <c r="H18" s="69"/>
      <c r="I18" s="70"/>
      <c r="J18" s="70"/>
      <c r="K18" s="70"/>
      <c r="L18" s="159" t="s">
        <v>207</v>
      </c>
      <c r="M18" s="160"/>
      <c r="N18" s="161"/>
      <c r="O18" t="s">
        <v>208</v>
      </c>
    </row>
  </sheetData>
  <mergeCells count="27">
    <mergeCell ref="L16:N16"/>
    <mergeCell ref="L17:N17"/>
    <mergeCell ref="L18:N18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18 A8:A18 G6:G18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6" t="e">
        <f>IF(ISNA(VLOOKUP($B78,#REF!,AA$4,0))=FALSE,VLOOKUP($B78,#REF!,AA$4,0),"")</f>
        <v>#REF!</v>
      </c>
      <c r="AB78" s="147" t="e">
        <f>IF(ISNA(VLOOKUP($B78,#REF!,AB$4,0))=FALSE,VLOOKUP($B78,#REF!,AB$4,0),"")</f>
        <v>#REF!</v>
      </c>
      <c r="AC78" s="147" t="e">
        <f>IF(ISNA(VLOOKUP($B78,#REF!,AC$4,0))=FALSE,VLOOKUP($B78,#REF!,AC$4,0),"")</f>
        <v>#REF!</v>
      </c>
      <c r="AD78" s="148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9" t="e">
        <f>IF(ISNA(VLOOKUP($B92,#REF!,AA$4,0))=FALSE,VLOOKUP($B92,#REF!,AA$4,0),"")</f>
        <v>#REF!</v>
      </c>
      <c r="AB92" s="150" t="e">
        <f>IF(ISNA(VLOOKUP($B92,#REF!,AB$4,0))=FALSE,VLOOKUP($B92,#REF!,AB$4,0),"")</f>
        <v>#REF!</v>
      </c>
      <c r="AC92" s="150" t="e">
        <f>IF(ISNA(VLOOKUP($B92,#REF!,AC$4,0))=FALSE,VLOOKUP($B92,#REF!,AC$4,0),"")</f>
        <v>#REF!</v>
      </c>
      <c r="AD92" s="151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6" t="s">
        <v>57</v>
      </c>
      <c r="D1" s="156"/>
      <c r="E1" s="57"/>
      <c r="F1" s="156" t="s">
        <v>58</v>
      </c>
      <c r="G1" s="156"/>
      <c r="H1" s="156"/>
      <c r="I1" s="156"/>
      <c r="J1" s="156"/>
      <c r="K1" s="58" t="s">
        <v>74</v>
      </c>
    </row>
    <row r="2" spans="1:13" s="56" customFormat="1">
      <c r="C2" s="156" t="s">
        <v>59</v>
      </c>
      <c r="D2" s="156"/>
      <c r="E2" s="59" t="str">
        <f>[1]!ExtractElement(K1,1,"-")</f>
        <v>302/1</v>
      </c>
      <c r="F2" s="156" t="e">
        <f>"(KHÓA K17: "&amp;VLOOKUP($E$2&amp;"-"&amp;$C$3,#REF!,11,0)&amp;")"</f>
        <v>#REF!</v>
      </c>
      <c r="G2" s="156"/>
      <c r="H2" s="156"/>
      <c r="I2" s="156"/>
      <c r="J2" s="156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7" t="e">
        <f>"MÔN :"&amp;VLOOKUP($E$2&amp;"-"&amp;$C$3,#REF!,6,0) &amp;"* MÃ MÔN:ENG "&amp;VLOOKUP($E$2&amp;"-"&amp;$C$3,#REF!,5,0)</f>
        <v>#REF!</v>
      </c>
      <c r="E3" s="157"/>
      <c r="F3" s="157"/>
      <c r="G3" s="157"/>
      <c r="H3" s="157"/>
      <c r="I3" s="157"/>
      <c r="J3" s="157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58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2" t="s">
        <v>4</v>
      </c>
      <c r="C6" s="153" t="s">
        <v>64</v>
      </c>
      <c r="D6" s="154" t="s">
        <v>65</v>
      </c>
      <c r="E6" s="155" t="s">
        <v>10</v>
      </c>
      <c r="F6" s="153" t="s">
        <v>12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52"/>
      <c r="C7" s="152"/>
      <c r="D7" s="154"/>
      <c r="E7" s="155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69" t="e">
        <f>IF($A8&gt;0,VLOOKUP($A8,#REF!,16,0),"")</f>
        <v>#REF!</v>
      </c>
      <c r="L8" s="170"/>
      <c r="M8" s="171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9" t="e">
        <f>IF($A9&gt;0,VLOOKUP($A9,#REF!,16,0),"")</f>
        <v>#REF!</v>
      </c>
      <c r="L9" s="160"/>
      <c r="M9" s="161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9" t="e">
        <f>IF($A10&gt;0,VLOOKUP($A10,#REF!,16,0),"")</f>
        <v>#REF!</v>
      </c>
      <c r="L10" s="160"/>
      <c r="M10" s="161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9" t="e">
        <f>IF($A11&gt;0,VLOOKUP($A11,#REF!,16,0),"")</f>
        <v>#REF!</v>
      </c>
      <c r="L11" s="160"/>
      <c r="M11" s="161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9" t="e">
        <f>IF($A12&gt;0,VLOOKUP($A12,#REF!,16,0),"")</f>
        <v>#REF!</v>
      </c>
      <c r="L12" s="160"/>
      <c r="M12" s="161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9" t="e">
        <f>IF($A13&gt;0,VLOOKUP($A13,#REF!,16,0),"")</f>
        <v>#REF!</v>
      </c>
      <c r="L13" s="160"/>
      <c r="M13" s="161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9" t="e">
        <f>IF($A14&gt;0,VLOOKUP($A14,#REF!,16,0),"")</f>
        <v>#REF!</v>
      </c>
      <c r="L14" s="160"/>
      <c r="M14" s="161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9" t="e">
        <f>IF($A15&gt;0,VLOOKUP($A15,#REF!,16,0),"")</f>
        <v>#REF!</v>
      </c>
      <c r="L15" s="160"/>
      <c r="M15" s="161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9" t="e">
        <f>IF($A16&gt;0,VLOOKUP($A16,#REF!,16,0),"")</f>
        <v>#REF!</v>
      </c>
      <c r="L16" s="160"/>
      <c r="M16" s="161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9" t="e">
        <f>IF($A17&gt;0,VLOOKUP($A17,#REF!,16,0),"")</f>
        <v>#REF!</v>
      </c>
      <c r="L17" s="160"/>
      <c r="M17" s="161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9" t="e">
        <f>IF($A18&gt;0,VLOOKUP($A18,#REF!,16,0),"")</f>
        <v>#REF!</v>
      </c>
      <c r="L18" s="160"/>
      <c r="M18" s="161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9" t="e">
        <f>IF($A19&gt;0,VLOOKUP($A19,#REF!,16,0),"")</f>
        <v>#REF!</v>
      </c>
      <c r="L19" s="160"/>
      <c r="M19" s="161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9" t="e">
        <f>IF($A20&gt;0,VLOOKUP($A20,#REF!,16,0),"")</f>
        <v>#REF!</v>
      </c>
      <c r="L20" s="160"/>
      <c r="M20" s="161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9" t="e">
        <f>IF($A21&gt;0,VLOOKUP($A21,#REF!,16,0),"")</f>
        <v>#REF!</v>
      </c>
      <c r="L21" s="160"/>
      <c r="M21" s="161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9" t="e">
        <f>IF($A22&gt;0,VLOOKUP($A22,#REF!,16,0),"")</f>
        <v>#REF!</v>
      </c>
      <c r="L22" s="160"/>
      <c r="M22" s="161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9" t="e">
        <f>IF($A23&gt;0,VLOOKUP($A23,#REF!,16,0),"")</f>
        <v>#REF!</v>
      </c>
      <c r="L23" s="160"/>
      <c r="M23" s="161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9" t="e">
        <f>IF($A24&gt;0,VLOOKUP($A24,#REF!,16,0),"")</f>
        <v>#REF!</v>
      </c>
      <c r="L24" s="160"/>
      <c r="M24" s="161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9" t="e">
        <f>IF($A25&gt;0,VLOOKUP($A25,#REF!,16,0),"")</f>
        <v>#REF!</v>
      </c>
      <c r="L25" s="160"/>
      <c r="M25" s="161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9" t="e">
        <f>IF($A26&gt;0,VLOOKUP($A26,#REF!,16,0),"")</f>
        <v>#REF!</v>
      </c>
      <c r="L26" s="160"/>
      <c r="M26" s="161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9" t="e">
        <f>IF($A27&gt;0,VLOOKUP($A27,#REF!,16,0),"")</f>
        <v>#REF!</v>
      </c>
      <c r="L27" s="160"/>
      <c r="M27" s="161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9" t="e">
        <f>IF($A28&gt;0,VLOOKUP($A28,#REF!,16,0),"")</f>
        <v>#REF!</v>
      </c>
      <c r="L28" s="160"/>
      <c r="M28" s="161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9" t="e">
        <f>IF($A29&gt;0,VLOOKUP($A29,#REF!,16,0),"")</f>
        <v>#REF!</v>
      </c>
      <c r="L29" s="160"/>
      <c r="M29" s="161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9" t="e">
        <f>IF($A30&gt;0,VLOOKUP($A30,#REF!,16,0),"")</f>
        <v>#REF!</v>
      </c>
      <c r="L30" s="160"/>
      <c r="M30" s="161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9" t="e">
        <f>IF($A31&gt;0,VLOOKUP($A31,#REF!,16,0),"")</f>
        <v>#REF!</v>
      </c>
      <c r="L31" s="160"/>
      <c r="M31" s="161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9" t="e">
        <f>IF($A32&gt;0,VLOOKUP($A32,#REF!,16,0),"")</f>
        <v>#REF!</v>
      </c>
      <c r="L32" s="160"/>
      <c r="M32" s="161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9" t="e">
        <f>IF($A33&gt;0,VLOOKUP($A33,#REF!,16,0),"")</f>
        <v>#REF!</v>
      </c>
      <c r="L33" s="160"/>
      <c r="M33" s="161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9" t="e">
        <f>IF($A34&gt;0,VLOOKUP($A34,#REF!,16,0),"")</f>
        <v>#REF!</v>
      </c>
      <c r="L34" s="160"/>
      <c r="M34" s="161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9" t="e">
        <f>IF($A35&gt;0,VLOOKUP($A35,#REF!,16,0),"")</f>
        <v>#REF!</v>
      </c>
      <c r="L35" s="160"/>
      <c r="M35" s="161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9" t="e">
        <f>IF($A36&gt;0,VLOOKUP($A36,#REF!,16,0),"")</f>
        <v>#REF!</v>
      </c>
      <c r="L36" s="160"/>
      <c r="M36" s="161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9" t="e">
        <f>IF($A37&gt;0,VLOOKUP($A37,#REF!,16,0),"")</f>
        <v>#REF!</v>
      </c>
      <c r="L37" s="160"/>
      <c r="M37" s="161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69" t="e">
        <f>IF($A44&gt;0,VLOOKUP($A44,#REF!,16,0),"")</f>
        <v>#REF!</v>
      </c>
      <c r="L44" s="170"/>
      <c r="M44" s="171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9" t="e">
        <f>IF($A45&gt;0,VLOOKUP($A45,#REF!,16,0),"")</f>
        <v>#REF!</v>
      </c>
      <c r="L45" s="160"/>
      <c r="M45" s="161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9" t="e">
        <f>IF($A46&gt;0,VLOOKUP($A46,#REF!,16,0),"")</f>
        <v>#REF!</v>
      </c>
      <c r="L46" s="160"/>
      <c r="M46" s="161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9" t="e">
        <f>IF($A47&gt;0,VLOOKUP($A47,#REF!,16,0),"")</f>
        <v>#REF!</v>
      </c>
      <c r="L47" s="160"/>
      <c r="M47" s="161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9" t="e">
        <f>IF($A48&gt;0,VLOOKUP($A48,#REF!,16,0),"")</f>
        <v>#REF!</v>
      </c>
      <c r="L48" s="160"/>
      <c r="M48" s="161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9" t="e">
        <f>IF($A49&gt;0,VLOOKUP($A49,#REF!,16,0),"")</f>
        <v>#REF!</v>
      </c>
      <c r="L49" s="160"/>
      <c r="M49" s="161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9" t="e">
        <f>IF($A50&gt;0,VLOOKUP($A50,#REF!,16,0),"")</f>
        <v>#REF!</v>
      </c>
      <c r="L50" s="160"/>
      <c r="M50" s="161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9" t="e">
        <f>IF($A51&gt;0,VLOOKUP($A51,#REF!,16,0),"")</f>
        <v>#REF!</v>
      </c>
      <c r="L51" s="160"/>
      <c r="M51" s="161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9" t="e">
        <f>IF($A52&gt;0,VLOOKUP($A52,#REF!,16,0),"")</f>
        <v>#REF!</v>
      </c>
      <c r="L52" s="160"/>
      <c r="M52" s="161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9" t="e">
        <f>IF($A53&gt;0,VLOOKUP($A53,#REF!,16,0),"")</f>
        <v>#REF!</v>
      </c>
      <c r="L53" s="160"/>
      <c r="M53" s="161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9" t="e">
        <f>IF($A54&gt;0,VLOOKUP($A54,#REF!,16,0),"")</f>
        <v>#REF!</v>
      </c>
      <c r="L54" s="160"/>
      <c r="M54" s="161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9" t="e">
        <f>IF($A55&gt;0,VLOOKUP($A55,#REF!,16,0),"")</f>
        <v>#REF!</v>
      </c>
      <c r="L55" s="160"/>
      <c r="M55" s="161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9" t="e">
        <f>IF($A56&gt;0,VLOOKUP($A56,#REF!,16,0),"")</f>
        <v>#REF!</v>
      </c>
      <c r="L56" s="160"/>
      <c r="M56" s="161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9" t="e">
        <f>IF($A57&gt;0,VLOOKUP($A57,#REF!,16,0),"")</f>
        <v>#REF!</v>
      </c>
      <c r="L57" s="160"/>
      <c r="M57" s="161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9" t="e">
        <f>IF($A58&gt;0,VLOOKUP($A58,#REF!,16,0),"")</f>
        <v>#REF!</v>
      </c>
      <c r="L58" s="160"/>
      <c r="M58" s="161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9" t="e">
        <f>IF($A59&gt;0,VLOOKUP($A59,#REF!,16,0),"")</f>
        <v>#REF!</v>
      </c>
      <c r="L59" s="160"/>
      <c r="M59" s="161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9" t="e">
        <f>IF($A60&gt;0,VLOOKUP($A60,#REF!,16,0),"")</f>
        <v>#REF!</v>
      </c>
      <c r="L60" s="160"/>
      <c r="M60" s="161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9" t="e">
        <f>IF($A61&gt;0,VLOOKUP($A61,#REF!,16,0),"")</f>
        <v>#REF!</v>
      </c>
      <c r="L61" s="160"/>
      <c r="M61" s="161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9" t="e">
        <f>IF($A62&gt;0,VLOOKUP($A62,#REF!,16,0),"")</f>
        <v>#REF!</v>
      </c>
      <c r="L62" s="160"/>
      <c r="M62" s="161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9" t="e">
        <f>IF($A63&gt;0,VLOOKUP($A63,#REF!,16,0),"")</f>
        <v>#REF!</v>
      </c>
      <c r="L63" s="160"/>
      <c r="M63" s="161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9" t="e">
        <f>IF($A64&gt;0,VLOOKUP($A64,#REF!,16,0),"")</f>
        <v>#REF!</v>
      </c>
      <c r="L64" s="160"/>
      <c r="M64" s="161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9" t="e">
        <f>IF($A65&gt;0,VLOOKUP($A65,#REF!,16,0),"")</f>
        <v>#REF!</v>
      </c>
      <c r="L65" s="160"/>
      <c r="M65" s="161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9" t="e">
        <f>IF($A66&gt;0,VLOOKUP($A66,#REF!,16,0),"")</f>
        <v>#REF!</v>
      </c>
      <c r="L66" s="160"/>
      <c r="M66" s="161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9" t="e">
        <f>IF($A67&gt;0,VLOOKUP($A67,#REF!,16,0),"")</f>
        <v>#REF!</v>
      </c>
      <c r="L67" s="160"/>
      <c r="M67" s="161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9" t="e">
        <f>IF($A68&gt;0,VLOOKUP($A68,#REF!,16,0),"")</f>
        <v>#REF!</v>
      </c>
      <c r="L68" s="160"/>
      <c r="M68" s="161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9" t="e">
        <f>IF($A69&gt;0,VLOOKUP($A69,#REF!,16,0),"")</f>
        <v>#REF!</v>
      </c>
      <c r="L69" s="160"/>
      <c r="M69" s="161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9" t="e">
        <f>IF($A70&gt;0,VLOOKUP($A70,#REF!,16,0),"")</f>
        <v>#REF!</v>
      </c>
      <c r="L70" s="160"/>
      <c r="M70" s="161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9" t="e">
        <f>IF($A71&gt;0,VLOOKUP($A71,#REF!,16,0),"")</f>
        <v>#REF!</v>
      </c>
      <c r="L71" s="160"/>
      <c r="M71" s="161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9" t="e">
        <f>IF($A72&gt;0,VLOOKUP($A72,#REF!,16,0),"")</f>
        <v>#REF!</v>
      </c>
      <c r="L72" s="160"/>
      <c r="M72" s="161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9" t="e">
        <f>IF($A73&gt;0,VLOOKUP($A73,#REF!,16,0),"")</f>
        <v>#REF!</v>
      </c>
      <c r="L73" s="160"/>
      <c r="M73" s="161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69" t="e">
        <f>IF($A80&gt;0,VLOOKUP($A80,#REF!,16,0),"")</f>
        <v>#REF!</v>
      </c>
      <c r="L80" s="170"/>
      <c r="M80" s="171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9" t="e">
        <f>IF($A81&gt;0,VLOOKUP($A81,#REF!,16,0),"")</f>
        <v>#REF!</v>
      </c>
      <c r="L81" s="160"/>
      <c r="M81" s="161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9" t="e">
        <f>IF($A82&gt;0,VLOOKUP($A82,#REF!,16,0),"")</f>
        <v>#REF!</v>
      </c>
      <c r="L82" s="160"/>
      <c r="M82" s="161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9" t="e">
        <f>IF($A83&gt;0,VLOOKUP($A83,#REF!,16,0),"")</f>
        <v>#REF!</v>
      </c>
      <c r="L83" s="160"/>
      <c r="M83" s="161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9" t="e">
        <f>IF($A84&gt;0,VLOOKUP($A84,#REF!,16,0),"")</f>
        <v>#REF!</v>
      </c>
      <c r="L84" s="160"/>
      <c r="M84" s="161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9" t="e">
        <f>IF($A85&gt;0,VLOOKUP($A85,#REF!,16,0),"")</f>
        <v>#REF!</v>
      </c>
      <c r="L85" s="160"/>
      <c r="M85" s="161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9" t="e">
        <f>IF($A86&gt;0,VLOOKUP($A86,#REF!,16,0),"")</f>
        <v>#REF!</v>
      </c>
      <c r="L86" s="160"/>
      <c r="M86" s="161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9" t="e">
        <f>IF($A87&gt;0,VLOOKUP($A87,#REF!,16,0),"")</f>
        <v>#REF!</v>
      </c>
      <c r="L87" s="160"/>
      <c r="M87" s="161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9" t="e">
        <f>IF($A88&gt;0,VLOOKUP($A88,#REF!,16,0),"")</f>
        <v>#REF!</v>
      </c>
      <c r="L88" s="160"/>
      <c r="M88" s="161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9" t="e">
        <f>IF($A89&gt;0,VLOOKUP($A89,#REF!,16,0),"")</f>
        <v>#REF!</v>
      </c>
      <c r="L89" s="160"/>
      <c r="M89" s="161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9" t="e">
        <f>IF($A90&gt;0,VLOOKUP($A90,#REF!,16,0),"")</f>
        <v>#REF!</v>
      </c>
      <c r="L90" s="160"/>
      <c r="M90" s="161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9" t="e">
        <f>IF($A91&gt;0,VLOOKUP($A91,#REF!,16,0),"")</f>
        <v>#REF!</v>
      </c>
      <c r="L91" s="160"/>
      <c r="M91" s="161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9" t="e">
        <f>IF($A92&gt;0,VLOOKUP($A92,#REF!,16,0),"")</f>
        <v>#REF!</v>
      </c>
      <c r="L92" s="160"/>
      <c r="M92" s="161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9" t="e">
        <f>IF($A93&gt;0,VLOOKUP($A93,#REF!,16,0),"")</f>
        <v>#REF!</v>
      </c>
      <c r="L93" s="160"/>
      <c r="M93" s="161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9" t="e">
        <f>IF($A94&gt;0,VLOOKUP($A94,#REF!,16,0),"")</f>
        <v>#REF!</v>
      </c>
      <c r="L94" s="160"/>
      <c r="M94" s="161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9" t="e">
        <f>IF($A95&gt;0,VLOOKUP($A95,#REF!,16,0),"")</f>
        <v>#REF!</v>
      </c>
      <c r="L95" s="160"/>
      <c r="M95" s="161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9" t="e">
        <f>IF($A96&gt;0,VLOOKUP($A96,#REF!,16,0),"")</f>
        <v>#REF!</v>
      </c>
      <c r="L96" s="160"/>
      <c r="M96" s="161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9" t="e">
        <f>IF($A97&gt;0,VLOOKUP($A97,#REF!,16,0),"")</f>
        <v>#REF!</v>
      </c>
      <c r="L97" s="160"/>
      <c r="M97" s="161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9" t="e">
        <f>IF($A98&gt;0,VLOOKUP($A98,#REF!,16,0),"")</f>
        <v>#REF!</v>
      </c>
      <c r="L98" s="160"/>
      <c r="M98" s="161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9" t="e">
        <f>IF($A99&gt;0,VLOOKUP($A99,#REF!,16,0),"")</f>
        <v>#REF!</v>
      </c>
      <c r="L99" s="160"/>
      <c r="M99" s="161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9" t="e">
        <f>IF($A100&gt;0,VLOOKUP($A100,#REF!,16,0),"")</f>
        <v>#REF!</v>
      </c>
      <c r="L100" s="160"/>
      <c r="M100" s="161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9" t="e">
        <f>IF($A101&gt;0,VLOOKUP($A101,#REF!,16,0),"")</f>
        <v>#REF!</v>
      </c>
      <c r="L101" s="160"/>
      <c r="M101" s="161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9" t="e">
        <f>IF($A102&gt;0,VLOOKUP($A102,#REF!,16,0),"")</f>
        <v>#REF!</v>
      </c>
      <c r="L102" s="160"/>
      <c r="M102" s="161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9" t="e">
        <f>IF($A103&gt;0,VLOOKUP($A103,#REF!,16,0),"")</f>
        <v>#REF!</v>
      </c>
      <c r="L103" s="160"/>
      <c r="M103" s="161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9" t="e">
        <f>IF($A104&gt;0,VLOOKUP($A104,#REF!,16,0),"")</f>
        <v>#REF!</v>
      </c>
      <c r="L104" s="160"/>
      <c r="M104" s="161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9" t="e">
        <f>IF($A105&gt;0,VLOOKUP($A105,#REF!,16,0),"")</f>
        <v>#REF!</v>
      </c>
      <c r="L105" s="160"/>
      <c r="M105" s="161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9" t="e">
        <f>IF($A106&gt;0,VLOOKUP($A106,#REF!,16,0),"")</f>
        <v>#REF!</v>
      </c>
      <c r="L106" s="160"/>
      <c r="M106" s="161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9" t="e">
        <f>IF($A107&gt;0,VLOOKUP($A107,#REF!,16,0),"")</f>
        <v>#REF!</v>
      </c>
      <c r="L107" s="160"/>
      <c r="M107" s="161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9" t="e">
        <f>IF($A108&gt;0,VLOOKUP($A108,#REF!,16,0),"")</f>
        <v>#REF!</v>
      </c>
      <c r="L108" s="160"/>
      <c r="M108" s="161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9" t="e">
        <f>IF($A109&gt;0,VLOOKUP($A109,#REF!,16,0),"")</f>
        <v>#REF!</v>
      </c>
      <c r="L109" s="160"/>
      <c r="M109" s="161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5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8"/>
  <sheetViews>
    <sheetView tabSelected="1" workbookViewId="0">
      <selection activeCell="Q16" sqref="Q16"/>
    </sheetView>
  </sheetViews>
  <sheetFormatPr defaultRowHeight="15"/>
  <cols>
    <col min="1" max="1" width="4.42578125" bestFit="1" customWidth="1"/>
    <col min="2" max="2" width="9.5703125" bestFit="1" customWidth="1"/>
    <col min="3" max="3" width="19.4257812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56" customFormat="1">
      <c r="B1" s="172" t="s">
        <v>57</v>
      </c>
      <c r="C1" s="172"/>
      <c r="D1" s="57"/>
      <c r="E1" s="156" t="s">
        <v>58</v>
      </c>
      <c r="F1" s="156"/>
      <c r="G1" s="156"/>
      <c r="H1" s="156"/>
      <c r="I1" s="156"/>
      <c r="J1" s="156"/>
      <c r="K1" s="58" t="s">
        <v>201</v>
      </c>
    </row>
    <row r="2" spans="1:13" s="56" customFormat="1">
      <c r="B2" s="172" t="s">
        <v>59</v>
      </c>
      <c r="C2" s="172"/>
      <c r="D2" s="59" t="s">
        <v>202</v>
      </c>
      <c r="E2" s="156" t="s">
        <v>203</v>
      </c>
      <c r="F2" s="156"/>
      <c r="G2" s="156"/>
      <c r="H2" s="156"/>
      <c r="I2" s="156"/>
      <c r="J2" s="156"/>
      <c r="K2" s="60" t="s">
        <v>60</v>
      </c>
      <c r="L2" s="61" t="s">
        <v>61</v>
      </c>
      <c r="M2" s="61">
        <v>2</v>
      </c>
    </row>
    <row r="3" spans="1:13" s="62" customFormat="1" ht="18.75" customHeight="1">
      <c r="B3" s="63" t="s">
        <v>204</v>
      </c>
      <c r="C3" s="157" t="s">
        <v>205</v>
      </c>
      <c r="D3" s="157"/>
      <c r="E3" s="157"/>
      <c r="F3" s="157"/>
      <c r="G3" s="157"/>
      <c r="H3" s="157"/>
      <c r="I3" s="157"/>
      <c r="J3" s="157"/>
      <c r="K3" s="60" t="s">
        <v>62</v>
      </c>
      <c r="L3" s="60" t="s">
        <v>61</v>
      </c>
      <c r="M3" s="60">
        <v>2</v>
      </c>
    </row>
    <row r="4" spans="1:13" s="62" customFormat="1" ht="18.75" customHeight="1">
      <c r="A4" s="158" t="s">
        <v>206</v>
      </c>
      <c r="B4" s="158"/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A6" s="152" t="s">
        <v>4</v>
      </c>
      <c r="B6" s="153" t="s">
        <v>64</v>
      </c>
      <c r="C6" s="154" t="s">
        <v>9</v>
      </c>
      <c r="D6" s="155" t="s">
        <v>10</v>
      </c>
      <c r="E6" s="153" t="s">
        <v>75</v>
      </c>
      <c r="F6" s="153" t="s">
        <v>76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A7" s="152"/>
      <c r="B7" s="152"/>
      <c r="C7" s="154"/>
      <c r="D7" s="155"/>
      <c r="E7" s="152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s="65">
        <v>1</v>
      </c>
      <c r="B8" s="100">
        <v>172617015</v>
      </c>
      <c r="C8" s="67" t="s">
        <v>99</v>
      </c>
      <c r="D8" s="68" t="s">
        <v>90</v>
      </c>
      <c r="E8" s="101" t="s">
        <v>100</v>
      </c>
      <c r="F8" s="101" t="s">
        <v>195</v>
      </c>
      <c r="G8" s="69"/>
      <c r="H8" s="70"/>
      <c r="I8" s="70"/>
      <c r="J8" s="70"/>
      <c r="K8" s="169" t="s">
        <v>207</v>
      </c>
      <c r="L8" s="170"/>
      <c r="M8" s="171"/>
    </row>
    <row r="9" spans="1:13" ht="20.100000000000001" customHeight="1">
      <c r="A9" s="65">
        <v>2</v>
      </c>
      <c r="B9" s="100">
        <v>152614386</v>
      </c>
      <c r="C9" s="67" t="s">
        <v>101</v>
      </c>
      <c r="D9" s="68" t="s">
        <v>102</v>
      </c>
      <c r="E9" s="101" t="s">
        <v>100</v>
      </c>
      <c r="F9" s="101" t="s">
        <v>195</v>
      </c>
      <c r="G9" s="69"/>
      <c r="H9" s="70"/>
      <c r="I9" s="70"/>
      <c r="J9" s="70"/>
      <c r="K9" s="159" t="s">
        <v>207</v>
      </c>
      <c r="L9" s="160"/>
      <c r="M9" s="161"/>
    </row>
    <row r="10" spans="1:13" ht="20.100000000000001" customHeight="1">
      <c r="A10" s="65">
        <v>3</v>
      </c>
      <c r="B10" s="100">
        <v>172617017</v>
      </c>
      <c r="C10" s="67" t="s">
        <v>103</v>
      </c>
      <c r="D10" s="68" t="s">
        <v>104</v>
      </c>
      <c r="E10" s="101" t="s">
        <v>100</v>
      </c>
      <c r="F10" s="101" t="s">
        <v>195</v>
      </c>
      <c r="G10" s="69"/>
      <c r="H10" s="70"/>
      <c r="I10" s="70"/>
      <c r="J10" s="70"/>
      <c r="K10" s="159" t="s">
        <v>207</v>
      </c>
      <c r="L10" s="160"/>
      <c r="M10" s="161"/>
    </row>
    <row r="11" spans="1:13" ht="20.100000000000001" customHeight="1">
      <c r="A11" s="65">
        <v>4</v>
      </c>
      <c r="B11" s="100">
        <v>1810316657</v>
      </c>
      <c r="C11" s="67" t="s">
        <v>105</v>
      </c>
      <c r="D11" s="68" t="s">
        <v>106</v>
      </c>
      <c r="E11" s="101" t="s">
        <v>100</v>
      </c>
      <c r="F11" s="101" t="s">
        <v>196</v>
      </c>
      <c r="G11" s="69"/>
      <c r="H11" s="70"/>
      <c r="I11" s="70"/>
      <c r="J11" s="70"/>
      <c r="K11" s="159" t="s">
        <v>209</v>
      </c>
      <c r="L11" s="160"/>
      <c r="M11" s="161"/>
    </row>
    <row r="12" spans="1:13" ht="20.100000000000001" customHeight="1">
      <c r="A12" s="65">
        <v>5</v>
      </c>
      <c r="B12" s="100">
        <v>171685278</v>
      </c>
      <c r="C12" s="67" t="s">
        <v>107</v>
      </c>
      <c r="D12" s="68" t="s">
        <v>108</v>
      </c>
      <c r="E12" s="101" t="s">
        <v>100</v>
      </c>
      <c r="F12" s="101" t="s">
        <v>197</v>
      </c>
      <c r="G12" s="69"/>
      <c r="H12" s="70"/>
      <c r="I12" s="70"/>
      <c r="J12" s="70"/>
      <c r="K12" s="159" t="s">
        <v>207</v>
      </c>
      <c r="L12" s="160"/>
      <c r="M12" s="161"/>
    </row>
    <row r="13" spans="1:13" ht="20.100000000000001" customHeight="1">
      <c r="A13" s="65">
        <v>6</v>
      </c>
      <c r="B13" s="100">
        <v>172617018</v>
      </c>
      <c r="C13" s="67" t="s">
        <v>109</v>
      </c>
      <c r="D13" s="68" t="s">
        <v>110</v>
      </c>
      <c r="E13" s="101" t="s">
        <v>100</v>
      </c>
      <c r="F13" s="101" t="s">
        <v>195</v>
      </c>
      <c r="G13" s="69"/>
      <c r="H13" s="70"/>
      <c r="I13" s="70"/>
      <c r="J13" s="70"/>
      <c r="K13" s="159" t="s">
        <v>207</v>
      </c>
      <c r="L13" s="160"/>
      <c r="M13" s="161"/>
    </row>
    <row r="14" spans="1:13" ht="20.100000000000001" customHeight="1">
      <c r="A14" s="65">
        <v>7</v>
      </c>
      <c r="B14" s="100">
        <v>172617021</v>
      </c>
      <c r="C14" s="67" t="s">
        <v>111</v>
      </c>
      <c r="D14" s="68" t="s">
        <v>112</v>
      </c>
      <c r="E14" s="101" t="s">
        <v>100</v>
      </c>
      <c r="F14" s="101" t="s">
        <v>195</v>
      </c>
      <c r="G14" s="69"/>
      <c r="H14" s="70"/>
      <c r="I14" s="70"/>
      <c r="J14" s="70"/>
      <c r="K14" s="159" t="s">
        <v>207</v>
      </c>
      <c r="L14" s="160"/>
      <c r="M14" s="161"/>
    </row>
    <row r="15" spans="1:13" ht="20.100000000000001" customHeight="1">
      <c r="A15" s="65">
        <v>8</v>
      </c>
      <c r="B15" s="100">
        <v>172619020</v>
      </c>
      <c r="C15" s="67" t="s">
        <v>113</v>
      </c>
      <c r="D15" s="68" t="s">
        <v>89</v>
      </c>
      <c r="E15" s="101" t="s">
        <v>100</v>
      </c>
      <c r="F15" s="101" t="s">
        <v>195</v>
      </c>
      <c r="G15" s="69"/>
      <c r="H15" s="70"/>
      <c r="I15" s="70"/>
      <c r="J15" s="70"/>
      <c r="K15" s="159" t="s">
        <v>207</v>
      </c>
      <c r="L15" s="160"/>
      <c r="M15" s="161"/>
    </row>
    <row r="16" spans="1:13" ht="20.100000000000001" customHeight="1">
      <c r="A16" s="65">
        <v>9</v>
      </c>
      <c r="B16" s="100">
        <v>171685303</v>
      </c>
      <c r="C16" s="67" t="s">
        <v>114</v>
      </c>
      <c r="D16" s="68" t="s">
        <v>79</v>
      </c>
      <c r="E16" s="101" t="s">
        <v>100</v>
      </c>
      <c r="F16" s="101" t="s">
        <v>197</v>
      </c>
      <c r="G16" s="69"/>
      <c r="H16" s="70"/>
      <c r="I16" s="70"/>
      <c r="J16" s="70"/>
      <c r="K16" s="159" t="s">
        <v>207</v>
      </c>
      <c r="L16" s="160"/>
      <c r="M16" s="161"/>
    </row>
    <row r="17" spans="1:13" ht="20.100000000000001" customHeight="1">
      <c r="A17" s="65">
        <v>10</v>
      </c>
      <c r="B17" s="100">
        <v>172617023</v>
      </c>
      <c r="C17" s="67" t="s">
        <v>115</v>
      </c>
      <c r="D17" s="68" t="s">
        <v>79</v>
      </c>
      <c r="E17" s="101" t="s">
        <v>100</v>
      </c>
      <c r="F17" s="101" t="s">
        <v>195</v>
      </c>
      <c r="G17" s="69"/>
      <c r="H17" s="70"/>
      <c r="I17" s="70"/>
      <c r="J17" s="70"/>
      <c r="K17" s="159" t="s">
        <v>207</v>
      </c>
      <c r="L17" s="160"/>
      <c r="M17" s="161"/>
    </row>
    <row r="18" spans="1:13" ht="20.100000000000001" customHeight="1">
      <c r="A18" s="65">
        <v>11</v>
      </c>
      <c r="B18" s="100">
        <v>172617024</v>
      </c>
      <c r="C18" s="67" t="s">
        <v>116</v>
      </c>
      <c r="D18" s="68" t="s">
        <v>79</v>
      </c>
      <c r="E18" s="101" t="s">
        <v>100</v>
      </c>
      <c r="F18" s="101" t="s">
        <v>195</v>
      </c>
      <c r="G18" s="69"/>
      <c r="H18" s="70"/>
      <c r="I18" s="70"/>
      <c r="J18" s="70"/>
      <c r="K18" s="159" t="s">
        <v>207</v>
      </c>
      <c r="L18" s="160"/>
      <c r="M18" s="161"/>
    </row>
    <row r="19" spans="1:13" ht="20.100000000000001" customHeight="1">
      <c r="A19" s="65">
        <v>12</v>
      </c>
      <c r="B19" s="100">
        <v>152624425</v>
      </c>
      <c r="C19" s="67" t="s">
        <v>117</v>
      </c>
      <c r="D19" s="68" t="s">
        <v>84</v>
      </c>
      <c r="E19" s="101" t="s">
        <v>100</v>
      </c>
      <c r="F19" s="101" t="s">
        <v>198</v>
      </c>
      <c r="G19" s="69"/>
      <c r="H19" s="70"/>
      <c r="I19" s="70"/>
      <c r="J19" s="70"/>
      <c r="K19" s="159">
        <v>43498</v>
      </c>
      <c r="L19" s="160"/>
      <c r="M19" s="161"/>
    </row>
    <row r="20" spans="1:13" ht="20.100000000000001" customHeight="1">
      <c r="A20" s="65">
        <v>13</v>
      </c>
      <c r="B20" s="100">
        <v>172618877</v>
      </c>
      <c r="C20" s="67" t="s">
        <v>118</v>
      </c>
      <c r="D20" s="68" t="s">
        <v>119</v>
      </c>
      <c r="E20" s="101" t="s">
        <v>100</v>
      </c>
      <c r="F20" s="101" t="s">
        <v>195</v>
      </c>
      <c r="G20" s="69"/>
      <c r="H20" s="70"/>
      <c r="I20" s="70"/>
      <c r="J20" s="70"/>
      <c r="K20" s="159" t="s">
        <v>207</v>
      </c>
      <c r="L20" s="160"/>
      <c r="M20" s="161"/>
    </row>
    <row r="21" spans="1:13" ht="20.100000000000001" customHeight="1">
      <c r="A21" s="65">
        <v>14</v>
      </c>
      <c r="B21" s="100">
        <v>171685243</v>
      </c>
      <c r="C21" s="67" t="s">
        <v>120</v>
      </c>
      <c r="D21" s="68" t="s">
        <v>121</v>
      </c>
      <c r="E21" s="101" t="s">
        <v>122</v>
      </c>
      <c r="F21" s="101" t="s">
        <v>199</v>
      </c>
      <c r="G21" s="69"/>
      <c r="H21" s="70"/>
      <c r="I21" s="70"/>
      <c r="J21" s="70"/>
      <c r="K21" s="159" t="s">
        <v>207</v>
      </c>
      <c r="L21" s="160"/>
      <c r="M21" s="161"/>
    </row>
    <row r="22" spans="1:13" ht="20.100000000000001" customHeight="1">
      <c r="A22" s="65">
        <v>15</v>
      </c>
      <c r="B22" s="100">
        <v>171685244</v>
      </c>
      <c r="C22" s="67" t="s">
        <v>123</v>
      </c>
      <c r="D22" s="68" t="s">
        <v>86</v>
      </c>
      <c r="E22" s="101" t="s">
        <v>122</v>
      </c>
      <c r="F22" s="101" t="s">
        <v>199</v>
      </c>
      <c r="G22" s="69"/>
      <c r="H22" s="70"/>
      <c r="I22" s="70"/>
      <c r="J22" s="70"/>
      <c r="K22" s="159" t="s">
        <v>207</v>
      </c>
      <c r="L22" s="160"/>
      <c r="M22" s="161"/>
    </row>
    <row r="23" spans="1:13" ht="20.100000000000001" customHeight="1">
      <c r="A23" s="65">
        <v>16</v>
      </c>
      <c r="B23" s="100">
        <v>171685245</v>
      </c>
      <c r="C23" s="67" t="s">
        <v>124</v>
      </c>
      <c r="D23" s="68" t="s">
        <v>86</v>
      </c>
      <c r="E23" s="101" t="s">
        <v>122</v>
      </c>
      <c r="F23" s="101" t="s">
        <v>199</v>
      </c>
      <c r="G23" s="69"/>
      <c r="H23" s="70"/>
      <c r="I23" s="70"/>
      <c r="J23" s="70"/>
      <c r="K23" s="159" t="s">
        <v>207</v>
      </c>
      <c r="L23" s="160"/>
      <c r="M23" s="161"/>
    </row>
    <row r="24" spans="1:13" ht="20.100000000000001" customHeight="1">
      <c r="A24" s="65">
        <v>17</v>
      </c>
      <c r="B24" s="100">
        <v>171685246</v>
      </c>
      <c r="C24" s="67" t="s">
        <v>125</v>
      </c>
      <c r="D24" s="68" t="s">
        <v>86</v>
      </c>
      <c r="E24" s="101" t="s">
        <v>122</v>
      </c>
      <c r="F24" s="101" t="s">
        <v>199</v>
      </c>
      <c r="G24" s="69"/>
      <c r="H24" s="70"/>
      <c r="I24" s="70"/>
      <c r="J24" s="70"/>
      <c r="K24" s="159" t="s">
        <v>207</v>
      </c>
      <c r="L24" s="160"/>
      <c r="M24" s="161"/>
    </row>
    <row r="25" spans="1:13" ht="20.100000000000001" customHeight="1">
      <c r="A25" s="65">
        <v>18</v>
      </c>
      <c r="B25" s="100">
        <v>171685247</v>
      </c>
      <c r="C25" s="67" t="s">
        <v>126</v>
      </c>
      <c r="D25" s="68" t="s">
        <v>86</v>
      </c>
      <c r="E25" s="101" t="s">
        <v>122</v>
      </c>
      <c r="F25" s="101" t="s">
        <v>199</v>
      </c>
      <c r="G25" s="69"/>
      <c r="H25" s="70"/>
      <c r="I25" s="70"/>
      <c r="J25" s="70"/>
      <c r="K25" s="159" t="s">
        <v>207</v>
      </c>
      <c r="L25" s="160"/>
      <c r="M25" s="161"/>
    </row>
    <row r="26" spans="1:13" ht="20.100000000000001" customHeight="1">
      <c r="A26" s="65">
        <v>19</v>
      </c>
      <c r="B26" s="100">
        <v>172617013</v>
      </c>
      <c r="C26" s="67" t="s">
        <v>127</v>
      </c>
      <c r="D26" s="68" t="s">
        <v>95</v>
      </c>
      <c r="E26" s="101" t="s">
        <v>122</v>
      </c>
      <c r="F26" s="101" t="s">
        <v>195</v>
      </c>
      <c r="G26" s="69"/>
      <c r="H26" s="70"/>
      <c r="I26" s="70"/>
      <c r="J26" s="70"/>
      <c r="K26" s="159" t="s">
        <v>207</v>
      </c>
      <c r="L26" s="160"/>
      <c r="M26" s="161"/>
    </row>
    <row r="28" spans="1:13" s="56" customFormat="1">
      <c r="B28" s="172" t="s">
        <v>57</v>
      </c>
      <c r="C28" s="172"/>
      <c r="D28" s="57"/>
      <c r="E28" s="156" t="s">
        <v>58</v>
      </c>
      <c r="F28" s="156"/>
      <c r="G28" s="156"/>
      <c r="H28" s="156"/>
      <c r="I28" s="156"/>
      <c r="J28" s="156"/>
      <c r="K28" s="58" t="s">
        <v>210</v>
      </c>
    </row>
    <row r="29" spans="1:13" s="56" customFormat="1">
      <c r="B29" s="172" t="s">
        <v>59</v>
      </c>
      <c r="C29" s="172"/>
      <c r="D29" s="59" t="s">
        <v>211</v>
      </c>
      <c r="E29" s="156" t="s">
        <v>203</v>
      </c>
      <c r="F29" s="156"/>
      <c r="G29" s="156"/>
      <c r="H29" s="156"/>
      <c r="I29" s="156"/>
      <c r="J29" s="156"/>
      <c r="K29" s="60" t="s">
        <v>60</v>
      </c>
      <c r="L29" s="61" t="s">
        <v>61</v>
      </c>
      <c r="M29" s="61">
        <v>2</v>
      </c>
    </row>
    <row r="30" spans="1:13" s="62" customFormat="1" ht="18.75" customHeight="1">
      <c r="B30" s="63" t="s">
        <v>204</v>
      </c>
      <c r="C30" s="157" t="s">
        <v>205</v>
      </c>
      <c r="D30" s="157"/>
      <c r="E30" s="157"/>
      <c r="F30" s="157"/>
      <c r="G30" s="157"/>
      <c r="H30" s="157"/>
      <c r="I30" s="157"/>
      <c r="J30" s="157"/>
      <c r="K30" s="60" t="s">
        <v>62</v>
      </c>
      <c r="L30" s="60" t="s">
        <v>61</v>
      </c>
      <c r="M30" s="60">
        <v>2</v>
      </c>
    </row>
    <row r="31" spans="1:13" s="62" customFormat="1" ht="18.75" customHeight="1">
      <c r="A31" s="158" t="s">
        <v>212</v>
      </c>
      <c r="B31" s="158"/>
      <c r="C31" s="158"/>
      <c r="D31" s="158"/>
      <c r="E31" s="158"/>
      <c r="F31" s="158"/>
      <c r="G31" s="158"/>
      <c r="H31" s="158"/>
      <c r="I31" s="158"/>
      <c r="J31" s="158"/>
      <c r="K31" s="60" t="s">
        <v>63</v>
      </c>
      <c r="L31" s="60" t="s">
        <v>61</v>
      </c>
      <c r="M31" s="60">
        <v>1</v>
      </c>
    </row>
    <row r="32" spans="1:13" ht="9" customHeight="1"/>
    <row r="33" spans="1:13" ht="15" customHeight="1">
      <c r="A33" s="152" t="s">
        <v>4</v>
      </c>
      <c r="B33" s="153" t="s">
        <v>64</v>
      </c>
      <c r="C33" s="154" t="s">
        <v>9</v>
      </c>
      <c r="D33" s="155" t="s">
        <v>10</v>
      </c>
      <c r="E33" s="153" t="s">
        <v>75</v>
      </c>
      <c r="F33" s="153" t="s">
        <v>76</v>
      </c>
      <c r="G33" s="153" t="s">
        <v>66</v>
      </c>
      <c r="H33" s="153" t="s">
        <v>67</v>
      </c>
      <c r="I33" s="162" t="s">
        <v>56</v>
      </c>
      <c r="J33" s="162"/>
      <c r="K33" s="163" t="s">
        <v>68</v>
      </c>
      <c r="L33" s="164"/>
      <c r="M33" s="165"/>
    </row>
    <row r="34" spans="1:13" ht="27" customHeight="1">
      <c r="A34" s="152"/>
      <c r="B34" s="152"/>
      <c r="C34" s="154"/>
      <c r="D34" s="155"/>
      <c r="E34" s="152"/>
      <c r="F34" s="152"/>
      <c r="G34" s="152"/>
      <c r="H34" s="152"/>
      <c r="I34" s="64" t="s">
        <v>69</v>
      </c>
      <c r="J34" s="64" t="s">
        <v>70</v>
      </c>
      <c r="K34" s="166"/>
      <c r="L34" s="167"/>
      <c r="M34" s="168"/>
    </row>
    <row r="35" spans="1:13" ht="20.100000000000001" customHeight="1">
      <c r="A35" s="65">
        <v>1</v>
      </c>
      <c r="B35" s="100">
        <v>171685251</v>
      </c>
      <c r="C35" s="67" t="s">
        <v>128</v>
      </c>
      <c r="D35" s="68" t="s">
        <v>129</v>
      </c>
      <c r="E35" s="101" t="s">
        <v>122</v>
      </c>
      <c r="F35" s="101" t="s">
        <v>199</v>
      </c>
      <c r="G35" s="69"/>
      <c r="H35" s="70"/>
      <c r="I35" s="70"/>
      <c r="J35" s="70"/>
      <c r="K35" s="169" t="s">
        <v>207</v>
      </c>
      <c r="L35" s="170"/>
      <c r="M35" s="171"/>
    </row>
    <row r="36" spans="1:13" ht="20.100000000000001" customHeight="1">
      <c r="A36" s="65">
        <v>2</v>
      </c>
      <c r="B36" s="100">
        <v>172618878</v>
      </c>
      <c r="C36" s="67" t="s">
        <v>130</v>
      </c>
      <c r="D36" s="68" t="s">
        <v>87</v>
      </c>
      <c r="E36" s="101" t="s">
        <v>122</v>
      </c>
      <c r="F36" s="101" t="s">
        <v>195</v>
      </c>
      <c r="G36" s="69"/>
      <c r="H36" s="70"/>
      <c r="I36" s="70"/>
      <c r="J36" s="70"/>
      <c r="K36" s="159" t="s">
        <v>207</v>
      </c>
      <c r="L36" s="160"/>
      <c r="M36" s="161"/>
    </row>
    <row r="37" spans="1:13" ht="20.100000000000001" customHeight="1">
      <c r="A37" s="65">
        <v>3</v>
      </c>
      <c r="B37" s="100">
        <v>171685254</v>
      </c>
      <c r="C37" s="67" t="s">
        <v>131</v>
      </c>
      <c r="D37" s="68" t="s">
        <v>132</v>
      </c>
      <c r="E37" s="101" t="s">
        <v>122</v>
      </c>
      <c r="F37" s="101" t="s">
        <v>197</v>
      </c>
      <c r="G37" s="69"/>
      <c r="H37" s="70"/>
      <c r="I37" s="70"/>
      <c r="J37" s="70"/>
      <c r="K37" s="159" t="s">
        <v>207</v>
      </c>
      <c r="L37" s="160"/>
      <c r="M37" s="161"/>
    </row>
    <row r="38" spans="1:13" ht="20.100000000000001" customHeight="1">
      <c r="A38" s="65">
        <v>4</v>
      </c>
      <c r="B38" s="100">
        <v>171685260</v>
      </c>
      <c r="C38" s="67" t="s">
        <v>133</v>
      </c>
      <c r="D38" s="68" t="s">
        <v>134</v>
      </c>
      <c r="E38" s="101" t="s">
        <v>122</v>
      </c>
      <c r="F38" s="101" t="s">
        <v>199</v>
      </c>
      <c r="G38" s="69"/>
      <c r="H38" s="70"/>
      <c r="I38" s="70"/>
      <c r="J38" s="70"/>
      <c r="K38" s="159" t="s">
        <v>207</v>
      </c>
      <c r="L38" s="160"/>
      <c r="M38" s="161"/>
    </row>
    <row r="39" spans="1:13" ht="20.100000000000001" customHeight="1">
      <c r="A39" s="65">
        <v>5</v>
      </c>
      <c r="B39" s="100">
        <v>171685261</v>
      </c>
      <c r="C39" s="67" t="s">
        <v>135</v>
      </c>
      <c r="D39" s="68" t="s">
        <v>136</v>
      </c>
      <c r="E39" s="101" t="s">
        <v>122</v>
      </c>
      <c r="F39" s="101" t="s">
        <v>199</v>
      </c>
      <c r="G39" s="69"/>
      <c r="H39" s="70"/>
      <c r="I39" s="70"/>
      <c r="J39" s="70"/>
      <c r="K39" s="159" t="s">
        <v>207</v>
      </c>
      <c r="L39" s="160"/>
      <c r="M39" s="161"/>
    </row>
    <row r="40" spans="1:13" ht="20.100000000000001" customHeight="1">
      <c r="A40" s="65">
        <v>6</v>
      </c>
      <c r="B40" s="100">
        <v>171685264</v>
      </c>
      <c r="C40" s="67" t="s">
        <v>137</v>
      </c>
      <c r="D40" s="68" t="s">
        <v>138</v>
      </c>
      <c r="E40" s="101" t="s">
        <v>122</v>
      </c>
      <c r="F40" s="101" t="s">
        <v>199</v>
      </c>
      <c r="G40" s="69"/>
      <c r="H40" s="70"/>
      <c r="I40" s="70"/>
      <c r="J40" s="70"/>
      <c r="K40" s="159" t="s">
        <v>207</v>
      </c>
      <c r="L40" s="160"/>
      <c r="M40" s="161"/>
    </row>
    <row r="41" spans="1:13" ht="20.100000000000001" customHeight="1">
      <c r="A41" s="65">
        <v>7</v>
      </c>
      <c r="B41" s="100">
        <v>171685267</v>
      </c>
      <c r="C41" s="67" t="s">
        <v>139</v>
      </c>
      <c r="D41" s="68" t="s">
        <v>140</v>
      </c>
      <c r="E41" s="101" t="s">
        <v>122</v>
      </c>
      <c r="F41" s="101" t="s">
        <v>199</v>
      </c>
      <c r="G41" s="69"/>
      <c r="H41" s="70"/>
      <c r="I41" s="70"/>
      <c r="J41" s="70"/>
      <c r="K41" s="159" t="s">
        <v>207</v>
      </c>
      <c r="L41" s="160"/>
      <c r="M41" s="161"/>
    </row>
    <row r="42" spans="1:13" ht="20.100000000000001" customHeight="1">
      <c r="A42" s="65">
        <v>8</v>
      </c>
      <c r="B42" s="100">
        <v>171685268</v>
      </c>
      <c r="C42" s="67" t="s">
        <v>141</v>
      </c>
      <c r="D42" s="68" t="s">
        <v>142</v>
      </c>
      <c r="E42" s="101" t="s">
        <v>122</v>
      </c>
      <c r="F42" s="101" t="s">
        <v>199</v>
      </c>
      <c r="G42" s="69"/>
      <c r="H42" s="70"/>
      <c r="I42" s="70"/>
      <c r="J42" s="70"/>
      <c r="K42" s="159" t="s">
        <v>207</v>
      </c>
      <c r="L42" s="160"/>
      <c r="M42" s="161"/>
    </row>
    <row r="43" spans="1:13" ht="20.100000000000001" customHeight="1">
      <c r="A43" s="65">
        <v>9</v>
      </c>
      <c r="B43" s="100">
        <v>171685269</v>
      </c>
      <c r="C43" s="67" t="s">
        <v>143</v>
      </c>
      <c r="D43" s="68" t="s">
        <v>144</v>
      </c>
      <c r="E43" s="101" t="s">
        <v>122</v>
      </c>
      <c r="F43" s="101" t="s">
        <v>199</v>
      </c>
      <c r="G43" s="69"/>
      <c r="H43" s="70"/>
      <c r="I43" s="70"/>
      <c r="J43" s="70"/>
      <c r="K43" s="159" t="s">
        <v>207</v>
      </c>
      <c r="L43" s="160"/>
      <c r="M43" s="161"/>
    </row>
    <row r="44" spans="1:13" ht="20.100000000000001" customHeight="1">
      <c r="A44" s="65">
        <v>10</v>
      </c>
      <c r="B44" s="100">
        <v>171685271</v>
      </c>
      <c r="C44" s="67" t="s">
        <v>98</v>
      </c>
      <c r="D44" s="68" t="s">
        <v>145</v>
      </c>
      <c r="E44" s="101" t="s">
        <v>122</v>
      </c>
      <c r="F44" s="101" t="s">
        <v>199</v>
      </c>
      <c r="G44" s="69"/>
      <c r="H44" s="70"/>
      <c r="I44" s="70"/>
      <c r="J44" s="70"/>
      <c r="K44" s="159" t="s">
        <v>207</v>
      </c>
      <c r="L44" s="160"/>
      <c r="M44" s="161"/>
    </row>
    <row r="45" spans="1:13" ht="20.100000000000001" customHeight="1">
      <c r="A45" s="65">
        <v>11</v>
      </c>
      <c r="B45" s="100">
        <v>171685272</v>
      </c>
      <c r="C45" s="67" t="s">
        <v>146</v>
      </c>
      <c r="D45" s="68" t="s">
        <v>88</v>
      </c>
      <c r="E45" s="101" t="s">
        <v>122</v>
      </c>
      <c r="F45" s="101" t="s">
        <v>199</v>
      </c>
      <c r="G45" s="69"/>
      <c r="H45" s="70"/>
      <c r="I45" s="70"/>
      <c r="J45" s="70"/>
      <c r="K45" s="159" t="s">
        <v>207</v>
      </c>
      <c r="L45" s="160"/>
      <c r="M45" s="161"/>
    </row>
    <row r="46" spans="1:13" ht="20.100000000000001" customHeight="1">
      <c r="A46" s="65">
        <v>12</v>
      </c>
      <c r="B46" s="100">
        <v>171685273</v>
      </c>
      <c r="C46" s="67" t="s">
        <v>147</v>
      </c>
      <c r="D46" s="68" t="s">
        <v>88</v>
      </c>
      <c r="E46" s="101" t="s">
        <v>122</v>
      </c>
      <c r="F46" s="101" t="s">
        <v>199</v>
      </c>
      <c r="G46" s="69"/>
      <c r="H46" s="70"/>
      <c r="I46" s="70"/>
      <c r="J46" s="70"/>
      <c r="K46" s="159" t="s">
        <v>207</v>
      </c>
      <c r="L46" s="160"/>
      <c r="M46" s="161"/>
    </row>
    <row r="47" spans="1:13" ht="20.100000000000001" customHeight="1">
      <c r="A47" s="65">
        <v>13</v>
      </c>
      <c r="B47" s="100">
        <v>171688967</v>
      </c>
      <c r="C47" s="67" t="s">
        <v>148</v>
      </c>
      <c r="D47" s="68" t="s">
        <v>88</v>
      </c>
      <c r="E47" s="101" t="s">
        <v>122</v>
      </c>
      <c r="F47" s="101" t="s">
        <v>199</v>
      </c>
      <c r="G47" s="69"/>
      <c r="H47" s="70"/>
      <c r="I47" s="70"/>
      <c r="J47" s="70"/>
      <c r="K47" s="159" t="s">
        <v>207</v>
      </c>
      <c r="L47" s="160"/>
      <c r="M47" s="161"/>
    </row>
    <row r="48" spans="1:13" ht="20.100000000000001" customHeight="1">
      <c r="A48" s="65">
        <v>14</v>
      </c>
      <c r="B48" s="100">
        <v>171685277</v>
      </c>
      <c r="C48" s="67" t="s">
        <v>149</v>
      </c>
      <c r="D48" s="68" t="s">
        <v>81</v>
      </c>
      <c r="E48" s="101" t="s">
        <v>122</v>
      </c>
      <c r="F48" s="101" t="s">
        <v>197</v>
      </c>
      <c r="G48" s="69"/>
      <c r="H48" s="70"/>
      <c r="I48" s="70"/>
      <c r="J48" s="70"/>
      <c r="K48" s="159" t="s">
        <v>207</v>
      </c>
      <c r="L48" s="160"/>
      <c r="M48" s="161"/>
    </row>
    <row r="49" spans="1:13" ht="20.100000000000001" customHeight="1">
      <c r="A49" s="65">
        <v>15</v>
      </c>
      <c r="B49" s="100">
        <v>171685279</v>
      </c>
      <c r="C49" s="67" t="s">
        <v>150</v>
      </c>
      <c r="D49" s="68" t="s">
        <v>91</v>
      </c>
      <c r="E49" s="101" t="s">
        <v>122</v>
      </c>
      <c r="F49" s="101" t="s">
        <v>197</v>
      </c>
      <c r="G49" s="69"/>
      <c r="H49" s="70"/>
      <c r="I49" s="70"/>
      <c r="J49" s="70"/>
      <c r="K49" s="159" t="s">
        <v>207</v>
      </c>
      <c r="L49" s="160"/>
      <c r="M49" s="161"/>
    </row>
    <row r="50" spans="1:13" ht="20.100000000000001" customHeight="1">
      <c r="A50" s="65">
        <v>16</v>
      </c>
      <c r="B50" s="100">
        <v>171685280</v>
      </c>
      <c r="C50" s="67" t="s">
        <v>151</v>
      </c>
      <c r="D50" s="68" t="s">
        <v>110</v>
      </c>
      <c r="E50" s="101" t="s">
        <v>122</v>
      </c>
      <c r="F50" s="101" t="s">
        <v>197</v>
      </c>
      <c r="G50" s="69"/>
      <c r="H50" s="70"/>
      <c r="I50" s="70"/>
      <c r="J50" s="70"/>
      <c r="K50" s="159" t="s">
        <v>207</v>
      </c>
      <c r="L50" s="160"/>
      <c r="M50" s="161"/>
    </row>
    <row r="51" spans="1:13" ht="20.100000000000001" customHeight="1">
      <c r="A51" s="65">
        <v>17</v>
      </c>
      <c r="B51" s="100">
        <v>171685287</v>
      </c>
      <c r="C51" s="67" t="s">
        <v>152</v>
      </c>
      <c r="D51" s="68" t="s">
        <v>97</v>
      </c>
      <c r="E51" s="101" t="s">
        <v>122</v>
      </c>
      <c r="F51" s="101" t="s">
        <v>199</v>
      </c>
      <c r="G51" s="69"/>
      <c r="H51" s="70"/>
      <c r="I51" s="70"/>
      <c r="J51" s="70"/>
      <c r="K51" s="159" t="s">
        <v>207</v>
      </c>
      <c r="L51" s="160"/>
      <c r="M51" s="161"/>
    </row>
    <row r="52" spans="1:13" ht="20.100000000000001" customHeight="1">
      <c r="A52" s="65">
        <v>18</v>
      </c>
      <c r="B52" s="100">
        <v>171685293</v>
      </c>
      <c r="C52" s="67" t="s">
        <v>153</v>
      </c>
      <c r="D52" s="68" t="s">
        <v>154</v>
      </c>
      <c r="E52" s="101" t="s">
        <v>122</v>
      </c>
      <c r="F52" s="101" t="s">
        <v>197</v>
      </c>
      <c r="G52" s="69"/>
      <c r="H52" s="70"/>
      <c r="I52" s="70"/>
      <c r="J52" s="70"/>
      <c r="K52" s="159" t="s">
        <v>207</v>
      </c>
      <c r="L52" s="160"/>
      <c r="M52" s="161"/>
    </row>
    <row r="53" spans="1:13" ht="20.100000000000001" customHeight="1">
      <c r="A53" s="65">
        <v>19</v>
      </c>
      <c r="B53" s="100">
        <v>171685294</v>
      </c>
      <c r="C53" s="67" t="s">
        <v>155</v>
      </c>
      <c r="D53" s="68" t="s">
        <v>83</v>
      </c>
      <c r="E53" s="101" t="s">
        <v>122</v>
      </c>
      <c r="F53" s="101" t="s">
        <v>197</v>
      </c>
      <c r="G53" s="69"/>
      <c r="H53" s="70"/>
      <c r="I53" s="70"/>
      <c r="J53" s="70"/>
      <c r="K53" s="159" t="s">
        <v>209</v>
      </c>
      <c r="L53" s="160"/>
      <c r="M53" s="161"/>
    </row>
    <row r="55" spans="1:13" s="56" customFormat="1">
      <c r="B55" s="172" t="s">
        <v>57</v>
      </c>
      <c r="C55" s="172"/>
      <c r="D55" s="57"/>
      <c r="E55" s="156" t="s">
        <v>58</v>
      </c>
      <c r="F55" s="156"/>
      <c r="G55" s="156"/>
      <c r="H55" s="156"/>
      <c r="I55" s="156"/>
      <c r="J55" s="156"/>
      <c r="K55" s="58" t="s">
        <v>213</v>
      </c>
    </row>
    <row r="56" spans="1:13" s="56" customFormat="1">
      <c r="B56" s="172" t="s">
        <v>59</v>
      </c>
      <c r="C56" s="172"/>
      <c r="D56" s="59" t="s">
        <v>214</v>
      </c>
      <c r="E56" s="156" t="s">
        <v>203</v>
      </c>
      <c r="F56" s="156"/>
      <c r="G56" s="156"/>
      <c r="H56" s="156"/>
      <c r="I56" s="156"/>
      <c r="J56" s="156"/>
      <c r="K56" s="60" t="s">
        <v>60</v>
      </c>
      <c r="L56" s="61" t="s">
        <v>61</v>
      </c>
      <c r="M56" s="61">
        <v>2</v>
      </c>
    </row>
    <row r="57" spans="1:13" s="62" customFormat="1" ht="18.75" customHeight="1">
      <c r="B57" s="63" t="s">
        <v>204</v>
      </c>
      <c r="C57" s="157" t="s">
        <v>205</v>
      </c>
      <c r="D57" s="157"/>
      <c r="E57" s="157"/>
      <c r="F57" s="157"/>
      <c r="G57" s="157"/>
      <c r="H57" s="157"/>
      <c r="I57" s="157"/>
      <c r="J57" s="157"/>
      <c r="K57" s="60" t="s">
        <v>62</v>
      </c>
      <c r="L57" s="60" t="s">
        <v>61</v>
      </c>
      <c r="M57" s="60">
        <v>2</v>
      </c>
    </row>
    <row r="58" spans="1:13" s="62" customFormat="1" ht="18.75" customHeight="1">
      <c r="A58" s="158" t="s">
        <v>215</v>
      </c>
      <c r="B58" s="158"/>
      <c r="C58" s="158"/>
      <c r="D58" s="158"/>
      <c r="E58" s="158"/>
      <c r="F58" s="158"/>
      <c r="G58" s="158"/>
      <c r="H58" s="158"/>
      <c r="I58" s="158"/>
      <c r="J58" s="158"/>
      <c r="K58" s="60" t="s">
        <v>63</v>
      </c>
      <c r="L58" s="60" t="s">
        <v>61</v>
      </c>
      <c r="M58" s="60">
        <v>1</v>
      </c>
    </row>
    <row r="59" spans="1:13" ht="9" customHeight="1"/>
    <row r="60" spans="1:13" ht="15" customHeight="1">
      <c r="A60" s="152" t="s">
        <v>4</v>
      </c>
      <c r="B60" s="153" t="s">
        <v>64</v>
      </c>
      <c r="C60" s="154" t="s">
        <v>9</v>
      </c>
      <c r="D60" s="155" t="s">
        <v>10</v>
      </c>
      <c r="E60" s="153" t="s">
        <v>75</v>
      </c>
      <c r="F60" s="153" t="s">
        <v>76</v>
      </c>
      <c r="G60" s="153" t="s">
        <v>66</v>
      </c>
      <c r="H60" s="153" t="s">
        <v>67</v>
      </c>
      <c r="I60" s="162" t="s">
        <v>56</v>
      </c>
      <c r="J60" s="162"/>
      <c r="K60" s="163" t="s">
        <v>68</v>
      </c>
      <c r="L60" s="164"/>
      <c r="M60" s="165"/>
    </row>
    <row r="61" spans="1:13" ht="27" customHeight="1">
      <c r="A61" s="152"/>
      <c r="B61" s="152"/>
      <c r="C61" s="154"/>
      <c r="D61" s="155"/>
      <c r="E61" s="152"/>
      <c r="F61" s="152"/>
      <c r="G61" s="152"/>
      <c r="H61" s="152"/>
      <c r="I61" s="64" t="s">
        <v>69</v>
      </c>
      <c r="J61" s="64" t="s">
        <v>70</v>
      </c>
      <c r="K61" s="166"/>
      <c r="L61" s="167"/>
      <c r="M61" s="168"/>
    </row>
    <row r="62" spans="1:13" ht="20.100000000000001" customHeight="1">
      <c r="A62" s="65">
        <v>1</v>
      </c>
      <c r="B62" s="100">
        <v>171685295</v>
      </c>
      <c r="C62" s="67" t="s">
        <v>156</v>
      </c>
      <c r="D62" s="68" t="s">
        <v>83</v>
      </c>
      <c r="E62" s="101" t="s">
        <v>122</v>
      </c>
      <c r="F62" s="101" t="s">
        <v>197</v>
      </c>
      <c r="G62" s="69"/>
      <c r="H62" s="70"/>
      <c r="I62" s="70"/>
      <c r="J62" s="70"/>
      <c r="K62" s="169" t="s">
        <v>207</v>
      </c>
      <c r="L62" s="170"/>
      <c r="M62" s="171"/>
    </row>
    <row r="63" spans="1:13" ht="20.100000000000001" customHeight="1">
      <c r="A63" s="65">
        <v>2</v>
      </c>
      <c r="B63" s="100">
        <v>171685296</v>
      </c>
      <c r="C63" s="67" t="s">
        <v>93</v>
      </c>
      <c r="D63" s="68" t="s">
        <v>157</v>
      </c>
      <c r="E63" s="101" t="s">
        <v>122</v>
      </c>
      <c r="F63" s="101" t="s">
        <v>197</v>
      </c>
      <c r="G63" s="69"/>
      <c r="H63" s="70"/>
      <c r="I63" s="70"/>
      <c r="J63" s="70"/>
      <c r="K63" s="159" t="s">
        <v>207</v>
      </c>
      <c r="L63" s="160"/>
      <c r="M63" s="161"/>
    </row>
    <row r="64" spans="1:13" ht="20.100000000000001" customHeight="1">
      <c r="A64" s="65">
        <v>3</v>
      </c>
      <c r="B64" s="100">
        <v>171685298</v>
      </c>
      <c r="C64" s="67" t="s">
        <v>158</v>
      </c>
      <c r="D64" s="68" t="s">
        <v>89</v>
      </c>
      <c r="E64" s="101" t="s">
        <v>122</v>
      </c>
      <c r="F64" s="101" t="s">
        <v>197</v>
      </c>
      <c r="G64" s="69"/>
      <c r="H64" s="70"/>
      <c r="I64" s="70"/>
      <c r="J64" s="70"/>
      <c r="K64" s="159" t="s">
        <v>207</v>
      </c>
      <c r="L64" s="160"/>
      <c r="M64" s="161"/>
    </row>
    <row r="65" spans="1:13" ht="20.100000000000001" customHeight="1">
      <c r="A65" s="65">
        <v>4</v>
      </c>
      <c r="B65" s="100">
        <v>171685300</v>
      </c>
      <c r="C65" s="67" t="s">
        <v>159</v>
      </c>
      <c r="D65" s="68" t="s">
        <v>78</v>
      </c>
      <c r="E65" s="101" t="s">
        <v>122</v>
      </c>
      <c r="F65" s="101" t="s">
        <v>197</v>
      </c>
      <c r="G65" s="69"/>
      <c r="H65" s="70"/>
      <c r="I65" s="70"/>
      <c r="J65" s="70"/>
      <c r="K65" s="159" t="s">
        <v>207</v>
      </c>
      <c r="L65" s="160"/>
      <c r="M65" s="161"/>
    </row>
    <row r="66" spans="1:13" ht="20.100000000000001" customHeight="1">
      <c r="A66" s="65">
        <v>5</v>
      </c>
      <c r="B66" s="100">
        <v>171685307</v>
      </c>
      <c r="C66" s="67" t="s">
        <v>160</v>
      </c>
      <c r="D66" s="68" t="s">
        <v>161</v>
      </c>
      <c r="E66" s="101" t="s">
        <v>122</v>
      </c>
      <c r="F66" s="101" t="s">
        <v>197</v>
      </c>
      <c r="G66" s="69"/>
      <c r="H66" s="70"/>
      <c r="I66" s="70"/>
      <c r="J66" s="70"/>
      <c r="K66" s="159" t="s">
        <v>207</v>
      </c>
      <c r="L66" s="160"/>
      <c r="M66" s="161"/>
    </row>
    <row r="67" spans="1:13" ht="20.100000000000001" customHeight="1">
      <c r="A67" s="65">
        <v>6</v>
      </c>
      <c r="B67" s="100">
        <v>171685250</v>
      </c>
      <c r="C67" s="67" t="s">
        <v>162</v>
      </c>
      <c r="D67" s="68" t="s">
        <v>163</v>
      </c>
      <c r="E67" s="101" t="s">
        <v>164</v>
      </c>
      <c r="F67" s="101" t="s">
        <v>199</v>
      </c>
      <c r="G67" s="69"/>
      <c r="H67" s="70"/>
      <c r="I67" s="70"/>
      <c r="J67" s="70"/>
      <c r="K67" s="159" t="s">
        <v>207</v>
      </c>
      <c r="L67" s="160"/>
      <c r="M67" s="161"/>
    </row>
    <row r="68" spans="1:13" ht="20.100000000000001" customHeight="1">
      <c r="A68" s="65">
        <v>7</v>
      </c>
      <c r="B68" s="100">
        <v>171685252</v>
      </c>
      <c r="C68" s="67" t="s">
        <v>165</v>
      </c>
      <c r="D68" s="68" t="s">
        <v>166</v>
      </c>
      <c r="E68" s="101" t="s">
        <v>164</v>
      </c>
      <c r="F68" s="101" t="s">
        <v>199</v>
      </c>
      <c r="G68" s="69"/>
      <c r="H68" s="70"/>
      <c r="I68" s="70"/>
      <c r="J68" s="70"/>
      <c r="K68" s="159" t="s">
        <v>207</v>
      </c>
      <c r="L68" s="160"/>
      <c r="M68" s="161"/>
    </row>
    <row r="69" spans="1:13" ht="20.100000000000001" customHeight="1">
      <c r="A69" s="65">
        <v>8</v>
      </c>
      <c r="B69" s="100">
        <v>171685253</v>
      </c>
      <c r="C69" s="67" t="s">
        <v>167</v>
      </c>
      <c r="D69" s="68" t="s">
        <v>132</v>
      </c>
      <c r="E69" s="101" t="s">
        <v>164</v>
      </c>
      <c r="F69" s="101" t="s">
        <v>199</v>
      </c>
      <c r="G69" s="69"/>
      <c r="H69" s="70"/>
      <c r="I69" s="70"/>
      <c r="J69" s="70"/>
      <c r="K69" s="159" t="s">
        <v>207</v>
      </c>
      <c r="L69" s="160"/>
      <c r="M69" s="161"/>
    </row>
    <row r="70" spans="1:13" ht="20.100000000000001" customHeight="1">
      <c r="A70" s="65">
        <v>9</v>
      </c>
      <c r="B70" s="100">
        <v>171685255</v>
      </c>
      <c r="C70" s="67" t="s">
        <v>168</v>
      </c>
      <c r="D70" s="68" t="s">
        <v>132</v>
      </c>
      <c r="E70" s="101" t="s">
        <v>164</v>
      </c>
      <c r="F70" s="101" t="s">
        <v>199</v>
      </c>
      <c r="G70" s="69"/>
      <c r="H70" s="70"/>
      <c r="I70" s="70"/>
      <c r="J70" s="70"/>
      <c r="K70" s="159" t="s">
        <v>207</v>
      </c>
      <c r="L70" s="160"/>
      <c r="M70" s="161"/>
    </row>
    <row r="71" spans="1:13" ht="20.100000000000001" customHeight="1">
      <c r="A71" s="65">
        <v>10</v>
      </c>
      <c r="B71" s="100">
        <v>171685257</v>
      </c>
      <c r="C71" s="67" t="s">
        <v>169</v>
      </c>
      <c r="D71" s="68" t="s">
        <v>90</v>
      </c>
      <c r="E71" s="101" t="s">
        <v>164</v>
      </c>
      <c r="F71" s="101" t="s">
        <v>199</v>
      </c>
      <c r="G71" s="69"/>
      <c r="H71" s="70"/>
      <c r="I71" s="70"/>
      <c r="J71" s="70"/>
      <c r="K71" s="159" t="s">
        <v>207</v>
      </c>
      <c r="L71" s="160"/>
      <c r="M71" s="161"/>
    </row>
    <row r="72" spans="1:13" ht="20.100000000000001" customHeight="1">
      <c r="A72" s="65">
        <v>11</v>
      </c>
      <c r="B72" s="100">
        <v>171685258</v>
      </c>
      <c r="C72" s="67" t="s">
        <v>170</v>
      </c>
      <c r="D72" s="68" t="s">
        <v>171</v>
      </c>
      <c r="E72" s="101" t="s">
        <v>164</v>
      </c>
      <c r="F72" s="101" t="s">
        <v>199</v>
      </c>
      <c r="G72" s="69"/>
      <c r="H72" s="70"/>
      <c r="I72" s="70"/>
      <c r="J72" s="70"/>
      <c r="K72" s="159" t="s">
        <v>207</v>
      </c>
      <c r="L72" s="160"/>
      <c r="M72" s="161"/>
    </row>
    <row r="73" spans="1:13" ht="20.100000000000001" customHeight="1">
      <c r="A73" s="65">
        <v>12</v>
      </c>
      <c r="B73" s="100">
        <v>171685265</v>
      </c>
      <c r="C73" s="67" t="s">
        <v>172</v>
      </c>
      <c r="D73" s="68" t="s">
        <v>77</v>
      </c>
      <c r="E73" s="101" t="s">
        <v>164</v>
      </c>
      <c r="F73" s="101" t="s">
        <v>199</v>
      </c>
      <c r="G73" s="69"/>
      <c r="H73" s="70"/>
      <c r="I73" s="70"/>
      <c r="J73" s="70"/>
      <c r="K73" s="159" t="s">
        <v>207</v>
      </c>
      <c r="L73" s="160"/>
      <c r="M73" s="161"/>
    </row>
    <row r="74" spans="1:13" ht="20.100000000000001" customHeight="1">
      <c r="A74" s="65">
        <v>13</v>
      </c>
      <c r="B74" s="100">
        <v>171685266</v>
      </c>
      <c r="C74" s="67" t="s">
        <v>173</v>
      </c>
      <c r="D74" s="68" t="s">
        <v>94</v>
      </c>
      <c r="E74" s="101" t="s">
        <v>164</v>
      </c>
      <c r="F74" s="101" t="s">
        <v>199</v>
      </c>
      <c r="G74" s="69"/>
      <c r="H74" s="70"/>
      <c r="I74" s="70"/>
      <c r="J74" s="70"/>
      <c r="K74" s="159" t="s">
        <v>207</v>
      </c>
      <c r="L74" s="160"/>
      <c r="M74" s="161"/>
    </row>
    <row r="75" spans="1:13" ht="20.100000000000001" customHeight="1">
      <c r="A75" s="65">
        <v>14</v>
      </c>
      <c r="B75" s="100">
        <v>171685275</v>
      </c>
      <c r="C75" s="67" t="s">
        <v>174</v>
      </c>
      <c r="D75" s="68" t="s">
        <v>175</v>
      </c>
      <c r="E75" s="101" t="s">
        <v>164</v>
      </c>
      <c r="F75" s="101" t="s">
        <v>199</v>
      </c>
      <c r="G75" s="69"/>
      <c r="H75" s="70"/>
      <c r="I75" s="70"/>
      <c r="J75" s="70"/>
      <c r="K75" s="159" t="s">
        <v>207</v>
      </c>
      <c r="L75" s="160"/>
      <c r="M75" s="161"/>
    </row>
    <row r="76" spans="1:13" ht="20.100000000000001" customHeight="1">
      <c r="A76" s="65">
        <v>15</v>
      </c>
      <c r="B76" s="100">
        <v>171685281</v>
      </c>
      <c r="C76" s="67" t="s">
        <v>176</v>
      </c>
      <c r="D76" s="68" t="s">
        <v>92</v>
      </c>
      <c r="E76" s="101" t="s">
        <v>164</v>
      </c>
      <c r="F76" s="101" t="s">
        <v>197</v>
      </c>
      <c r="G76" s="69"/>
      <c r="H76" s="70"/>
      <c r="I76" s="70"/>
      <c r="J76" s="70"/>
      <c r="K76" s="159" t="s">
        <v>207</v>
      </c>
      <c r="L76" s="160"/>
      <c r="M76" s="161"/>
    </row>
    <row r="77" spans="1:13" ht="20.100000000000001" customHeight="1">
      <c r="A77" s="65">
        <v>16</v>
      </c>
      <c r="B77" s="100">
        <v>171688964</v>
      </c>
      <c r="C77" s="67" t="s">
        <v>177</v>
      </c>
      <c r="D77" s="68" t="s">
        <v>178</v>
      </c>
      <c r="E77" s="101" t="s">
        <v>164</v>
      </c>
      <c r="F77" s="101" t="s">
        <v>197</v>
      </c>
      <c r="G77" s="69"/>
      <c r="H77" s="70"/>
      <c r="I77" s="70"/>
      <c r="J77" s="70"/>
      <c r="K77" s="159" t="s">
        <v>207</v>
      </c>
      <c r="L77" s="160"/>
      <c r="M77" s="161"/>
    </row>
    <row r="78" spans="1:13" ht="20.100000000000001" customHeight="1">
      <c r="A78" s="65">
        <v>17</v>
      </c>
      <c r="B78" s="100">
        <v>171685283</v>
      </c>
      <c r="C78" s="67" t="s">
        <v>179</v>
      </c>
      <c r="D78" s="68" t="s">
        <v>96</v>
      </c>
      <c r="E78" s="101" t="s">
        <v>164</v>
      </c>
      <c r="F78" s="101" t="s">
        <v>197</v>
      </c>
      <c r="G78" s="69"/>
      <c r="H78" s="70"/>
      <c r="I78" s="70"/>
      <c r="J78" s="70"/>
      <c r="K78" s="159" t="s">
        <v>207</v>
      </c>
      <c r="L78" s="160"/>
      <c r="M78" s="161"/>
    </row>
    <row r="79" spans="1:13" ht="20.100000000000001" customHeight="1">
      <c r="A79" s="65">
        <v>18</v>
      </c>
      <c r="B79" s="100">
        <v>171685285</v>
      </c>
      <c r="C79" s="67" t="s">
        <v>180</v>
      </c>
      <c r="D79" s="68" t="s">
        <v>97</v>
      </c>
      <c r="E79" s="101" t="s">
        <v>164</v>
      </c>
      <c r="F79" s="101" t="s">
        <v>197</v>
      </c>
      <c r="G79" s="69"/>
      <c r="H79" s="70"/>
      <c r="I79" s="70"/>
      <c r="J79" s="70"/>
      <c r="K79" s="159" t="s">
        <v>207</v>
      </c>
      <c r="L79" s="160"/>
      <c r="M79" s="161"/>
    </row>
    <row r="81" spans="1:13" s="56" customFormat="1">
      <c r="B81" s="172" t="s">
        <v>57</v>
      </c>
      <c r="C81" s="172"/>
      <c r="D81" s="57"/>
      <c r="E81" s="156" t="s">
        <v>58</v>
      </c>
      <c r="F81" s="156"/>
      <c r="G81" s="156"/>
      <c r="H81" s="156"/>
      <c r="I81" s="156"/>
      <c r="J81" s="156"/>
      <c r="K81" s="58" t="s">
        <v>200</v>
      </c>
    </row>
    <row r="82" spans="1:13" s="56" customFormat="1">
      <c r="B82" s="172" t="s">
        <v>59</v>
      </c>
      <c r="C82" s="172"/>
      <c r="D82" s="59" t="s">
        <v>216</v>
      </c>
      <c r="E82" s="156" t="s">
        <v>203</v>
      </c>
      <c r="F82" s="156"/>
      <c r="G82" s="156"/>
      <c r="H82" s="156"/>
      <c r="I82" s="156"/>
      <c r="J82" s="156"/>
      <c r="K82" s="60" t="s">
        <v>60</v>
      </c>
      <c r="L82" s="61" t="s">
        <v>61</v>
      </c>
      <c r="M82" s="61">
        <v>2</v>
      </c>
    </row>
    <row r="83" spans="1:13" s="62" customFormat="1" ht="18.75" customHeight="1">
      <c r="B83" s="63" t="s">
        <v>204</v>
      </c>
      <c r="C83" s="157" t="s">
        <v>205</v>
      </c>
      <c r="D83" s="157"/>
      <c r="E83" s="157"/>
      <c r="F83" s="157"/>
      <c r="G83" s="157"/>
      <c r="H83" s="157"/>
      <c r="I83" s="157"/>
      <c r="J83" s="157"/>
      <c r="K83" s="60" t="s">
        <v>62</v>
      </c>
      <c r="L83" s="60" t="s">
        <v>61</v>
      </c>
      <c r="M83" s="60">
        <v>2</v>
      </c>
    </row>
    <row r="84" spans="1:13" s="62" customFormat="1" ht="18.75" customHeight="1">
      <c r="A84" s="158" t="s">
        <v>217</v>
      </c>
      <c r="B84" s="158"/>
      <c r="C84" s="158"/>
      <c r="D84" s="158"/>
      <c r="E84" s="158"/>
      <c r="F84" s="158"/>
      <c r="G84" s="158"/>
      <c r="H84" s="158"/>
      <c r="I84" s="158"/>
      <c r="J84" s="158"/>
      <c r="K84" s="60" t="s">
        <v>63</v>
      </c>
      <c r="L84" s="60" t="s">
        <v>61</v>
      </c>
      <c r="M84" s="60">
        <v>1</v>
      </c>
    </row>
    <row r="85" spans="1:13" ht="9" customHeight="1"/>
    <row r="86" spans="1:13" ht="15" customHeight="1">
      <c r="A86" s="152" t="s">
        <v>4</v>
      </c>
      <c r="B86" s="153" t="s">
        <v>64</v>
      </c>
      <c r="C86" s="154" t="s">
        <v>9</v>
      </c>
      <c r="D86" s="155" t="s">
        <v>10</v>
      </c>
      <c r="E86" s="153" t="s">
        <v>75</v>
      </c>
      <c r="F86" s="153" t="s">
        <v>76</v>
      </c>
      <c r="G86" s="153" t="s">
        <v>66</v>
      </c>
      <c r="H86" s="153" t="s">
        <v>67</v>
      </c>
      <c r="I86" s="162" t="s">
        <v>56</v>
      </c>
      <c r="J86" s="162"/>
      <c r="K86" s="163" t="s">
        <v>68</v>
      </c>
      <c r="L86" s="164"/>
      <c r="M86" s="165"/>
    </row>
    <row r="87" spans="1:13" ht="27" customHeight="1">
      <c r="A87" s="152"/>
      <c r="B87" s="152"/>
      <c r="C87" s="154"/>
      <c r="D87" s="155"/>
      <c r="E87" s="152"/>
      <c r="F87" s="152"/>
      <c r="G87" s="152"/>
      <c r="H87" s="152"/>
      <c r="I87" s="64" t="s">
        <v>69</v>
      </c>
      <c r="J87" s="64" t="s">
        <v>70</v>
      </c>
      <c r="K87" s="166"/>
      <c r="L87" s="167"/>
      <c r="M87" s="168"/>
    </row>
    <row r="88" spans="1:13" ht="20.100000000000001" customHeight="1">
      <c r="A88" s="65">
        <v>1</v>
      </c>
      <c r="B88" s="100">
        <v>171685286</v>
      </c>
      <c r="C88" s="67" t="s">
        <v>181</v>
      </c>
      <c r="D88" s="68" t="s">
        <v>97</v>
      </c>
      <c r="E88" s="101" t="s">
        <v>164</v>
      </c>
      <c r="F88" s="101" t="s">
        <v>197</v>
      </c>
      <c r="G88" s="69"/>
      <c r="H88" s="70"/>
      <c r="I88" s="70"/>
      <c r="J88" s="70"/>
      <c r="K88" s="169" t="s">
        <v>207</v>
      </c>
      <c r="L88" s="170"/>
      <c r="M88" s="171"/>
    </row>
    <row r="89" spans="1:13" ht="20.100000000000001" customHeight="1">
      <c r="A89" s="65">
        <v>2</v>
      </c>
      <c r="B89" s="100">
        <v>171685289</v>
      </c>
      <c r="C89" s="67" t="s">
        <v>182</v>
      </c>
      <c r="D89" s="68" t="s">
        <v>82</v>
      </c>
      <c r="E89" s="101" t="s">
        <v>164</v>
      </c>
      <c r="F89" s="101" t="s">
        <v>197</v>
      </c>
      <c r="G89" s="69"/>
      <c r="H89" s="70"/>
      <c r="I89" s="70"/>
      <c r="J89" s="70"/>
      <c r="K89" s="159" t="s">
        <v>207</v>
      </c>
      <c r="L89" s="160"/>
      <c r="M89" s="161"/>
    </row>
    <row r="90" spans="1:13" ht="20.100000000000001" customHeight="1">
      <c r="A90" s="65">
        <v>3</v>
      </c>
      <c r="B90" s="100">
        <v>171685291</v>
      </c>
      <c r="C90" s="67" t="s">
        <v>183</v>
      </c>
      <c r="D90" s="68" t="s">
        <v>82</v>
      </c>
      <c r="E90" s="101" t="s">
        <v>164</v>
      </c>
      <c r="F90" s="101" t="s">
        <v>197</v>
      </c>
      <c r="G90" s="69"/>
      <c r="H90" s="70"/>
      <c r="I90" s="70"/>
      <c r="J90" s="70"/>
      <c r="K90" s="159" t="s">
        <v>207</v>
      </c>
      <c r="L90" s="160"/>
      <c r="M90" s="161"/>
    </row>
    <row r="91" spans="1:13" ht="20.100000000000001" customHeight="1">
      <c r="A91" s="65">
        <v>4</v>
      </c>
      <c r="B91" s="100">
        <v>172617022</v>
      </c>
      <c r="C91" s="67" t="s">
        <v>184</v>
      </c>
      <c r="D91" s="68" t="s">
        <v>185</v>
      </c>
      <c r="E91" s="101" t="s">
        <v>164</v>
      </c>
      <c r="F91" s="101" t="s">
        <v>195</v>
      </c>
      <c r="G91" s="69"/>
      <c r="H91" s="70"/>
      <c r="I91" s="70"/>
      <c r="J91" s="70"/>
      <c r="K91" s="159" t="s">
        <v>207</v>
      </c>
      <c r="L91" s="160"/>
      <c r="M91" s="161"/>
    </row>
    <row r="92" spans="1:13" ht="20.100000000000001" customHeight="1">
      <c r="A92" s="65">
        <v>5</v>
      </c>
      <c r="B92" s="100">
        <v>171685299</v>
      </c>
      <c r="C92" s="67" t="s">
        <v>186</v>
      </c>
      <c r="D92" s="68" t="s">
        <v>89</v>
      </c>
      <c r="E92" s="101" t="s">
        <v>164</v>
      </c>
      <c r="F92" s="101" t="s">
        <v>197</v>
      </c>
      <c r="G92" s="69"/>
      <c r="H92" s="70"/>
      <c r="I92" s="70"/>
      <c r="J92" s="70"/>
      <c r="K92" s="159" t="s">
        <v>207</v>
      </c>
      <c r="L92" s="160"/>
      <c r="M92" s="161"/>
    </row>
    <row r="93" spans="1:13" ht="20.100000000000001" customHeight="1">
      <c r="A93" s="65">
        <v>6</v>
      </c>
      <c r="B93" s="100">
        <v>171685302</v>
      </c>
      <c r="C93" s="67" t="s">
        <v>187</v>
      </c>
      <c r="D93" s="68" t="s">
        <v>79</v>
      </c>
      <c r="E93" s="101" t="s">
        <v>164</v>
      </c>
      <c r="F93" s="101" t="s">
        <v>197</v>
      </c>
      <c r="G93" s="69"/>
      <c r="H93" s="70"/>
      <c r="I93" s="70"/>
      <c r="J93" s="70"/>
      <c r="K93" s="159" t="s">
        <v>207</v>
      </c>
      <c r="L93" s="160"/>
      <c r="M93" s="161"/>
    </row>
    <row r="94" spans="1:13" ht="20.100000000000001" customHeight="1">
      <c r="A94" s="65">
        <v>7</v>
      </c>
      <c r="B94" s="100">
        <v>171685304</v>
      </c>
      <c r="C94" s="67" t="s">
        <v>188</v>
      </c>
      <c r="D94" s="68" t="s">
        <v>80</v>
      </c>
      <c r="E94" s="101" t="s">
        <v>164</v>
      </c>
      <c r="F94" s="101" t="s">
        <v>197</v>
      </c>
      <c r="G94" s="69"/>
      <c r="H94" s="70"/>
      <c r="I94" s="70"/>
      <c r="J94" s="70"/>
      <c r="K94" s="159" t="s">
        <v>207</v>
      </c>
      <c r="L94" s="160"/>
      <c r="M94" s="161"/>
    </row>
    <row r="95" spans="1:13" ht="20.100000000000001" customHeight="1">
      <c r="A95" s="65">
        <v>8</v>
      </c>
      <c r="B95" s="100">
        <v>171685305</v>
      </c>
      <c r="C95" s="67" t="s">
        <v>189</v>
      </c>
      <c r="D95" s="68" t="s">
        <v>80</v>
      </c>
      <c r="E95" s="101" t="s">
        <v>164</v>
      </c>
      <c r="F95" s="101" t="s">
        <v>197</v>
      </c>
      <c r="G95" s="69"/>
      <c r="H95" s="70"/>
      <c r="I95" s="70"/>
      <c r="J95" s="70"/>
      <c r="K95" s="159" t="s">
        <v>207</v>
      </c>
      <c r="L95" s="160"/>
      <c r="M95" s="161"/>
    </row>
    <row r="96" spans="1:13" ht="20.100000000000001" customHeight="1">
      <c r="A96" s="65">
        <v>9</v>
      </c>
      <c r="B96" s="100">
        <v>172617025</v>
      </c>
      <c r="C96" s="67" t="s">
        <v>190</v>
      </c>
      <c r="D96" s="68" t="s">
        <v>191</v>
      </c>
      <c r="E96" s="101" t="s">
        <v>164</v>
      </c>
      <c r="F96" s="101" t="s">
        <v>195</v>
      </c>
      <c r="G96" s="69"/>
      <c r="H96" s="70"/>
      <c r="I96" s="70"/>
      <c r="J96" s="70"/>
      <c r="K96" s="159" t="s">
        <v>207</v>
      </c>
      <c r="L96" s="160"/>
      <c r="M96" s="161"/>
    </row>
    <row r="97" spans="1:13" ht="20.100000000000001" customHeight="1">
      <c r="A97" s="65">
        <v>10</v>
      </c>
      <c r="B97" s="100">
        <v>171685308</v>
      </c>
      <c r="C97" s="67" t="s">
        <v>192</v>
      </c>
      <c r="D97" s="68" t="s">
        <v>193</v>
      </c>
      <c r="E97" s="101" t="s">
        <v>164</v>
      </c>
      <c r="F97" s="101" t="s">
        <v>197</v>
      </c>
      <c r="G97" s="69"/>
      <c r="H97" s="70"/>
      <c r="I97" s="70"/>
      <c r="J97" s="70"/>
      <c r="K97" s="159" t="s">
        <v>207</v>
      </c>
      <c r="L97" s="160"/>
      <c r="M97" s="161"/>
    </row>
    <row r="98" spans="1:13" ht="20.100000000000001" customHeight="1">
      <c r="A98" s="65">
        <v>11</v>
      </c>
      <c r="B98" s="100">
        <v>171685310</v>
      </c>
      <c r="C98" s="67" t="s">
        <v>194</v>
      </c>
      <c r="D98" s="68" t="s">
        <v>85</v>
      </c>
      <c r="E98" s="101" t="s">
        <v>164</v>
      </c>
      <c r="F98" s="101" t="s">
        <v>197</v>
      </c>
      <c r="G98" s="69"/>
      <c r="H98" s="70"/>
      <c r="I98" s="70"/>
      <c r="J98" s="70"/>
      <c r="K98" s="159" t="s">
        <v>207</v>
      </c>
      <c r="L98" s="160"/>
      <c r="M98" s="161"/>
    </row>
  </sheetData>
  <mergeCells count="131">
    <mergeCell ref="K96:M96"/>
    <mergeCell ref="K97:M97"/>
    <mergeCell ref="K98:M98"/>
    <mergeCell ref="K90:M90"/>
    <mergeCell ref="K91:M91"/>
    <mergeCell ref="K92:M92"/>
    <mergeCell ref="K93:M93"/>
    <mergeCell ref="K94:M94"/>
    <mergeCell ref="K95:M95"/>
    <mergeCell ref="G86:G87"/>
    <mergeCell ref="H86:H87"/>
    <mergeCell ref="I86:J86"/>
    <mergeCell ref="K86:M87"/>
    <mergeCell ref="K88:M88"/>
    <mergeCell ref="K89:M89"/>
    <mergeCell ref="B82:C82"/>
    <mergeCell ref="E82:J82"/>
    <mergeCell ref="C83:J83"/>
    <mergeCell ref="A84:J84"/>
    <mergeCell ref="A86:A87"/>
    <mergeCell ref="B86:B87"/>
    <mergeCell ref="C86:C87"/>
    <mergeCell ref="D86:D87"/>
    <mergeCell ref="E86:E87"/>
    <mergeCell ref="F86:F87"/>
    <mergeCell ref="K76:M76"/>
    <mergeCell ref="K77:M77"/>
    <mergeCell ref="K78:M78"/>
    <mergeCell ref="K79:M79"/>
    <mergeCell ref="B81:C81"/>
    <mergeCell ref="E81:J81"/>
    <mergeCell ref="K70:M70"/>
    <mergeCell ref="K71:M71"/>
    <mergeCell ref="K72:M72"/>
    <mergeCell ref="K73:M73"/>
    <mergeCell ref="K74:M74"/>
    <mergeCell ref="K75:M75"/>
    <mergeCell ref="K64:M64"/>
    <mergeCell ref="K65:M65"/>
    <mergeCell ref="K66:M66"/>
    <mergeCell ref="K67:M67"/>
    <mergeCell ref="K68:M68"/>
    <mergeCell ref="K69:M69"/>
    <mergeCell ref="G60:G61"/>
    <mergeCell ref="H60:H61"/>
    <mergeCell ref="I60:J60"/>
    <mergeCell ref="K60:M61"/>
    <mergeCell ref="K62:M62"/>
    <mergeCell ref="K63:M63"/>
    <mergeCell ref="B56:C56"/>
    <mergeCell ref="E56:J56"/>
    <mergeCell ref="C57:J57"/>
    <mergeCell ref="A58:J58"/>
    <mergeCell ref="A60:A61"/>
    <mergeCell ref="B60:B61"/>
    <mergeCell ref="C60:C61"/>
    <mergeCell ref="D60:D61"/>
    <mergeCell ref="E60:E61"/>
    <mergeCell ref="F60:F61"/>
    <mergeCell ref="K49:M49"/>
    <mergeCell ref="K50:M50"/>
    <mergeCell ref="K51:M51"/>
    <mergeCell ref="K52:M52"/>
    <mergeCell ref="K53:M53"/>
    <mergeCell ref="B55:C55"/>
    <mergeCell ref="E55:J55"/>
    <mergeCell ref="K43:M43"/>
    <mergeCell ref="K44:M44"/>
    <mergeCell ref="K45:M45"/>
    <mergeCell ref="K46:M46"/>
    <mergeCell ref="K47:M47"/>
    <mergeCell ref="K48:M48"/>
    <mergeCell ref="K37:M37"/>
    <mergeCell ref="K38:M38"/>
    <mergeCell ref="K39:M39"/>
    <mergeCell ref="K40:M40"/>
    <mergeCell ref="K41:M41"/>
    <mergeCell ref="K42:M42"/>
    <mergeCell ref="G33:G34"/>
    <mergeCell ref="H33:H34"/>
    <mergeCell ref="I33:J33"/>
    <mergeCell ref="K33:M34"/>
    <mergeCell ref="K35:M35"/>
    <mergeCell ref="K36:M36"/>
    <mergeCell ref="B29:C29"/>
    <mergeCell ref="E29:J29"/>
    <mergeCell ref="C30:J30"/>
    <mergeCell ref="A31:J31"/>
    <mergeCell ref="A33:A34"/>
    <mergeCell ref="B33:B34"/>
    <mergeCell ref="C33:C34"/>
    <mergeCell ref="D33:D34"/>
    <mergeCell ref="E33:E34"/>
    <mergeCell ref="F33:F34"/>
    <mergeCell ref="K22:M22"/>
    <mergeCell ref="K23:M23"/>
    <mergeCell ref="K24:M24"/>
    <mergeCell ref="K25:M25"/>
    <mergeCell ref="K26:M26"/>
    <mergeCell ref="B28:C28"/>
    <mergeCell ref="E28:J28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26 F6:F26 K35:M53 F33:F53 K62:M79 F60:F79 K88:M98 F86:F98">
    <cfRule type="cellIs" dxfId="0" priority="4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6"/>
  <sheetViews>
    <sheetView topLeftCell="B1" workbookViewId="0">
      <pane ySplit="7" topLeftCell="A8" activePane="bottomLeft" state="frozen"/>
      <selection pane="bottomLeft" activeCell="R16" sqref="R1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201</v>
      </c>
    </row>
    <row r="2" spans="1:15" s="56" customFormat="1">
      <c r="C2" s="172" t="s">
        <v>59</v>
      </c>
      <c r="D2" s="172"/>
      <c r="E2" s="59" t="s">
        <v>202</v>
      </c>
      <c r="F2" s="156" t="s">
        <v>203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204</v>
      </c>
      <c r="D3" s="157" t="s">
        <v>205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206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172617015</v>
      </c>
      <c r="D8" s="67" t="s">
        <v>99</v>
      </c>
      <c r="E8" s="68" t="s">
        <v>90</v>
      </c>
      <c r="F8" s="101" t="s">
        <v>100</v>
      </c>
      <c r="G8" s="101" t="s">
        <v>195</v>
      </c>
      <c r="H8" s="69"/>
      <c r="I8" s="70"/>
      <c r="J8" s="70"/>
      <c r="K8" s="70"/>
      <c r="L8" s="169" t="s">
        <v>207</v>
      </c>
      <c r="M8" s="170"/>
      <c r="N8" s="171"/>
      <c r="O8" t="s">
        <v>208</v>
      </c>
    </row>
    <row r="9" spans="1:15" ht="20.100000000000001" customHeight="1">
      <c r="A9">
        <v>2</v>
      </c>
      <c r="B9" s="65">
        <v>2</v>
      </c>
      <c r="C9" s="100">
        <v>152614386</v>
      </c>
      <c r="D9" s="67" t="s">
        <v>101</v>
      </c>
      <c r="E9" s="68" t="s">
        <v>102</v>
      </c>
      <c r="F9" s="101" t="s">
        <v>100</v>
      </c>
      <c r="G9" s="101" t="s">
        <v>195</v>
      </c>
      <c r="H9" s="69"/>
      <c r="I9" s="70"/>
      <c r="J9" s="70"/>
      <c r="K9" s="70"/>
      <c r="L9" s="159" t="s">
        <v>207</v>
      </c>
      <c r="M9" s="160"/>
      <c r="N9" s="161"/>
      <c r="O9" t="s">
        <v>208</v>
      </c>
    </row>
    <row r="10" spans="1:15" ht="20.100000000000001" customHeight="1">
      <c r="A10">
        <v>3</v>
      </c>
      <c r="B10" s="65">
        <v>3</v>
      </c>
      <c r="C10" s="100">
        <v>172617017</v>
      </c>
      <c r="D10" s="67" t="s">
        <v>103</v>
      </c>
      <c r="E10" s="68" t="s">
        <v>104</v>
      </c>
      <c r="F10" s="101" t="s">
        <v>100</v>
      </c>
      <c r="G10" s="101" t="s">
        <v>195</v>
      </c>
      <c r="H10" s="69"/>
      <c r="I10" s="70"/>
      <c r="J10" s="70"/>
      <c r="K10" s="70"/>
      <c r="L10" s="159" t="s">
        <v>207</v>
      </c>
      <c r="M10" s="160"/>
      <c r="N10" s="161"/>
      <c r="O10" t="s">
        <v>208</v>
      </c>
    </row>
    <row r="11" spans="1:15" ht="20.100000000000001" customHeight="1">
      <c r="A11">
        <v>4</v>
      </c>
      <c r="B11" s="65">
        <v>4</v>
      </c>
      <c r="C11" s="100">
        <v>1810316657</v>
      </c>
      <c r="D11" s="67" t="s">
        <v>105</v>
      </c>
      <c r="E11" s="68" t="s">
        <v>106</v>
      </c>
      <c r="F11" s="101" t="s">
        <v>100</v>
      </c>
      <c r="G11" s="101" t="s">
        <v>196</v>
      </c>
      <c r="H11" s="69"/>
      <c r="I11" s="70"/>
      <c r="J11" s="70"/>
      <c r="K11" s="70"/>
      <c r="L11" s="159" t="s">
        <v>209</v>
      </c>
      <c r="M11" s="160"/>
      <c r="N11" s="161"/>
      <c r="O11" t="s">
        <v>208</v>
      </c>
    </row>
    <row r="12" spans="1:15" ht="20.100000000000001" customHeight="1">
      <c r="A12">
        <v>5</v>
      </c>
      <c r="B12" s="65">
        <v>5</v>
      </c>
      <c r="C12" s="100">
        <v>171685278</v>
      </c>
      <c r="D12" s="67" t="s">
        <v>107</v>
      </c>
      <c r="E12" s="68" t="s">
        <v>108</v>
      </c>
      <c r="F12" s="101" t="s">
        <v>100</v>
      </c>
      <c r="G12" s="101" t="s">
        <v>197</v>
      </c>
      <c r="H12" s="69"/>
      <c r="I12" s="70"/>
      <c r="J12" s="70"/>
      <c r="K12" s="70"/>
      <c r="L12" s="159" t="s">
        <v>207</v>
      </c>
      <c r="M12" s="160"/>
      <c r="N12" s="161"/>
      <c r="O12" t="s">
        <v>208</v>
      </c>
    </row>
    <row r="13" spans="1:15" ht="20.100000000000001" customHeight="1">
      <c r="A13">
        <v>6</v>
      </c>
      <c r="B13" s="65">
        <v>6</v>
      </c>
      <c r="C13" s="100">
        <v>172617018</v>
      </c>
      <c r="D13" s="67" t="s">
        <v>109</v>
      </c>
      <c r="E13" s="68" t="s">
        <v>110</v>
      </c>
      <c r="F13" s="101" t="s">
        <v>100</v>
      </c>
      <c r="G13" s="101" t="s">
        <v>195</v>
      </c>
      <c r="H13" s="69"/>
      <c r="I13" s="70"/>
      <c r="J13" s="70"/>
      <c r="K13" s="70"/>
      <c r="L13" s="159" t="s">
        <v>207</v>
      </c>
      <c r="M13" s="160"/>
      <c r="N13" s="161"/>
      <c r="O13" t="s">
        <v>208</v>
      </c>
    </row>
    <row r="14" spans="1:15" ht="20.100000000000001" customHeight="1">
      <c r="A14">
        <v>7</v>
      </c>
      <c r="B14" s="65">
        <v>7</v>
      </c>
      <c r="C14" s="100">
        <v>172617021</v>
      </c>
      <c r="D14" s="67" t="s">
        <v>111</v>
      </c>
      <c r="E14" s="68" t="s">
        <v>112</v>
      </c>
      <c r="F14" s="101" t="s">
        <v>100</v>
      </c>
      <c r="G14" s="101" t="s">
        <v>195</v>
      </c>
      <c r="H14" s="69"/>
      <c r="I14" s="70"/>
      <c r="J14" s="70"/>
      <c r="K14" s="70"/>
      <c r="L14" s="159" t="s">
        <v>207</v>
      </c>
      <c r="M14" s="160"/>
      <c r="N14" s="161"/>
      <c r="O14" t="s">
        <v>208</v>
      </c>
    </row>
    <row r="15" spans="1:15" ht="20.100000000000001" customHeight="1">
      <c r="A15">
        <v>8</v>
      </c>
      <c r="B15" s="65">
        <v>8</v>
      </c>
      <c r="C15" s="100">
        <v>172619020</v>
      </c>
      <c r="D15" s="67" t="s">
        <v>113</v>
      </c>
      <c r="E15" s="68" t="s">
        <v>89</v>
      </c>
      <c r="F15" s="101" t="s">
        <v>100</v>
      </c>
      <c r="G15" s="101" t="s">
        <v>195</v>
      </c>
      <c r="H15" s="69"/>
      <c r="I15" s="70"/>
      <c r="J15" s="70"/>
      <c r="K15" s="70"/>
      <c r="L15" s="159" t="s">
        <v>207</v>
      </c>
      <c r="M15" s="160"/>
      <c r="N15" s="161"/>
      <c r="O15" t="s">
        <v>208</v>
      </c>
    </row>
    <row r="16" spans="1:15" ht="20.100000000000001" customHeight="1">
      <c r="A16">
        <v>9</v>
      </c>
      <c r="B16" s="65">
        <v>9</v>
      </c>
      <c r="C16" s="100">
        <v>171685303</v>
      </c>
      <c r="D16" s="67" t="s">
        <v>114</v>
      </c>
      <c r="E16" s="68" t="s">
        <v>79</v>
      </c>
      <c r="F16" s="101" t="s">
        <v>100</v>
      </c>
      <c r="G16" s="101" t="s">
        <v>197</v>
      </c>
      <c r="H16" s="69"/>
      <c r="I16" s="70"/>
      <c r="J16" s="70"/>
      <c r="K16" s="70"/>
      <c r="L16" s="159" t="s">
        <v>207</v>
      </c>
      <c r="M16" s="160"/>
      <c r="N16" s="161"/>
      <c r="O16" t="s">
        <v>208</v>
      </c>
    </row>
    <row r="17" spans="1:15" ht="20.100000000000001" customHeight="1">
      <c r="A17">
        <v>10</v>
      </c>
      <c r="B17" s="65">
        <v>10</v>
      </c>
      <c r="C17" s="100">
        <v>172617023</v>
      </c>
      <c r="D17" s="67" t="s">
        <v>115</v>
      </c>
      <c r="E17" s="68" t="s">
        <v>79</v>
      </c>
      <c r="F17" s="101" t="s">
        <v>100</v>
      </c>
      <c r="G17" s="101" t="s">
        <v>195</v>
      </c>
      <c r="H17" s="69"/>
      <c r="I17" s="70"/>
      <c r="J17" s="70"/>
      <c r="K17" s="70"/>
      <c r="L17" s="159" t="s">
        <v>207</v>
      </c>
      <c r="M17" s="160"/>
      <c r="N17" s="161"/>
      <c r="O17" t="s">
        <v>208</v>
      </c>
    </row>
    <row r="18" spans="1:15" ht="20.100000000000001" customHeight="1">
      <c r="A18">
        <v>11</v>
      </c>
      <c r="B18" s="65">
        <v>11</v>
      </c>
      <c r="C18" s="100">
        <v>172617024</v>
      </c>
      <c r="D18" s="67" t="s">
        <v>116</v>
      </c>
      <c r="E18" s="68" t="s">
        <v>79</v>
      </c>
      <c r="F18" s="101" t="s">
        <v>100</v>
      </c>
      <c r="G18" s="101" t="s">
        <v>195</v>
      </c>
      <c r="H18" s="69"/>
      <c r="I18" s="70"/>
      <c r="J18" s="70"/>
      <c r="K18" s="70"/>
      <c r="L18" s="159" t="s">
        <v>207</v>
      </c>
      <c r="M18" s="160"/>
      <c r="N18" s="161"/>
      <c r="O18" t="s">
        <v>208</v>
      </c>
    </row>
    <row r="19" spans="1:15" ht="20.100000000000001" customHeight="1">
      <c r="A19">
        <v>12</v>
      </c>
      <c r="B19" s="65">
        <v>12</v>
      </c>
      <c r="C19" s="100">
        <v>152624425</v>
      </c>
      <c r="D19" s="67" t="s">
        <v>117</v>
      </c>
      <c r="E19" s="68" t="s">
        <v>84</v>
      </c>
      <c r="F19" s="101" t="s">
        <v>100</v>
      </c>
      <c r="G19" s="101" t="s">
        <v>198</v>
      </c>
      <c r="H19" s="69"/>
      <c r="I19" s="70"/>
      <c r="J19" s="70"/>
      <c r="K19" s="70"/>
      <c r="L19" s="159">
        <v>43498</v>
      </c>
      <c r="M19" s="160"/>
      <c r="N19" s="161"/>
      <c r="O19" t="s">
        <v>208</v>
      </c>
    </row>
    <row r="20" spans="1:15" ht="20.100000000000001" customHeight="1">
      <c r="A20">
        <v>13</v>
      </c>
      <c r="B20" s="65">
        <v>13</v>
      </c>
      <c r="C20" s="100">
        <v>172618877</v>
      </c>
      <c r="D20" s="67" t="s">
        <v>118</v>
      </c>
      <c r="E20" s="68" t="s">
        <v>119</v>
      </c>
      <c r="F20" s="101" t="s">
        <v>100</v>
      </c>
      <c r="G20" s="101" t="s">
        <v>195</v>
      </c>
      <c r="H20" s="69"/>
      <c r="I20" s="70"/>
      <c r="J20" s="70"/>
      <c r="K20" s="70"/>
      <c r="L20" s="159" t="s">
        <v>207</v>
      </c>
      <c r="M20" s="160"/>
      <c r="N20" s="161"/>
      <c r="O20" t="s">
        <v>208</v>
      </c>
    </row>
    <row r="21" spans="1:15" ht="20.100000000000001" customHeight="1">
      <c r="A21">
        <v>14</v>
      </c>
      <c r="B21" s="65">
        <v>14</v>
      </c>
      <c r="C21" s="100">
        <v>171685243</v>
      </c>
      <c r="D21" s="67" t="s">
        <v>120</v>
      </c>
      <c r="E21" s="68" t="s">
        <v>121</v>
      </c>
      <c r="F21" s="101" t="s">
        <v>122</v>
      </c>
      <c r="G21" s="101" t="s">
        <v>199</v>
      </c>
      <c r="H21" s="69"/>
      <c r="I21" s="70"/>
      <c r="J21" s="70"/>
      <c r="K21" s="70"/>
      <c r="L21" s="159" t="s">
        <v>207</v>
      </c>
      <c r="M21" s="160"/>
      <c r="N21" s="161"/>
      <c r="O21" t="s">
        <v>208</v>
      </c>
    </row>
    <row r="22" spans="1:15" ht="20.100000000000001" customHeight="1">
      <c r="A22">
        <v>15</v>
      </c>
      <c r="B22" s="65">
        <v>15</v>
      </c>
      <c r="C22" s="100">
        <v>171685244</v>
      </c>
      <c r="D22" s="67" t="s">
        <v>123</v>
      </c>
      <c r="E22" s="68" t="s">
        <v>86</v>
      </c>
      <c r="F22" s="101" t="s">
        <v>122</v>
      </c>
      <c r="G22" s="101" t="s">
        <v>199</v>
      </c>
      <c r="H22" s="69"/>
      <c r="I22" s="70"/>
      <c r="J22" s="70"/>
      <c r="K22" s="70"/>
      <c r="L22" s="159" t="s">
        <v>207</v>
      </c>
      <c r="M22" s="160"/>
      <c r="N22" s="161"/>
      <c r="O22" t="s">
        <v>208</v>
      </c>
    </row>
    <row r="23" spans="1:15" ht="20.100000000000001" customHeight="1">
      <c r="A23">
        <v>16</v>
      </c>
      <c r="B23" s="65">
        <v>16</v>
      </c>
      <c r="C23" s="100">
        <v>171685245</v>
      </c>
      <c r="D23" s="67" t="s">
        <v>124</v>
      </c>
      <c r="E23" s="68" t="s">
        <v>86</v>
      </c>
      <c r="F23" s="101" t="s">
        <v>122</v>
      </c>
      <c r="G23" s="101" t="s">
        <v>199</v>
      </c>
      <c r="H23" s="69"/>
      <c r="I23" s="70"/>
      <c r="J23" s="70"/>
      <c r="K23" s="70"/>
      <c r="L23" s="159" t="s">
        <v>207</v>
      </c>
      <c r="M23" s="160"/>
      <c r="N23" s="161"/>
      <c r="O23" t="s">
        <v>208</v>
      </c>
    </row>
    <row r="24" spans="1:15" ht="20.100000000000001" customHeight="1">
      <c r="A24">
        <v>17</v>
      </c>
      <c r="B24" s="65">
        <v>17</v>
      </c>
      <c r="C24" s="100">
        <v>171685246</v>
      </c>
      <c r="D24" s="67" t="s">
        <v>125</v>
      </c>
      <c r="E24" s="68" t="s">
        <v>86</v>
      </c>
      <c r="F24" s="101" t="s">
        <v>122</v>
      </c>
      <c r="G24" s="101" t="s">
        <v>199</v>
      </c>
      <c r="H24" s="69"/>
      <c r="I24" s="70"/>
      <c r="J24" s="70"/>
      <c r="K24" s="70"/>
      <c r="L24" s="159" t="s">
        <v>207</v>
      </c>
      <c r="M24" s="160"/>
      <c r="N24" s="161"/>
      <c r="O24" t="s">
        <v>208</v>
      </c>
    </row>
    <row r="25" spans="1:15" ht="20.100000000000001" customHeight="1">
      <c r="A25">
        <v>18</v>
      </c>
      <c r="B25" s="65">
        <v>18</v>
      </c>
      <c r="C25" s="100">
        <v>171685247</v>
      </c>
      <c r="D25" s="67" t="s">
        <v>126</v>
      </c>
      <c r="E25" s="68" t="s">
        <v>86</v>
      </c>
      <c r="F25" s="101" t="s">
        <v>122</v>
      </c>
      <c r="G25" s="101" t="s">
        <v>199</v>
      </c>
      <c r="H25" s="69"/>
      <c r="I25" s="70"/>
      <c r="J25" s="70"/>
      <c r="K25" s="70"/>
      <c r="L25" s="159" t="s">
        <v>207</v>
      </c>
      <c r="M25" s="160"/>
      <c r="N25" s="161"/>
      <c r="O25" t="s">
        <v>208</v>
      </c>
    </row>
    <row r="26" spans="1:15" ht="20.100000000000001" customHeight="1">
      <c r="A26">
        <v>19</v>
      </c>
      <c r="B26" s="65">
        <v>19</v>
      </c>
      <c r="C26" s="100">
        <v>172617013</v>
      </c>
      <c r="D26" s="67" t="s">
        <v>127</v>
      </c>
      <c r="E26" s="68" t="s">
        <v>95</v>
      </c>
      <c r="F26" s="101" t="s">
        <v>122</v>
      </c>
      <c r="G26" s="101" t="s">
        <v>195</v>
      </c>
      <c r="H26" s="69"/>
      <c r="I26" s="70"/>
      <c r="J26" s="70"/>
      <c r="K26" s="70"/>
      <c r="L26" s="159" t="s">
        <v>207</v>
      </c>
      <c r="M26" s="160"/>
      <c r="N26" s="161"/>
      <c r="O26" t="s">
        <v>208</v>
      </c>
    </row>
  </sheetData>
  <mergeCells count="35">
    <mergeCell ref="L22:N22"/>
    <mergeCell ref="L23:N23"/>
    <mergeCell ref="L24:N24"/>
    <mergeCell ref="L25:N25"/>
    <mergeCell ref="L26:N26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6 A8:A26 G6:G26">
    <cfRule type="cellIs" dxfId="4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210</v>
      </c>
    </row>
    <row r="2" spans="1:15" s="56" customFormat="1">
      <c r="C2" s="172" t="s">
        <v>59</v>
      </c>
      <c r="D2" s="172"/>
      <c r="E2" s="59" t="s">
        <v>211</v>
      </c>
      <c r="F2" s="156" t="s">
        <v>203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204</v>
      </c>
      <c r="D3" s="157" t="s">
        <v>205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212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20</v>
      </c>
      <c r="B8" s="65">
        <v>1</v>
      </c>
      <c r="C8" s="100">
        <v>171685251</v>
      </c>
      <c r="D8" s="67" t="s">
        <v>128</v>
      </c>
      <c r="E8" s="68" t="s">
        <v>129</v>
      </c>
      <c r="F8" s="101" t="s">
        <v>122</v>
      </c>
      <c r="G8" s="101" t="s">
        <v>199</v>
      </c>
      <c r="H8" s="69"/>
      <c r="I8" s="70"/>
      <c r="J8" s="70"/>
      <c r="K8" s="70"/>
      <c r="L8" s="169" t="s">
        <v>207</v>
      </c>
      <c r="M8" s="170"/>
      <c r="N8" s="171"/>
      <c r="O8" t="s">
        <v>208</v>
      </c>
    </row>
    <row r="9" spans="1:15" ht="20.100000000000001" customHeight="1">
      <c r="A9">
        <v>21</v>
      </c>
      <c r="B9" s="65">
        <v>2</v>
      </c>
      <c r="C9" s="100">
        <v>172618878</v>
      </c>
      <c r="D9" s="67" t="s">
        <v>130</v>
      </c>
      <c r="E9" s="68" t="s">
        <v>87</v>
      </c>
      <c r="F9" s="101" t="s">
        <v>122</v>
      </c>
      <c r="G9" s="101" t="s">
        <v>195</v>
      </c>
      <c r="H9" s="69"/>
      <c r="I9" s="70"/>
      <c r="J9" s="70"/>
      <c r="K9" s="70"/>
      <c r="L9" s="159" t="s">
        <v>207</v>
      </c>
      <c r="M9" s="160"/>
      <c r="N9" s="161"/>
      <c r="O9" t="s">
        <v>208</v>
      </c>
    </row>
    <row r="10" spans="1:15" ht="20.100000000000001" customHeight="1">
      <c r="A10">
        <v>22</v>
      </c>
      <c r="B10" s="65">
        <v>3</v>
      </c>
      <c r="C10" s="100">
        <v>171685254</v>
      </c>
      <c r="D10" s="67" t="s">
        <v>131</v>
      </c>
      <c r="E10" s="68" t="s">
        <v>132</v>
      </c>
      <c r="F10" s="101" t="s">
        <v>122</v>
      </c>
      <c r="G10" s="101" t="s">
        <v>197</v>
      </c>
      <c r="H10" s="69"/>
      <c r="I10" s="70"/>
      <c r="J10" s="70"/>
      <c r="K10" s="70"/>
      <c r="L10" s="159" t="s">
        <v>207</v>
      </c>
      <c r="M10" s="160"/>
      <c r="N10" s="161"/>
      <c r="O10" t="s">
        <v>208</v>
      </c>
    </row>
    <row r="11" spans="1:15" ht="20.100000000000001" customHeight="1">
      <c r="A11">
        <v>23</v>
      </c>
      <c r="B11" s="65">
        <v>4</v>
      </c>
      <c r="C11" s="100">
        <v>171685260</v>
      </c>
      <c r="D11" s="67" t="s">
        <v>133</v>
      </c>
      <c r="E11" s="68" t="s">
        <v>134</v>
      </c>
      <c r="F11" s="101" t="s">
        <v>122</v>
      </c>
      <c r="G11" s="101" t="s">
        <v>199</v>
      </c>
      <c r="H11" s="69"/>
      <c r="I11" s="70"/>
      <c r="J11" s="70"/>
      <c r="K11" s="70"/>
      <c r="L11" s="159" t="s">
        <v>207</v>
      </c>
      <c r="M11" s="160"/>
      <c r="N11" s="161"/>
      <c r="O11" t="s">
        <v>208</v>
      </c>
    </row>
    <row r="12" spans="1:15" ht="20.100000000000001" customHeight="1">
      <c r="A12">
        <v>24</v>
      </c>
      <c r="B12" s="65">
        <v>5</v>
      </c>
      <c r="C12" s="100">
        <v>171685261</v>
      </c>
      <c r="D12" s="67" t="s">
        <v>135</v>
      </c>
      <c r="E12" s="68" t="s">
        <v>136</v>
      </c>
      <c r="F12" s="101" t="s">
        <v>122</v>
      </c>
      <c r="G12" s="101" t="s">
        <v>199</v>
      </c>
      <c r="H12" s="69"/>
      <c r="I12" s="70"/>
      <c r="J12" s="70"/>
      <c r="K12" s="70"/>
      <c r="L12" s="159" t="s">
        <v>207</v>
      </c>
      <c r="M12" s="160"/>
      <c r="N12" s="161"/>
      <c r="O12" t="s">
        <v>208</v>
      </c>
    </row>
    <row r="13" spans="1:15" ht="20.100000000000001" customHeight="1">
      <c r="A13">
        <v>25</v>
      </c>
      <c r="B13" s="65">
        <v>6</v>
      </c>
      <c r="C13" s="100">
        <v>171685264</v>
      </c>
      <c r="D13" s="67" t="s">
        <v>137</v>
      </c>
      <c r="E13" s="68" t="s">
        <v>138</v>
      </c>
      <c r="F13" s="101" t="s">
        <v>122</v>
      </c>
      <c r="G13" s="101" t="s">
        <v>199</v>
      </c>
      <c r="H13" s="69"/>
      <c r="I13" s="70"/>
      <c r="J13" s="70"/>
      <c r="K13" s="70"/>
      <c r="L13" s="159" t="s">
        <v>207</v>
      </c>
      <c r="M13" s="160"/>
      <c r="N13" s="161"/>
      <c r="O13" t="s">
        <v>208</v>
      </c>
    </row>
    <row r="14" spans="1:15" ht="20.100000000000001" customHeight="1">
      <c r="A14">
        <v>26</v>
      </c>
      <c r="B14" s="65">
        <v>7</v>
      </c>
      <c r="C14" s="100">
        <v>171685267</v>
      </c>
      <c r="D14" s="67" t="s">
        <v>139</v>
      </c>
      <c r="E14" s="68" t="s">
        <v>140</v>
      </c>
      <c r="F14" s="101" t="s">
        <v>122</v>
      </c>
      <c r="G14" s="101" t="s">
        <v>199</v>
      </c>
      <c r="H14" s="69"/>
      <c r="I14" s="70"/>
      <c r="J14" s="70"/>
      <c r="K14" s="70"/>
      <c r="L14" s="159" t="s">
        <v>207</v>
      </c>
      <c r="M14" s="160"/>
      <c r="N14" s="161"/>
      <c r="O14" t="s">
        <v>208</v>
      </c>
    </row>
    <row r="15" spans="1:15" ht="20.100000000000001" customHeight="1">
      <c r="A15">
        <v>27</v>
      </c>
      <c r="B15" s="65">
        <v>8</v>
      </c>
      <c r="C15" s="100">
        <v>171685268</v>
      </c>
      <c r="D15" s="67" t="s">
        <v>141</v>
      </c>
      <c r="E15" s="68" t="s">
        <v>142</v>
      </c>
      <c r="F15" s="101" t="s">
        <v>122</v>
      </c>
      <c r="G15" s="101" t="s">
        <v>199</v>
      </c>
      <c r="H15" s="69"/>
      <c r="I15" s="70"/>
      <c r="J15" s="70"/>
      <c r="K15" s="70"/>
      <c r="L15" s="159" t="s">
        <v>207</v>
      </c>
      <c r="M15" s="160"/>
      <c r="N15" s="161"/>
      <c r="O15" t="s">
        <v>208</v>
      </c>
    </row>
    <row r="16" spans="1:15" ht="20.100000000000001" customHeight="1">
      <c r="A16">
        <v>28</v>
      </c>
      <c r="B16" s="65">
        <v>9</v>
      </c>
      <c r="C16" s="100">
        <v>171685269</v>
      </c>
      <c r="D16" s="67" t="s">
        <v>143</v>
      </c>
      <c r="E16" s="68" t="s">
        <v>144</v>
      </c>
      <c r="F16" s="101" t="s">
        <v>122</v>
      </c>
      <c r="G16" s="101" t="s">
        <v>199</v>
      </c>
      <c r="H16" s="69"/>
      <c r="I16" s="70"/>
      <c r="J16" s="70"/>
      <c r="K16" s="70"/>
      <c r="L16" s="159" t="s">
        <v>207</v>
      </c>
      <c r="M16" s="160"/>
      <c r="N16" s="161"/>
      <c r="O16" t="s">
        <v>208</v>
      </c>
    </row>
    <row r="17" spans="1:15" ht="20.100000000000001" customHeight="1">
      <c r="A17">
        <v>29</v>
      </c>
      <c r="B17" s="65">
        <v>10</v>
      </c>
      <c r="C17" s="100">
        <v>171685271</v>
      </c>
      <c r="D17" s="67" t="s">
        <v>98</v>
      </c>
      <c r="E17" s="68" t="s">
        <v>145</v>
      </c>
      <c r="F17" s="101" t="s">
        <v>122</v>
      </c>
      <c r="G17" s="101" t="s">
        <v>199</v>
      </c>
      <c r="H17" s="69"/>
      <c r="I17" s="70"/>
      <c r="J17" s="70"/>
      <c r="K17" s="70"/>
      <c r="L17" s="159" t="s">
        <v>207</v>
      </c>
      <c r="M17" s="160"/>
      <c r="N17" s="161"/>
      <c r="O17" t="s">
        <v>208</v>
      </c>
    </row>
    <row r="18" spans="1:15" ht="20.100000000000001" customHeight="1">
      <c r="A18">
        <v>30</v>
      </c>
      <c r="B18" s="65">
        <v>11</v>
      </c>
      <c r="C18" s="100">
        <v>171685272</v>
      </c>
      <c r="D18" s="67" t="s">
        <v>146</v>
      </c>
      <c r="E18" s="68" t="s">
        <v>88</v>
      </c>
      <c r="F18" s="101" t="s">
        <v>122</v>
      </c>
      <c r="G18" s="101" t="s">
        <v>199</v>
      </c>
      <c r="H18" s="69"/>
      <c r="I18" s="70"/>
      <c r="J18" s="70"/>
      <c r="K18" s="70"/>
      <c r="L18" s="159" t="s">
        <v>207</v>
      </c>
      <c r="M18" s="160"/>
      <c r="N18" s="161"/>
      <c r="O18" t="s">
        <v>208</v>
      </c>
    </row>
    <row r="19" spans="1:15" ht="20.100000000000001" customHeight="1">
      <c r="A19">
        <v>31</v>
      </c>
      <c r="B19" s="65">
        <v>12</v>
      </c>
      <c r="C19" s="100">
        <v>171685273</v>
      </c>
      <c r="D19" s="67" t="s">
        <v>147</v>
      </c>
      <c r="E19" s="68" t="s">
        <v>88</v>
      </c>
      <c r="F19" s="101" t="s">
        <v>122</v>
      </c>
      <c r="G19" s="101" t="s">
        <v>199</v>
      </c>
      <c r="H19" s="69"/>
      <c r="I19" s="70"/>
      <c r="J19" s="70"/>
      <c r="K19" s="70"/>
      <c r="L19" s="159" t="s">
        <v>207</v>
      </c>
      <c r="M19" s="160"/>
      <c r="N19" s="161"/>
      <c r="O19" t="s">
        <v>208</v>
      </c>
    </row>
    <row r="20" spans="1:15" ht="20.100000000000001" customHeight="1">
      <c r="A20">
        <v>32</v>
      </c>
      <c r="B20" s="65">
        <v>13</v>
      </c>
      <c r="C20" s="100">
        <v>171688967</v>
      </c>
      <c r="D20" s="67" t="s">
        <v>148</v>
      </c>
      <c r="E20" s="68" t="s">
        <v>88</v>
      </c>
      <c r="F20" s="101" t="s">
        <v>122</v>
      </c>
      <c r="G20" s="101" t="s">
        <v>199</v>
      </c>
      <c r="H20" s="69"/>
      <c r="I20" s="70"/>
      <c r="J20" s="70"/>
      <c r="K20" s="70"/>
      <c r="L20" s="159" t="s">
        <v>207</v>
      </c>
      <c r="M20" s="160"/>
      <c r="N20" s="161"/>
      <c r="O20" t="s">
        <v>208</v>
      </c>
    </row>
    <row r="21" spans="1:15" ht="20.100000000000001" customHeight="1">
      <c r="A21">
        <v>33</v>
      </c>
      <c r="B21" s="65">
        <v>14</v>
      </c>
      <c r="C21" s="100">
        <v>171685277</v>
      </c>
      <c r="D21" s="67" t="s">
        <v>149</v>
      </c>
      <c r="E21" s="68" t="s">
        <v>81</v>
      </c>
      <c r="F21" s="101" t="s">
        <v>122</v>
      </c>
      <c r="G21" s="101" t="s">
        <v>197</v>
      </c>
      <c r="H21" s="69"/>
      <c r="I21" s="70"/>
      <c r="J21" s="70"/>
      <c r="K21" s="70"/>
      <c r="L21" s="159" t="s">
        <v>207</v>
      </c>
      <c r="M21" s="160"/>
      <c r="N21" s="161"/>
      <c r="O21" t="s">
        <v>208</v>
      </c>
    </row>
    <row r="22" spans="1:15" ht="20.100000000000001" customHeight="1">
      <c r="A22">
        <v>34</v>
      </c>
      <c r="B22" s="65">
        <v>15</v>
      </c>
      <c r="C22" s="100">
        <v>171685279</v>
      </c>
      <c r="D22" s="67" t="s">
        <v>150</v>
      </c>
      <c r="E22" s="68" t="s">
        <v>91</v>
      </c>
      <c r="F22" s="101" t="s">
        <v>122</v>
      </c>
      <c r="G22" s="101" t="s">
        <v>197</v>
      </c>
      <c r="H22" s="69"/>
      <c r="I22" s="70"/>
      <c r="J22" s="70"/>
      <c r="K22" s="70"/>
      <c r="L22" s="159" t="s">
        <v>207</v>
      </c>
      <c r="M22" s="160"/>
      <c r="N22" s="161"/>
      <c r="O22" t="s">
        <v>208</v>
      </c>
    </row>
    <row r="23" spans="1:15" ht="20.100000000000001" customHeight="1">
      <c r="A23">
        <v>35</v>
      </c>
      <c r="B23" s="65">
        <v>16</v>
      </c>
      <c r="C23" s="100">
        <v>171685280</v>
      </c>
      <c r="D23" s="67" t="s">
        <v>151</v>
      </c>
      <c r="E23" s="68" t="s">
        <v>110</v>
      </c>
      <c r="F23" s="101" t="s">
        <v>122</v>
      </c>
      <c r="G23" s="101" t="s">
        <v>197</v>
      </c>
      <c r="H23" s="69"/>
      <c r="I23" s="70"/>
      <c r="J23" s="70"/>
      <c r="K23" s="70"/>
      <c r="L23" s="159" t="s">
        <v>207</v>
      </c>
      <c r="M23" s="160"/>
      <c r="N23" s="161"/>
      <c r="O23" t="s">
        <v>208</v>
      </c>
    </row>
    <row r="24" spans="1:15" ht="20.100000000000001" customHeight="1">
      <c r="A24">
        <v>36</v>
      </c>
      <c r="B24" s="65">
        <v>17</v>
      </c>
      <c r="C24" s="100">
        <v>171685287</v>
      </c>
      <c r="D24" s="67" t="s">
        <v>152</v>
      </c>
      <c r="E24" s="68" t="s">
        <v>97</v>
      </c>
      <c r="F24" s="101" t="s">
        <v>122</v>
      </c>
      <c r="G24" s="101" t="s">
        <v>199</v>
      </c>
      <c r="H24" s="69"/>
      <c r="I24" s="70"/>
      <c r="J24" s="70"/>
      <c r="K24" s="70"/>
      <c r="L24" s="159" t="s">
        <v>207</v>
      </c>
      <c r="M24" s="160"/>
      <c r="N24" s="161"/>
      <c r="O24" t="s">
        <v>208</v>
      </c>
    </row>
    <row r="25" spans="1:15" ht="20.100000000000001" customHeight="1">
      <c r="A25">
        <v>37</v>
      </c>
      <c r="B25" s="65">
        <v>18</v>
      </c>
      <c r="C25" s="100">
        <v>171685293</v>
      </c>
      <c r="D25" s="67" t="s">
        <v>153</v>
      </c>
      <c r="E25" s="68" t="s">
        <v>154</v>
      </c>
      <c r="F25" s="101" t="s">
        <v>122</v>
      </c>
      <c r="G25" s="101" t="s">
        <v>197</v>
      </c>
      <c r="H25" s="69"/>
      <c r="I25" s="70"/>
      <c r="J25" s="70"/>
      <c r="K25" s="70"/>
      <c r="L25" s="159" t="s">
        <v>207</v>
      </c>
      <c r="M25" s="160"/>
      <c r="N25" s="161"/>
      <c r="O25" t="s">
        <v>208</v>
      </c>
    </row>
    <row r="26" spans="1:15" ht="20.100000000000001" customHeight="1">
      <c r="A26">
        <v>38</v>
      </c>
      <c r="B26" s="65">
        <v>19</v>
      </c>
      <c r="C26" s="100">
        <v>171685294</v>
      </c>
      <c r="D26" s="67" t="s">
        <v>155</v>
      </c>
      <c r="E26" s="68" t="s">
        <v>83</v>
      </c>
      <c r="F26" s="101" t="s">
        <v>122</v>
      </c>
      <c r="G26" s="101" t="s">
        <v>197</v>
      </c>
      <c r="H26" s="69"/>
      <c r="I26" s="70"/>
      <c r="J26" s="70"/>
      <c r="K26" s="70"/>
      <c r="L26" s="159" t="s">
        <v>209</v>
      </c>
      <c r="M26" s="160"/>
      <c r="N26" s="161"/>
      <c r="O26" t="s">
        <v>208</v>
      </c>
    </row>
  </sheetData>
  <mergeCells count="35">
    <mergeCell ref="L22:N22"/>
    <mergeCell ref="L23:N23"/>
    <mergeCell ref="L24:N24"/>
    <mergeCell ref="L25:N25"/>
    <mergeCell ref="L26:N26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6 A8:A26 G6:G26">
    <cfRule type="cellIs" dxfId="3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213</v>
      </c>
    </row>
    <row r="2" spans="1:15" s="56" customFormat="1">
      <c r="C2" s="172" t="s">
        <v>59</v>
      </c>
      <c r="D2" s="172"/>
      <c r="E2" s="59" t="s">
        <v>214</v>
      </c>
      <c r="F2" s="156" t="s">
        <v>203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204</v>
      </c>
      <c r="D3" s="157" t="s">
        <v>205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215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39</v>
      </c>
      <c r="B8" s="65">
        <v>1</v>
      </c>
      <c r="C8" s="100">
        <v>171685295</v>
      </c>
      <c r="D8" s="67" t="s">
        <v>156</v>
      </c>
      <c r="E8" s="68" t="s">
        <v>83</v>
      </c>
      <c r="F8" s="101" t="s">
        <v>122</v>
      </c>
      <c r="G8" s="101" t="s">
        <v>197</v>
      </c>
      <c r="H8" s="69"/>
      <c r="I8" s="70"/>
      <c r="J8" s="70"/>
      <c r="K8" s="70"/>
      <c r="L8" s="169" t="s">
        <v>207</v>
      </c>
      <c r="M8" s="170"/>
      <c r="N8" s="171"/>
      <c r="O8" t="s">
        <v>208</v>
      </c>
    </row>
    <row r="9" spans="1:15" ht="20.100000000000001" customHeight="1">
      <c r="A9">
        <v>40</v>
      </c>
      <c r="B9" s="65">
        <v>2</v>
      </c>
      <c r="C9" s="100">
        <v>171685296</v>
      </c>
      <c r="D9" s="67" t="s">
        <v>93</v>
      </c>
      <c r="E9" s="68" t="s">
        <v>157</v>
      </c>
      <c r="F9" s="101" t="s">
        <v>122</v>
      </c>
      <c r="G9" s="101" t="s">
        <v>197</v>
      </c>
      <c r="H9" s="69"/>
      <c r="I9" s="70"/>
      <c r="J9" s="70"/>
      <c r="K9" s="70"/>
      <c r="L9" s="159" t="s">
        <v>207</v>
      </c>
      <c r="M9" s="160"/>
      <c r="N9" s="161"/>
      <c r="O9" t="s">
        <v>208</v>
      </c>
    </row>
    <row r="10" spans="1:15" ht="20.100000000000001" customHeight="1">
      <c r="A10">
        <v>41</v>
      </c>
      <c r="B10" s="65">
        <v>3</v>
      </c>
      <c r="C10" s="100">
        <v>171685298</v>
      </c>
      <c r="D10" s="67" t="s">
        <v>158</v>
      </c>
      <c r="E10" s="68" t="s">
        <v>89</v>
      </c>
      <c r="F10" s="101" t="s">
        <v>122</v>
      </c>
      <c r="G10" s="101" t="s">
        <v>197</v>
      </c>
      <c r="H10" s="69"/>
      <c r="I10" s="70"/>
      <c r="J10" s="70"/>
      <c r="K10" s="70"/>
      <c r="L10" s="159" t="s">
        <v>207</v>
      </c>
      <c r="M10" s="160"/>
      <c r="N10" s="161"/>
      <c r="O10" t="s">
        <v>208</v>
      </c>
    </row>
    <row r="11" spans="1:15" ht="20.100000000000001" customHeight="1">
      <c r="A11">
        <v>42</v>
      </c>
      <c r="B11" s="65">
        <v>4</v>
      </c>
      <c r="C11" s="100">
        <v>171685300</v>
      </c>
      <c r="D11" s="67" t="s">
        <v>159</v>
      </c>
      <c r="E11" s="68" t="s">
        <v>78</v>
      </c>
      <c r="F11" s="101" t="s">
        <v>122</v>
      </c>
      <c r="G11" s="101" t="s">
        <v>197</v>
      </c>
      <c r="H11" s="69"/>
      <c r="I11" s="70"/>
      <c r="J11" s="70"/>
      <c r="K11" s="70"/>
      <c r="L11" s="159" t="s">
        <v>207</v>
      </c>
      <c r="M11" s="160"/>
      <c r="N11" s="161"/>
      <c r="O11" t="s">
        <v>208</v>
      </c>
    </row>
    <row r="12" spans="1:15" ht="20.100000000000001" customHeight="1">
      <c r="A12">
        <v>43</v>
      </c>
      <c r="B12" s="65">
        <v>5</v>
      </c>
      <c r="C12" s="100">
        <v>171685307</v>
      </c>
      <c r="D12" s="67" t="s">
        <v>160</v>
      </c>
      <c r="E12" s="68" t="s">
        <v>161</v>
      </c>
      <c r="F12" s="101" t="s">
        <v>122</v>
      </c>
      <c r="G12" s="101" t="s">
        <v>197</v>
      </c>
      <c r="H12" s="69"/>
      <c r="I12" s="70"/>
      <c r="J12" s="70"/>
      <c r="K12" s="70"/>
      <c r="L12" s="159" t="s">
        <v>207</v>
      </c>
      <c r="M12" s="160"/>
      <c r="N12" s="161"/>
      <c r="O12" t="s">
        <v>208</v>
      </c>
    </row>
    <row r="13" spans="1:15" ht="20.100000000000001" customHeight="1">
      <c r="A13">
        <v>44</v>
      </c>
      <c r="B13" s="65">
        <v>6</v>
      </c>
      <c r="C13" s="100">
        <v>171685250</v>
      </c>
      <c r="D13" s="67" t="s">
        <v>162</v>
      </c>
      <c r="E13" s="68" t="s">
        <v>163</v>
      </c>
      <c r="F13" s="101" t="s">
        <v>164</v>
      </c>
      <c r="G13" s="101" t="s">
        <v>199</v>
      </c>
      <c r="H13" s="69"/>
      <c r="I13" s="70"/>
      <c r="J13" s="70"/>
      <c r="K13" s="70"/>
      <c r="L13" s="159" t="s">
        <v>207</v>
      </c>
      <c r="M13" s="160"/>
      <c r="N13" s="161"/>
      <c r="O13" t="s">
        <v>208</v>
      </c>
    </row>
    <row r="14" spans="1:15" ht="20.100000000000001" customHeight="1">
      <c r="A14">
        <v>45</v>
      </c>
      <c r="B14" s="65">
        <v>7</v>
      </c>
      <c r="C14" s="100">
        <v>171685252</v>
      </c>
      <c r="D14" s="67" t="s">
        <v>165</v>
      </c>
      <c r="E14" s="68" t="s">
        <v>166</v>
      </c>
      <c r="F14" s="101" t="s">
        <v>164</v>
      </c>
      <c r="G14" s="101" t="s">
        <v>199</v>
      </c>
      <c r="H14" s="69"/>
      <c r="I14" s="70"/>
      <c r="J14" s="70"/>
      <c r="K14" s="70"/>
      <c r="L14" s="159" t="s">
        <v>207</v>
      </c>
      <c r="M14" s="160"/>
      <c r="N14" s="161"/>
      <c r="O14" t="s">
        <v>208</v>
      </c>
    </row>
    <row r="15" spans="1:15" ht="20.100000000000001" customHeight="1">
      <c r="A15">
        <v>46</v>
      </c>
      <c r="B15" s="65">
        <v>8</v>
      </c>
      <c r="C15" s="100">
        <v>171685253</v>
      </c>
      <c r="D15" s="67" t="s">
        <v>167</v>
      </c>
      <c r="E15" s="68" t="s">
        <v>132</v>
      </c>
      <c r="F15" s="101" t="s">
        <v>164</v>
      </c>
      <c r="G15" s="101" t="s">
        <v>199</v>
      </c>
      <c r="H15" s="69"/>
      <c r="I15" s="70"/>
      <c r="J15" s="70"/>
      <c r="K15" s="70"/>
      <c r="L15" s="159" t="s">
        <v>207</v>
      </c>
      <c r="M15" s="160"/>
      <c r="N15" s="161"/>
      <c r="O15" t="s">
        <v>208</v>
      </c>
    </row>
    <row r="16" spans="1:15" ht="20.100000000000001" customHeight="1">
      <c r="A16">
        <v>47</v>
      </c>
      <c r="B16" s="65">
        <v>9</v>
      </c>
      <c r="C16" s="100">
        <v>171685255</v>
      </c>
      <c r="D16" s="67" t="s">
        <v>168</v>
      </c>
      <c r="E16" s="68" t="s">
        <v>132</v>
      </c>
      <c r="F16" s="101" t="s">
        <v>164</v>
      </c>
      <c r="G16" s="101" t="s">
        <v>199</v>
      </c>
      <c r="H16" s="69"/>
      <c r="I16" s="70"/>
      <c r="J16" s="70"/>
      <c r="K16" s="70"/>
      <c r="L16" s="159" t="s">
        <v>207</v>
      </c>
      <c r="M16" s="160"/>
      <c r="N16" s="161"/>
      <c r="O16" t="s">
        <v>208</v>
      </c>
    </row>
    <row r="17" spans="1:15" ht="20.100000000000001" customHeight="1">
      <c r="A17">
        <v>48</v>
      </c>
      <c r="B17" s="65">
        <v>10</v>
      </c>
      <c r="C17" s="100">
        <v>171685257</v>
      </c>
      <c r="D17" s="67" t="s">
        <v>169</v>
      </c>
      <c r="E17" s="68" t="s">
        <v>90</v>
      </c>
      <c r="F17" s="101" t="s">
        <v>164</v>
      </c>
      <c r="G17" s="101" t="s">
        <v>199</v>
      </c>
      <c r="H17" s="69"/>
      <c r="I17" s="70"/>
      <c r="J17" s="70"/>
      <c r="K17" s="70"/>
      <c r="L17" s="159" t="s">
        <v>207</v>
      </c>
      <c r="M17" s="160"/>
      <c r="N17" s="161"/>
      <c r="O17" t="s">
        <v>208</v>
      </c>
    </row>
    <row r="18" spans="1:15" ht="20.100000000000001" customHeight="1">
      <c r="A18">
        <v>49</v>
      </c>
      <c r="B18" s="65">
        <v>11</v>
      </c>
      <c r="C18" s="100">
        <v>171685258</v>
      </c>
      <c r="D18" s="67" t="s">
        <v>170</v>
      </c>
      <c r="E18" s="68" t="s">
        <v>171</v>
      </c>
      <c r="F18" s="101" t="s">
        <v>164</v>
      </c>
      <c r="G18" s="101" t="s">
        <v>199</v>
      </c>
      <c r="H18" s="69"/>
      <c r="I18" s="70"/>
      <c r="J18" s="70"/>
      <c r="K18" s="70"/>
      <c r="L18" s="159" t="s">
        <v>207</v>
      </c>
      <c r="M18" s="160"/>
      <c r="N18" s="161"/>
      <c r="O18" t="s">
        <v>208</v>
      </c>
    </row>
    <row r="19" spans="1:15" ht="20.100000000000001" customHeight="1">
      <c r="A19">
        <v>50</v>
      </c>
      <c r="B19" s="65">
        <v>12</v>
      </c>
      <c r="C19" s="100">
        <v>171685265</v>
      </c>
      <c r="D19" s="67" t="s">
        <v>172</v>
      </c>
      <c r="E19" s="68" t="s">
        <v>77</v>
      </c>
      <c r="F19" s="101" t="s">
        <v>164</v>
      </c>
      <c r="G19" s="101" t="s">
        <v>199</v>
      </c>
      <c r="H19" s="69"/>
      <c r="I19" s="70"/>
      <c r="J19" s="70"/>
      <c r="K19" s="70"/>
      <c r="L19" s="159" t="s">
        <v>207</v>
      </c>
      <c r="M19" s="160"/>
      <c r="N19" s="161"/>
      <c r="O19" t="s">
        <v>208</v>
      </c>
    </row>
    <row r="20" spans="1:15" ht="20.100000000000001" customHeight="1">
      <c r="A20">
        <v>51</v>
      </c>
      <c r="B20" s="65">
        <v>13</v>
      </c>
      <c r="C20" s="100">
        <v>171685266</v>
      </c>
      <c r="D20" s="67" t="s">
        <v>173</v>
      </c>
      <c r="E20" s="68" t="s">
        <v>94</v>
      </c>
      <c r="F20" s="101" t="s">
        <v>164</v>
      </c>
      <c r="G20" s="101" t="s">
        <v>199</v>
      </c>
      <c r="H20" s="69"/>
      <c r="I20" s="70"/>
      <c r="J20" s="70"/>
      <c r="K20" s="70"/>
      <c r="L20" s="159" t="s">
        <v>207</v>
      </c>
      <c r="M20" s="160"/>
      <c r="N20" s="161"/>
      <c r="O20" t="s">
        <v>208</v>
      </c>
    </row>
    <row r="21" spans="1:15" ht="20.100000000000001" customHeight="1">
      <c r="A21">
        <v>52</v>
      </c>
      <c r="B21" s="65">
        <v>14</v>
      </c>
      <c r="C21" s="100">
        <v>171685275</v>
      </c>
      <c r="D21" s="67" t="s">
        <v>174</v>
      </c>
      <c r="E21" s="68" t="s">
        <v>175</v>
      </c>
      <c r="F21" s="101" t="s">
        <v>164</v>
      </c>
      <c r="G21" s="101" t="s">
        <v>199</v>
      </c>
      <c r="H21" s="69"/>
      <c r="I21" s="70"/>
      <c r="J21" s="70"/>
      <c r="K21" s="70"/>
      <c r="L21" s="159" t="s">
        <v>207</v>
      </c>
      <c r="M21" s="160"/>
      <c r="N21" s="161"/>
      <c r="O21" t="s">
        <v>208</v>
      </c>
    </row>
    <row r="22" spans="1:15" ht="20.100000000000001" customHeight="1">
      <c r="A22">
        <v>53</v>
      </c>
      <c r="B22" s="65">
        <v>15</v>
      </c>
      <c r="C22" s="100">
        <v>171685281</v>
      </c>
      <c r="D22" s="67" t="s">
        <v>176</v>
      </c>
      <c r="E22" s="68" t="s">
        <v>92</v>
      </c>
      <c r="F22" s="101" t="s">
        <v>164</v>
      </c>
      <c r="G22" s="101" t="s">
        <v>197</v>
      </c>
      <c r="H22" s="69"/>
      <c r="I22" s="70"/>
      <c r="J22" s="70"/>
      <c r="K22" s="70"/>
      <c r="L22" s="159" t="s">
        <v>207</v>
      </c>
      <c r="M22" s="160"/>
      <c r="N22" s="161"/>
      <c r="O22" t="s">
        <v>208</v>
      </c>
    </row>
    <row r="23" spans="1:15" ht="20.100000000000001" customHeight="1">
      <c r="A23">
        <v>54</v>
      </c>
      <c r="B23" s="65">
        <v>16</v>
      </c>
      <c r="C23" s="100">
        <v>171688964</v>
      </c>
      <c r="D23" s="67" t="s">
        <v>177</v>
      </c>
      <c r="E23" s="68" t="s">
        <v>178</v>
      </c>
      <c r="F23" s="101" t="s">
        <v>164</v>
      </c>
      <c r="G23" s="101" t="s">
        <v>197</v>
      </c>
      <c r="H23" s="69"/>
      <c r="I23" s="70"/>
      <c r="J23" s="70"/>
      <c r="K23" s="70"/>
      <c r="L23" s="159" t="s">
        <v>207</v>
      </c>
      <c r="M23" s="160"/>
      <c r="N23" s="161"/>
      <c r="O23" t="s">
        <v>208</v>
      </c>
    </row>
    <row r="24" spans="1:15" ht="20.100000000000001" customHeight="1">
      <c r="A24">
        <v>55</v>
      </c>
      <c r="B24" s="65">
        <v>17</v>
      </c>
      <c r="C24" s="100">
        <v>171685283</v>
      </c>
      <c r="D24" s="67" t="s">
        <v>179</v>
      </c>
      <c r="E24" s="68" t="s">
        <v>96</v>
      </c>
      <c r="F24" s="101" t="s">
        <v>164</v>
      </c>
      <c r="G24" s="101" t="s">
        <v>197</v>
      </c>
      <c r="H24" s="69"/>
      <c r="I24" s="70"/>
      <c r="J24" s="70"/>
      <c r="K24" s="70"/>
      <c r="L24" s="159" t="s">
        <v>207</v>
      </c>
      <c r="M24" s="160"/>
      <c r="N24" s="161"/>
      <c r="O24" t="s">
        <v>208</v>
      </c>
    </row>
    <row r="25" spans="1:15" ht="20.100000000000001" customHeight="1">
      <c r="A25">
        <v>56</v>
      </c>
      <c r="B25" s="65">
        <v>18</v>
      </c>
      <c r="C25" s="100">
        <v>171685285</v>
      </c>
      <c r="D25" s="67" t="s">
        <v>180</v>
      </c>
      <c r="E25" s="68" t="s">
        <v>97</v>
      </c>
      <c r="F25" s="101" t="s">
        <v>164</v>
      </c>
      <c r="G25" s="101" t="s">
        <v>197</v>
      </c>
      <c r="H25" s="69"/>
      <c r="I25" s="70"/>
      <c r="J25" s="70"/>
      <c r="K25" s="70"/>
      <c r="L25" s="159" t="s">
        <v>207</v>
      </c>
      <c r="M25" s="160"/>
      <c r="N25" s="161"/>
      <c r="O25" t="s">
        <v>208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5 A8:A25 G6:G25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 DS LOP</vt:lpstr>
      <vt:lpstr>IN DS LOP (2)</vt:lpstr>
      <vt:lpstr>IN DS LOP (3)</vt:lpstr>
      <vt:lpstr>IN DS LOP (4)</vt:lpstr>
      <vt:lpstr>DSTHI (3)</vt:lpstr>
      <vt:lpstr>TONGHOP</vt:lpstr>
      <vt:lpstr>Phòng 301</vt:lpstr>
      <vt:lpstr>Phòng 303</vt:lpstr>
      <vt:lpstr>Phòng 305</vt:lpstr>
      <vt:lpstr>Phòng 308</vt:lpstr>
      <vt:lpstr>'Phòng 301'!Print_Titles</vt:lpstr>
      <vt:lpstr>'Phòng 303'!Print_Titles</vt:lpstr>
      <vt:lpstr>'Phòng 305'!Print_Titles</vt:lpstr>
      <vt:lpstr>'Phòng 308'!Print_Titles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2013-06-04T02:17:53Z</cp:lastPrinted>
  <dcterms:created xsi:type="dcterms:W3CDTF">2009-04-20T08:11:00Z</dcterms:created>
  <dcterms:modified xsi:type="dcterms:W3CDTF">2013-06-04T03:44:14Z</dcterms:modified>
</cp:coreProperties>
</file>