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Phòng 307-1" sheetId="15" r:id="rId6"/>
  </sheets>
  <externalReferences>
    <externalReference r:id="rId7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5">'Phòng 307-1'!$1:$7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<sst xmlns="http://schemas.openxmlformats.org/spreadsheetml/2006/main" count="582" uniqueCount="180">
  <si>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</si>
  <si>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</si>
  <si>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</si>
  <si>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</si>
  <si>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</si>
  <si>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</si>
  <si>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</si>
  <si>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</si>
  <si>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</si>
  <si>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</si>
  <si>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</si>
  <si>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</si>
  <si>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</si>
  <si>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</si>
  <si>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</si>
  <si>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</si>
  <si>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</si>
  <si>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</si>
  <si>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</si>
  <si>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</si>
  <si>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</si>
  <si>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</si>
  <si>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</si>
  <si>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</si>
  <si>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</si>
  <si>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</si>
  <si>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</si>
  <si>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</si>
  <si>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</si>
  <si>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</si>
  <si>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</si>
  <si>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</si>
  <si>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</si>
  <si>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</si>
  <si>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</si>
  <si>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</si>
  <si>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</si>
  <si>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</si>
  <si>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</si>
  <si>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</si>
  <si>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</si>
  <si>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</si>
  <si>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</si>
  <si>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</si>
  <si>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</si>
  <si>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</si>
  <si>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</si>
  <si>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</si>
  <si>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</si>
  <si>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</si>
  <si>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</si>
  <si>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</si>
  <si>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</si>
  <si>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</si>
  <si>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</si>
  <si>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</si>
  <si>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</si>
  <si>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</si>
  <si>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</si>
  <si>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</si>
  <si>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</si>
  <si>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</si>
  <si>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</si>
  <si>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</si>
  <si>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</si>
  <si>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</si>
  <si>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</si>
  <si>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</si>
  <si>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</si>
  <si>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</si>
  <si>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</si>
  <si>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</si>
  <si>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</si>
  <si>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</si>
  <si>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</si>
  <si>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</si>
  <si>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</si>
  <si>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Anh</t>
  </si>
  <si>
    <t>Hiếu</t>
  </si>
  <si>
    <t>Nợ HP</t>
  </si>
  <si>
    <t>Bảo</t>
  </si>
  <si>
    <t xml:space="preserve">Trần </t>
  </si>
  <si>
    <t>Đạt</t>
  </si>
  <si>
    <t>Dũng</t>
  </si>
  <si>
    <t>Duy</t>
  </si>
  <si>
    <t>Hoàng Minh</t>
  </si>
  <si>
    <t>Hạnh</t>
  </si>
  <si>
    <t>Hưng</t>
  </si>
  <si>
    <t>Khánh</t>
  </si>
  <si>
    <t>Phương</t>
  </si>
  <si>
    <t>Nguyễn Văn</t>
  </si>
  <si>
    <t>Thảo</t>
  </si>
  <si>
    <t>Thịnh</t>
  </si>
  <si>
    <t>Thuận</t>
  </si>
  <si>
    <t>Thúy</t>
  </si>
  <si>
    <t>Trâm</t>
  </si>
  <si>
    <t>Trang</t>
  </si>
  <si>
    <t>Trung</t>
  </si>
  <si>
    <t>Tuấn</t>
  </si>
  <si>
    <t>Vũ</t>
  </si>
  <si>
    <t>Nợ LP</t>
  </si>
  <si>
    <t>Nguyễn Việt</t>
  </si>
  <si>
    <t>ENG 101 FIS</t>
  </si>
  <si>
    <t>K18PSU_QTH1</t>
  </si>
  <si>
    <t>Võ Đình Tuấn</t>
  </si>
  <si>
    <t>ENG 101 GIS</t>
  </si>
  <si>
    <t>K18PSU_DLK1</t>
  </si>
  <si>
    <t>Lê Hoàng</t>
  </si>
  <si>
    <t>ENG 101 EIS</t>
  </si>
  <si>
    <t>K18PSU_KKT1</t>
  </si>
  <si>
    <t>Trương  Ngọc Thành</t>
  </si>
  <si>
    <t>ENG 101 LIS</t>
  </si>
  <si>
    <t>LCCC</t>
  </si>
  <si>
    <t>Lê Quang</t>
  </si>
  <si>
    <t>ENG 101 HIS</t>
  </si>
  <si>
    <t>K18PSU_KCD1</t>
  </si>
  <si>
    <t>ENG 101 AIS</t>
  </si>
  <si>
    <t>K18CMU_TPM2</t>
  </si>
  <si>
    <t>Nguyễn Tài</t>
  </si>
  <si>
    <t>ENG 101 BIS</t>
  </si>
  <si>
    <t>Trần Đại</t>
  </si>
  <si>
    <t>K18CMU_TTT</t>
  </si>
  <si>
    <t>Nguyễn Trung</t>
  </si>
  <si>
    <t>ENG 101 JIS</t>
  </si>
  <si>
    <t>K18PSU_QCD1</t>
  </si>
  <si>
    <t>Lã Xuân</t>
  </si>
  <si>
    <t>K18PSU_QTH2</t>
  </si>
  <si>
    <t>Lê Khánh</t>
  </si>
  <si>
    <t>Huy</t>
  </si>
  <si>
    <t>K18CMU_TMT</t>
  </si>
  <si>
    <t>Phạm Trương</t>
  </si>
  <si>
    <t>Trần Tuấn</t>
  </si>
  <si>
    <t>Trần Bảo</t>
  </si>
  <si>
    <t>ENG 101 IIS</t>
  </si>
  <si>
    <t>K18PSU_QCD2</t>
  </si>
  <si>
    <t>Trần Thị</t>
  </si>
  <si>
    <t>Lai</t>
  </si>
  <si>
    <t>Nguyễn Ly</t>
  </si>
  <si>
    <t>Ly</t>
  </si>
  <si>
    <t>Huỳnh Thị Tuyết</t>
  </si>
  <si>
    <t>Nhi</t>
  </si>
  <si>
    <t>Lý Ngọc Long</t>
  </si>
  <si>
    <t>K18CMU_TPM1</t>
  </si>
  <si>
    <t>ENG 101 CIS</t>
  </si>
  <si>
    <t>K17CSU_KTR2</t>
  </si>
  <si>
    <t>Đỗ Nữ Như</t>
  </si>
  <si>
    <t>Quỳnh</t>
  </si>
  <si>
    <t>Nguyễn Thị Thạch</t>
  </si>
  <si>
    <t>K18PSU_KKT2</t>
  </si>
  <si>
    <t>Thi</t>
  </si>
  <si>
    <t>Lê Công</t>
  </si>
  <si>
    <t>Phan Văn</t>
  </si>
  <si>
    <t>Thuấn</t>
  </si>
  <si>
    <t>Ngô Tấn</t>
  </si>
  <si>
    <t>Lê Thị</t>
  </si>
  <si>
    <t>K18PSU_DCD3</t>
  </si>
  <si>
    <t>Hồ Thị</t>
  </si>
  <si>
    <t>Thủy</t>
  </si>
  <si>
    <t>Trần Đức</t>
  </si>
  <si>
    <t>Tiến</t>
  </si>
  <si>
    <t>Võ Thị Bích</t>
  </si>
  <si>
    <t>K18PSU_KCD2</t>
  </si>
  <si>
    <t>Phan Thị Phương</t>
  </si>
  <si>
    <t>ENG 101 KIS</t>
  </si>
  <si>
    <t>Võ Thị Điền</t>
  </si>
  <si>
    <t>K18CSU_KTR1</t>
  </si>
  <si>
    <t>Đặng Thành</t>
  </si>
  <si>
    <t>K18PSU_DCD2</t>
  </si>
  <si>
    <t>Dương  Công</t>
  </si>
  <si>
    <t>Dương Minh</t>
  </si>
  <si>
    <t>K18PSU_DCD1</t>
  </si>
  <si>
    <t>Lê Anh</t>
  </si>
  <si>
    <t>K18CSU_XDD</t>
  </si>
  <si>
    <t>Nguyễn Nhật</t>
  </si>
  <si>
    <t>N11</t>
  </si>
  <si>
    <t>307/1</t>
  </si>
  <si>
    <t>307/1-N11-36</t>
  </si>
  <si>
    <t>KHÓA  K18 ĐTQT *  NĂM 2012 - 2013</t>
  </si>
  <si>
    <t>MÔN :ANH VĂN SƠ CẤP 1 (NÓI)* MÃ MÔN:ENG 101</t>
  </si>
  <si>
    <t xml:space="preserve">Thời gian:13h30 - Ngày 03/03/2013 - Phòng: 307/1 -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</si>
</sst>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  <charset val="163"/>
    </font>
    <font>
      <sz val="8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</cellStyleXfs>
  <cellXfs count="175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4" fillId="0" borderId="19" xfId="120" applyNumberFormat="1" applyFont="1" applyFill="1" applyBorder="1" applyAlignment="1" applyProtection="1">
      <alignment horizontal="center" wrapText="1"/>
    </xf>
    <xf numFmtId="0" fontId="95" fillId="0" borderId="8" xfId="120" applyFont="1" applyBorder="1" applyAlignment="1">
      <alignment horizontal="center"/>
    </xf>
    <xf numFmtId="0" fontId="95" fillId="0" borderId="19" xfId="12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0" xfId="0" applyFont="1" applyFill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1"/>
      <c r="AB9" s="112"/>
      <c r="AC9" s="112"/>
      <c r="AD9" s="11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4"/>
      <c r="AB10" s="105"/>
      <c r="AC10" s="105"/>
      <c r="AD10" s="106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4"/>
      <c r="AB11" s="105"/>
      <c r="AC11" s="105"/>
      <c r="AD11" s="106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4"/>
      <c r="AB12" s="105"/>
      <c r="AC12" s="105"/>
      <c r="AD12" s="106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4"/>
      <c r="AB13" s="105"/>
      <c r="AC13" s="105"/>
      <c r="AD13" s="106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4"/>
      <c r="AB14" s="105"/>
      <c r="AC14" s="105"/>
      <c r="AD14" s="106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4"/>
      <c r="AB15" s="105"/>
      <c r="AC15" s="105"/>
      <c r="AD15" s="106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4"/>
      <c r="AB16" s="105"/>
      <c r="AC16" s="105"/>
      <c r="AD16" s="106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4"/>
      <c r="AB17" s="105"/>
      <c r="AC17" s="105"/>
      <c r="AD17" s="106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4"/>
      <c r="AB18" s="105"/>
      <c r="AC18" s="105"/>
      <c r="AD18" s="106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4"/>
      <c r="AB19" s="105"/>
      <c r="AC19" s="105"/>
      <c r="AD19" s="106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4"/>
      <c r="AB20" s="105"/>
      <c r="AC20" s="105"/>
      <c r="AD20" s="106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4"/>
      <c r="AB21" s="105"/>
      <c r="AC21" s="105"/>
      <c r="AD21" s="106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4"/>
      <c r="AB22" s="105"/>
      <c r="AC22" s="105"/>
      <c r="AD22" s="106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07"/>
      <c r="AB23" s="108"/>
      <c r="AC23" s="108"/>
      <c r="AD23" s="109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1"/>
      <c r="AB32" s="112"/>
      <c r="AC32" s="112"/>
      <c r="AD32" s="11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4"/>
      <c r="AB33" s="105"/>
      <c r="AC33" s="105"/>
      <c r="AD33" s="106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4"/>
      <c r="AB34" s="105"/>
      <c r="AC34" s="105"/>
      <c r="AD34" s="106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4"/>
      <c r="AB35" s="105"/>
      <c r="AC35" s="105"/>
      <c r="AD35" s="106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4"/>
      <c r="AB36" s="105"/>
      <c r="AC36" s="105"/>
      <c r="AD36" s="106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4"/>
      <c r="AB37" s="105"/>
      <c r="AC37" s="105"/>
      <c r="AD37" s="106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4"/>
      <c r="AB38" s="105"/>
      <c r="AC38" s="105"/>
      <c r="AD38" s="106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4"/>
      <c r="AB39" s="105"/>
      <c r="AC39" s="105"/>
      <c r="AD39" s="106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4"/>
      <c r="AB40" s="105"/>
      <c r="AC40" s="105"/>
      <c r="AD40" s="106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4"/>
      <c r="AB41" s="105"/>
      <c r="AC41" s="105"/>
      <c r="AD41" s="106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4"/>
      <c r="AB42" s="105"/>
      <c r="AC42" s="105"/>
      <c r="AD42" s="106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4"/>
      <c r="AB43" s="105"/>
      <c r="AC43" s="105"/>
      <c r="AD43" s="106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4"/>
      <c r="AB44" s="105"/>
      <c r="AC44" s="105"/>
      <c r="AD44" s="106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4"/>
      <c r="AB45" s="105"/>
      <c r="AC45" s="105"/>
      <c r="AD45" s="106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07"/>
      <c r="AB46" s="108"/>
      <c r="AC46" s="108"/>
      <c r="AD46" s="109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1"/>
      <c r="AB55" s="112"/>
      <c r="AC55" s="112"/>
      <c r="AD55" s="11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4"/>
      <c r="AB56" s="105"/>
      <c r="AC56" s="105"/>
      <c r="AD56" s="106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4"/>
      <c r="AB57" s="105"/>
      <c r="AC57" s="105"/>
      <c r="AD57" s="106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4"/>
      <c r="AB58" s="105"/>
      <c r="AC58" s="105"/>
      <c r="AD58" s="106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4"/>
      <c r="AB59" s="105"/>
      <c r="AC59" s="105"/>
      <c r="AD59" s="106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4"/>
      <c r="AB60" s="105"/>
      <c r="AC60" s="105"/>
      <c r="AD60" s="106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4"/>
      <c r="AB61" s="105"/>
      <c r="AC61" s="105"/>
      <c r="AD61" s="106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4"/>
      <c r="AB62" s="105"/>
      <c r="AC62" s="105"/>
      <c r="AD62" s="106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4"/>
      <c r="AB63" s="105"/>
      <c r="AC63" s="105"/>
      <c r="AD63" s="106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4"/>
      <c r="AB64" s="105"/>
      <c r="AC64" s="105"/>
      <c r="AD64" s="106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4"/>
      <c r="AB65" s="105"/>
      <c r="AC65" s="105"/>
      <c r="AD65" s="106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4"/>
      <c r="AB66" s="105"/>
      <c r="AC66" s="105"/>
      <c r="AD66" s="106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4"/>
      <c r="AB67" s="105"/>
      <c r="AC67" s="105"/>
      <c r="AD67" s="106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4"/>
      <c r="AB68" s="105"/>
      <c r="AC68" s="105"/>
      <c r="AD68" s="106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7"/>
      <c r="AB69" s="108"/>
      <c r="AC69" s="108"/>
      <c r="AD69" s="109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1"/>
      <c r="AB55" s="112"/>
      <c r="AC55" s="112"/>
      <c r="AD55" s="11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4"/>
      <c r="AB56" s="105"/>
      <c r="AC56" s="105"/>
      <c r="AD56" s="106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4"/>
      <c r="AB57" s="105"/>
      <c r="AC57" s="105"/>
      <c r="AD57" s="106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4"/>
      <c r="AB58" s="105"/>
      <c r="AC58" s="105"/>
      <c r="AD58" s="106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4"/>
      <c r="AB59" s="105"/>
      <c r="AC59" s="105"/>
      <c r="AD59" s="106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4"/>
      <c r="AB60" s="105"/>
      <c r="AC60" s="105"/>
      <c r="AD60" s="106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4"/>
      <c r="AB61" s="105"/>
      <c r="AC61" s="105"/>
      <c r="AD61" s="106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4"/>
      <c r="AB62" s="105"/>
      <c r="AC62" s="105"/>
      <c r="AD62" s="106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4"/>
      <c r="AB63" s="105"/>
      <c r="AC63" s="105"/>
      <c r="AD63" s="106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4"/>
      <c r="AB64" s="105"/>
      <c r="AC64" s="105"/>
      <c r="AD64" s="106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4"/>
      <c r="AB65" s="105"/>
      <c r="AC65" s="105"/>
      <c r="AD65" s="106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4"/>
      <c r="AB66" s="105"/>
      <c r="AC66" s="105"/>
      <c r="AD66" s="106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4"/>
      <c r="AB67" s="105"/>
      <c r="AC67" s="105"/>
      <c r="AD67" s="106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4"/>
      <c r="AB68" s="105"/>
      <c r="AC68" s="105"/>
      <c r="AD68" s="106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7"/>
      <c r="AB69" s="108"/>
      <c r="AC69" s="108"/>
      <c r="AD69" s="109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 t="e">
        <f>IF(ISNA(VLOOKUP($B55,#REF!,AA$4,0))=FALSE,VLOOKUP($B55,#REF!,AA$4,0),"")</f>
        <v>#REF!</v>
      </c>
      <c r="AB55" s="149" t="e">
        <f>IF(ISNA(VLOOKUP($B55,#REF!,AB$4,0))=FALSE,VLOOKUP($B55,#REF!,AB$4,0),"")</f>
        <v>#REF!</v>
      </c>
      <c r="AC55" s="149" t="e">
        <f>IF(ISNA(VLOOKUP($B55,#REF!,AC$4,0))=FALSE,VLOOKUP($B55,#REF!,AC$4,0),"")</f>
        <v>#REF!</v>
      </c>
      <c r="AD55" s="15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1" t="e">
        <f>IF(ISNA(VLOOKUP($B69,#REF!,AA$4,0))=FALSE,VLOOKUP($B69,#REF!,AA$4,0),"")</f>
        <v>#REF!</v>
      </c>
      <c r="AB69" s="152" t="e">
        <f>IF(ISNA(VLOOKUP($B69,#REF!,AB$4,0))=FALSE,VLOOKUP($B69,#REF!,AB$4,0),"")</f>
        <v>#REF!</v>
      </c>
      <c r="AC69" s="152" t="e">
        <f>IF(ISNA(VLOOKUP($B69,#REF!,AC$4,0))=FALSE,VLOOKUP($B69,#REF!,AC$4,0),"")</f>
        <v>#REF!</v>
      </c>
      <c r="AD69" s="15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 t="e">
        <f>IF(ISNA(VLOOKUP($B55,#REF!,AA$4,0))=FALSE,VLOOKUP($B55,#REF!,AA$4,0),"")</f>
        <v>#REF!</v>
      </c>
      <c r="AB55" s="149" t="e">
        <f>IF(ISNA(VLOOKUP($B55,#REF!,AB$4,0))=FALSE,VLOOKUP($B55,#REF!,AB$4,0),"")</f>
        <v>#REF!</v>
      </c>
      <c r="AC55" s="149" t="e">
        <f>IF(ISNA(VLOOKUP($B55,#REF!,AC$4,0))=FALSE,VLOOKUP($B55,#REF!,AC$4,0),"")</f>
        <v>#REF!</v>
      </c>
      <c r="AD55" s="15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1" t="e">
        <f>IF(ISNA(VLOOKUP($B69,#REF!,AA$4,0))=FALSE,VLOOKUP($B69,#REF!,AA$4,0),"")</f>
        <v>#REF!</v>
      </c>
      <c r="AB69" s="152" t="e">
        <f>IF(ISNA(VLOOKUP($B69,#REF!,AB$4,0))=FALSE,VLOOKUP($B69,#REF!,AB$4,0),"")</f>
        <v>#REF!</v>
      </c>
      <c r="AC69" s="152" t="e">
        <f>IF(ISNA(VLOOKUP($B69,#REF!,AC$4,0))=FALSE,VLOOKUP($B69,#REF!,AC$4,0),"")</f>
        <v>#REF!</v>
      </c>
      <c r="AD69" s="15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8" t="e">
        <f>IF(ISNA(VLOOKUP($B78,#REF!,AA$4,0))=FALSE,VLOOKUP($B78,#REF!,AA$4,0),"")</f>
        <v>#REF!</v>
      </c>
      <c r="AB78" s="149" t="e">
        <f>IF(ISNA(VLOOKUP($B78,#REF!,AB$4,0))=FALSE,VLOOKUP($B78,#REF!,AB$4,0),"")</f>
        <v>#REF!</v>
      </c>
      <c r="AC78" s="149" t="e">
        <f>IF(ISNA(VLOOKUP($B78,#REF!,AC$4,0))=FALSE,VLOOKUP($B78,#REF!,AC$4,0),"")</f>
        <v>#REF!</v>
      </c>
      <c r="AD78" s="150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5" t="e">
        <f>IF(ISNA(VLOOKUP($B79,#REF!,AA$4,0))=FALSE,VLOOKUP($B79,#REF!,AA$4,0),"")</f>
        <v>#REF!</v>
      </c>
      <c r="AB79" s="146" t="e">
        <f>IF(ISNA(VLOOKUP($B79,#REF!,AB$4,0))=FALSE,VLOOKUP($B79,#REF!,AB$4,0),"")</f>
        <v>#REF!</v>
      </c>
      <c r="AC79" s="146" t="e">
        <f>IF(ISNA(VLOOKUP($B79,#REF!,AC$4,0))=FALSE,VLOOKUP($B79,#REF!,AC$4,0),"")</f>
        <v>#REF!</v>
      </c>
      <c r="AD79" s="14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5" t="e">
        <f>IF(ISNA(VLOOKUP($B80,#REF!,AA$4,0))=FALSE,VLOOKUP($B80,#REF!,AA$4,0),"")</f>
        <v>#REF!</v>
      </c>
      <c r="AB80" s="146" t="e">
        <f>IF(ISNA(VLOOKUP($B80,#REF!,AB$4,0))=FALSE,VLOOKUP($B80,#REF!,AB$4,0),"")</f>
        <v>#REF!</v>
      </c>
      <c r="AC80" s="146" t="e">
        <f>IF(ISNA(VLOOKUP($B80,#REF!,AC$4,0))=FALSE,VLOOKUP($B80,#REF!,AC$4,0),"")</f>
        <v>#REF!</v>
      </c>
      <c r="AD80" s="14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5" t="e">
        <f>IF(ISNA(VLOOKUP($B81,#REF!,AA$4,0))=FALSE,VLOOKUP($B81,#REF!,AA$4,0),"")</f>
        <v>#REF!</v>
      </c>
      <c r="AB81" s="146" t="e">
        <f>IF(ISNA(VLOOKUP($B81,#REF!,AB$4,0))=FALSE,VLOOKUP($B81,#REF!,AB$4,0),"")</f>
        <v>#REF!</v>
      </c>
      <c r="AC81" s="146" t="e">
        <f>IF(ISNA(VLOOKUP($B81,#REF!,AC$4,0))=FALSE,VLOOKUP($B81,#REF!,AC$4,0),"")</f>
        <v>#REF!</v>
      </c>
      <c r="AD81" s="14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5" t="e">
        <f>IF(ISNA(VLOOKUP($B82,#REF!,AA$4,0))=FALSE,VLOOKUP($B82,#REF!,AA$4,0),"")</f>
        <v>#REF!</v>
      </c>
      <c r="AB82" s="146" t="e">
        <f>IF(ISNA(VLOOKUP($B82,#REF!,AB$4,0))=FALSE,VLOOKUP($B82,#REF!,AB$4,0),"")</f>
        <v>#REF!</v>
      </c>
      <c r="AC82" s="146" t="e">
        <f>IF(ISNA(VLOOKUP($B82,#REF!,AC$4,0))=FALSE,VLOOKUP($B82,#REF!,AC$4,0),"")</f>
        <v>#REF!</v>
      </c>
      <c r="AD82" s="14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5" t="e">
        <f>IF(ISNA(VLOOKUP($B83,#REF!,AA$4,0))=FALSE,VLOOKUP($B83,#REF!,AA$4,0),"")</f>
        <v>#REF!</v>
      </c>
      <c r="AB83" s="146" t="e">
        <f>IF(ISNA(VLOOKUP($B83,#REF!,AB$4,0))=FALSE,VLOOKUP($B83,#REF!,AB$4,0),"")</f>
        <v>#REF!</v>
      </c>
      <c r="AC83" s="146" t="e">
        <f>IF(ISNA(VLOOKUP($B83,#REF!,AC$4,0))=FALSE,VLOOKUP($B83,#REF!,AC$4,0),"")</f>
        <v>#REF!</v>
      </c>
      <c r="AD83" s="14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5" t="e">
        <f>IF(ISNA(VLOOKUP($B84,#REF!,AA$4,0))=FALSE,VLOOKUP($B84,#REF!,AA$4,0),"")</f>
        <v>#REF!</v>
      </c>
      <c r="AB84" s="146" t="e">
        <f>IF(ISNA(VLOOKUP($B84,#REF!,AB$4,0))=FALSE,VLOOKUP($B84,#REF!,AB$4,0),"")</f>
        <v>#REF!</v>
      </c>
      <c r="AC84" s="146" t="e">
        <f>IF(ISNA(VLOOKUP($B84,#REF!,AC$4,0))=FALSE,VLOOKUP($B84,#REF!,AC$4,0),"")</f>
        <v>#REF!</v>
      </c>
      <c r="AD84" s="14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5" t="e">
        <f>IF(ISNA(VLOOKUP($B85,#REF!,AA$4,0))=FALSE,VLOOKUP($B85,#REF!,AA$4,0),"")</f>
        <v>#REF!</v>
      </c>
      <c r="AB85" s="146" t="e">
        <f>IF(ISNA(VLOOKUP($B85,#REF!,AB$4,0))=FALSE,VLOOKUP($B85,#REF!,AB$4,0),"")</f>
        <v>#REF!</v>
      </c>
      <c r="AC85" s="146" t="e">
        <f>IF(ISNA(VLOOKUP($B85,#REF!,AC$4,0))=FALSE,VLOOKUP($B85,#REF!,AC$4,0),"")</f>
        <v>#REF!</v>
      </c>
      <c r="AD85" s="14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5" t="e">
        <f>IF(ISNA(VLOOKUP($B86,#REF!,AA$4,0))=FALSE,VLOOKUP($B86,#REF!,AA$4,0),"")</f>
        <v>#REF!</v>
      </c>
      <c r="AB86" s="146" t="e">
        <f>IF(ISNA(VLOOKUP($B86,#REF!,AB$4,0))=FALSE,VLOOKUP($B86,#REF!,AB$4,0),"")</f>
        <v>#REF!</v>
      </c>
      <c r="AC86" s="146" t="e">
        <f>IF(ISNA(VLOOKUP($B86,#REF!,AC$4,0))=FALSE,VLOOKUP($B86,#REF!,AC$4,0),"")</f>
        <v>#REF!</v>
      </c>
      <c r="AD86" s="14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5" t="e">
        <f>IF(ISNA(VLOOKUP($B87,#REF!,AA$4,0))=FALSE,VLOOKUP($B87,#REF!,AA$4,0),"")</f>
        <v>#REF!</v>
      </c>
      <c r="AB87" s="146" t="e">
        <f>IF(ISNA(VLOOKUP($B87,#REF!,AB$4,0))=FALSE,VLOOKUP($B87,#REF!,AB$4,0),"")</f>
        <v>#REF!</v>
      </c>
      <c r="AC87" s="146" t="e">
        <f>IF(ISNA(VLOOKUP($B87,#REF!,AC$4,0))=FALSE,VLOOKUP($B87,#REF!,AC$4,0),"")</f>
        <v>#REF!</v>
      </c>
      <c r="AD87" s="14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5" t="e">
        <f>IF(ISNA(VLOOKUP($B88,#REF!,AA$4,0))=FALSE,VLOOKUP($B88,#REF!,AA$4,0),"")</f>
        <v>#REF!</v>
      </c>
      <c r="AB88" s="146" t="e">
        <f>IF(ISNA(VLOOKUP($B88,#REF!,AB$4,0))=FALSE,VLOOKUP($B88,#REF!,AB$4,0),"")</f>
        <v>#REF!</v>
      </c>
      <c r="AC88" s="146" t="e">
        <f>IF(ISNA(VLOOKUP($B88,#REF!,AC$4,0))=FALSE,VLOOKUP($B88,#REF!,AC$4,0),"")</f>
        <v>#REF!</v>
      </c>
      <c r="AD88" s="14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5" t="e">
        <f>IF(ISNA(VLOOKUP($B89,#REF!,AA$4,0))=FALSE,VLOOKUP($B89,#REF!,AA$4,0),"")</f>
        <v>#REF!</v>
      </c>
      <c r="AB89" s="146" t="e">
        <f>IF(ISNA(VLOOKUP($B89,#REF!,AB$4,0))=FALSE,VLOOKUP($B89,#REF!,AB$4,0),"")</f>
        <v>#REF!</v>
      </c>
      <c r="AC89" s="146" t="e">
        <f>IF(ISNA(VLOOKUP($B89,#REF!,AC$4,0))=FALSE,VLOOKUP($B89,#REF!,AC$4,0),"")</f>
        <v>#REF!</v>
      </c>
      <c r="AD89" s="14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5" t="e">
        <f>IF(ISNA(VLOOKUP($B90,#REF!,AA$4,0))=FALSE,VLOOKUP($B90,#REF!,AA$4,0),"")</f>
        <v>#REF!</v>
      </c>
      <c r="AB90" s="146" t="e">
        <f>IF(ISNA(VLOOKUP($B90,#REF!,AB$4,0))=FALSE,VLOOKUP($B90,#REF!,AB$4,0),"")</f>
        <v>#REF!</v>
      </c>
      <c r="AC90" s="146" t="e">
        <f>IF(ISNA(VLOOKUP($B90,#REF!,AC$4,0))=FALSE,VLOOKUP($B90,#REF!,AC$4,0),"")</f>
        <v>#REF!</v>
      </c>
      <c r="AD90" s="14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5" t="e">
        <f>IF(ISNA(VLOOKUP($B91,#REF!,AA$4,0))=FALSE,VLOOKUP($B91,#REF!,AA$4,0),"")</f>
        <v>#REF!</v>
      </c>
      <c r="AB91" s="146" t="e">
        <f>IF(ISNA(VLOOKUP($B91,#REF!,AB$4,0))=FALSE,VLOOKUP($B91,#REF!,AB$4,0),"")</f>
        <v>#REF!</v>
      </c>
      <c r="AC91" s="146" t="e">
        <f>IF(ISNA(VLOOKUP($B91,#REF!,AC$4,0))=FALSE,VLOOKUP($B91,#REF!,AC$4,0),"")</f>
        <v>#REF!</v>
      </c>
      <c r="AD91" s="14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1" t="e">
        <f>IF(ISNA(VLOOKUP($B92,#REF!,AA$4,0))=FALSE,VLOOKUP($B92,#REF!,AA$4,0),"")</f>
        <v>#REF!</v>
      </c>
      <c r="AB92" s="152" t="e">
        <f>IF(ISNA(VLOOKUP($B92,#REF!,AB$4,0))=FALSE,VLOOKUP($B92,#REF!,AB$4,0),"")</f>
        <v>#REF!</v>
      </c>
      <c r="AC92" s="152" t="e">
        <f>IF(ISNA(VLOOKUP($B92,#REF!,AC$4,0))=FALSE,VLOOKUP($B92,#REF!,AC$4,0),"")</f>
        <v>#REF!</v>
      </c>
      <c r="AD92" s="153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58" t="s">
        <v>57</v>
      </c>
      <c r="D1" s="158"/>
      <c r="E1" s="57"/>
      <c r="F1" s="158" t="s">
        <v>58</v>
      </c>
      <c r="G1" s="158"/>
      <c r="H1" s="158"/>
      <c r="I1" s="158"/>
      <c r="J1" s="158"/>
      <c r="K1" s="58" t="s">
        <v>74</v>
      </c>
    </row>
    <row r="2" spans="1:13" s="56" customFormat="1">
      <c r="C2" s="158" t="s">
        <v>59</v>
      </c>
      <c r="D2" s="158"/>
      <c r="E2" s="59" t="str">
        <f>[1]!ExtractElement(K1,1,"-")</f>
        <v>302/1</v>
      </c>
      <c r="F2" s="158" t="e">
        <f>"(KHÓA K17: "&amp;VLOOKUP($E$2&amp;"-"&amp;$C$3,#REF!,11,0)&amp;")"</f>
        <v>#REF!</v>
      </c>
      <c r="G2" s="158"/>
      <c r="H2" s="158"/>
      <c r="I2" s="158"/>
      <c r="J2" s="158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59" t="e">
        <f>"MÔN :"&amp;VLOOKUP($E$2&amp;"-"&amp;$C$3,#REF!,6,0) &amp;"* MÃ MÔN:ENG "&amp;VLOOKUP($E$2&amp;"-"&amp;$C$3,#REF!,5,0)</f>
        <v>#REF!</v>
      </c>
      <c r="E3" s="159"/>
      <c r="F3" s="159"/>
      <c r="G3" s="159"/>
      <c r="H3" s="159"/>
      <c r="I3" s="159"/>
      <c r="J3" s="159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60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60"/>
      <c r="D4" s="160"/>
      <c r="E4" s="160"/>
      <c r="F4" s="160"/>
      <c r="G4" s="160"/>
      <c r="H4" s="160"/>
      <c r="I4" s="160"/>
      <c r="J4" s="160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4" t="s">
        <v>4</v>
      </c>
      <c r="C6" s="155" t="s">
        <v>64</v>
      </c>
      <c r="D6" s="156" t="s">
        <v>65</v>
      </c>
      <c r="E6" s="157" t="s">
        <v>10</v>
      </c>
      <c r="F6" s="155" t="s">
        <v>12</v>
      </c>
      <c r="G6" s="155" t="s">
        <v>66</v>
      </c>
      <c r="H6" s="155" t="s">
        <v>67</v>
      </c>
      <c r="I6" s="164" t="s">
        <v>56</v>
      </c>
      <c r="J6" s="164"/>
      <c r="K6" s="165" t="s">
        <v>68</v>
      </c>
      <c r="L6" s="166"/>
      <c r="M6" s="167"/>
    </row>
    <row r="7" spans="1:13" ht="27" customHeight="1">
      <c r="B7" s="154"/>
      <c r="C7" s="154"/>
      <c r="D7" s="156"/>
      <c r="E7" s="157"/>
      <c r="F7" s="154"/>
      <c r="G7" s="154"/>
      <c r="H7" s="154"/>
      <c r="I7" s="64" t="s">
        <v>69</v>
      </c>
      <c r="J7" s="64" t="s">
        <v>70</v>
      </c>
      <c r="K7" s="168"/>
      <c r="L7" s="169"/>
      <c r="M7" s="170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71" t="e">
        <f>IF($A8&gt;0,VLOOKUP($A8,#REF!,16,0),"")</f>
        <v>#REF!</v>
      </c>
      <c r="L8" s="172"/>
      <c r="M8" s="173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61" t="e">
        <f>IF($A9&gt;0,VLOOKUP($A9,#REF!,16,0),"")</f>
        <v>#REF!</v>
      </c>
      <c r="L9" s="162"/>
      <c r="M9" s="163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61" t="e">
        <f>IF($A10&gt;0,VLOOKUP($A10,#REF!,16,0),"")</f>
        <v>#REF!</v>
      </c>
      <c r="L10" s="162"/>
      <c r="M10" s="163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61" t="e">
        <f>IF($A11&gt;0,VLOOKUP($A11,#REF!,16,0),"")</f>
        <v>#REF!</v>
      </c>
      <c r="L11" s="162"/>
      <c r="M11" s="163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61" t="e">
        <f>IF($A12&gt;0,VLOOKUP($A12,#REF!,16,0),"")</f>
        <v>#REF!</v>
      </c>
      <c r="L12" s="162"/>
      <c r="M12" s="163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61" t="e">
        <f>IF($A13&gt;0,VLOOKUP($A13,#REF!,16,0),"")</f>
        <v>#REF!</v>
      </c>
      <c r="L13" s="162"/>
      <c r="M13" s="163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61" t="e">
        <f>IF($A14&gt;0,VLOOKUP($A14,#REF!,16,0),"")</f>
        <v>#REF!</v>
      </c>
      <c r="L14" s="162"/>
      <c r="M14" s="163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61" t="e">
        <f>IF($A15&gt;0,VLOOKUP($A15,#REF!,16,0),"")</f>
        <v>#REF!</v>
      </c>
      <c r="L15" s="162"/>
      <c r="M15" s="163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61" t="e">
        <f>IF($A16&gt;0,VLOOKUP($A16,#REF!,16,0),"")</f>
        <v>#REF!</v>
      </c>
      <c r="L16" s="162"/>
      <c r="M16" s="163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61" t="e">
        <f>IF($A17&gt;0,VLOOKUP($A17,#REF!,16,0),"")</f>
        <v>#REF!</v>
      </c>
      <c r="L17" s="162"/>
      <c r="M17" s="163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61" t="e">
        <f>IF($A18&gt;0,VLOOKUP($A18,#REF!,16,0),"")</f>
        <v>#REF!</v>
      </c>
      <c r="L18" s="162"/>
      <c r="M18" s="163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61" t="e">
        <f>IF($A19&gt;0,VLOOKUP($A19,#REF!,16,0),"")</f>
        <v>#REF!</v>
      </c>
      <c r="L19" s="162"/>
      <c r="M19" s="163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61" t="e">
        <f>IF($A20&gt;0,VLOOKUP($A20,#REF!,16,0),"")</f>
        <v>#REF!</v>
      </c>
      <c r="L20" s="162"/>
      <c r="M20" s="163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61" t="e">
        <f>IF($A21&gt;0,VLOOKUP($A21,#REF!,16,0),"")</f>
        <v>#REF!</v>
      </c>
      <c r="L21" s="162"/>
      <c r="M21" s="163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61" t="e">
        <f>IF($A22&gt;0,VLOOKUP($A22,#REF!,16,0),"")</f>
        <v>#REF!</v>
      </c>
      <c r="L22" s="162"/>
      <c r="M22" s="163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61" t="e">
        <f>IF($A23&gt;0,VLOOKUP($A23,#REF!,16,0),"")</f>
        <v>#REF!</v>
      </c>
      <c r="L23" s="162"/>
      <c r="M23" s="163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61" t="e">
        <f>IF($A24&gt;0,VLOOKUP($A24,#REF!,16,0),"")</f>
        <v>#REF!</v>
      </c>
      <c r="L24" s="162"/>
      <c r="M24" s="163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61" t="e">
        <f>IF($A25&gt;0,VLOOKUP($A25,#REF!,16,0),"")</f>
        <v>#REF!</v>
      </c>
      <c r="L25" s="162"/>
      <c r="M25" s="163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61" t="e">
        <f>IF($A26&gt;0,VLOOKUP($A26,#REF!,16,0),"")</f>
        <v>#REF!</v>
      </c>
      <c r="L26" s="162"/>
      <c r="M26" s="163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61" t="e">
        <f>IF($A27&gt;0,VLOOKUP($A27,#REF!,16,0),"")</f>
        <v>#REF!</v>
      </c>
      <c r="L27" s="162"/>
      <c r="M27" s="163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61" t="e">
        <f>IF($A28&gt;0,VLOOKUP($A28,#REF!,16,0),"")</f>
        <v>#REF!</v>
      </c>
      <c r="L28" s="162"/>
      <c r="M28" s="163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61" t="e">
        <f>IF($A29&gt;0,VLOOKUP($A29,#REF!,16,0),"")</f>
        <v>#REF!</v>
      </c>
      <c r="L29" s="162"/>
      <c r="M29" s="163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61" t="e">
        <f>IF($A30&gt;0,VLOOKUP($A30,#REF!,16,0),"")</f>
        <v>#REF!</v>
      </c>
      <c r="L30" s="162"/>
      <c r="M30" s="163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61" t="e">
        <f>IF($A31&gt;0,VLOOKUP($A31,#REF!,16,0),"")</f>
        <v>#REF!</v>
      </c>
      <c r="L31" s="162"/>
      <c r="M31" s="163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61" t="e">
        <f>IF($A32&gt;0,VLOOKUP($A32,#REF!,16,0),"")</f>
        <v>#REF!</v>
      </c>
      <c r="L32" s="162"/>
      <c r="M32" s="163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61" t="e">
        <f>IF($A33&gt;0,VLOOKUP($A33,#REF!,16,0),"")</f>
        <v>#REF!</v>
      </c>
      <c r="L33" s="162"/>
      <c r="M33" s="163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61" t="e">
        <f>IF($A34&gt;0,VLOOKUP($A34,#REF!,16,0),"")</f>
        <v>#REF!</v>
      </c>
      <c r="L34" s="162"/>
      <c r="M34" s="163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61" t="e">
        <f>IF($A35&gt;0,VLOOKUP($A35,#REF!,16,0),"")</f>
        <v>#REF!</v>
      </c>
      <c r="L35" s="162"/>
      <c r="M35" s="163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61" t="e">
        <f>IF($A36&gt;0,VLOOKUP($A36,#REF!,16,0),"")</f>
        <v>#REF!</v>
      </c>
      <c r="L36" s="162"/>
      <c r="M36" s="163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61" t="e">
        <f>IF($A37&gt;0,VLOOKUP($A37,#REF!,16,0),"")</f>
        <v>#REF!</v>
      </c>
      <c r="L37" s="162"/>
      <c r="M37" s="163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71" t="e">
        <f>IF($A44&gt;0,VLOOKUP($A44,#REF!,16,0),"")</f>
        <v>#REF!</v>
      </c>
      <c r="L44" s="172"/>
      <c r="M44" s="173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61" t="e">
        <f>IF($A45&gt;0,VLOOKUP($A45,#REF!,16,0),"")</f>
        <v>#REF!</v>
      </c>
      <c r="L45" s="162"/>
      <c r="M45" s="163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61" t="e">
        <f>IF($A46&gt;0,VLOOKUP($A46,#REF!,16,0),"")</f>
        <v>#REF!</v>
      </c>
      <c r="L46" s="162"/>
      <c r="M46" s="163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61" t="e">
        <f>IF($A47&gt;0,VLOOKUP($A47,#REF!,16,0),"")</f>
        <v>#REF!</v>
      </c>
      <c r="L47" s="162"/>
      <c r="M47" s="163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61" t="e">
        <f>IF($A48&gt;0,VLOOKUP($A48,#REF!,16,0),"")</f>
        <v>#REF!</v>
      </c>
      <c r="L48" s="162"/>
      <c r="M48" s="163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61" t="e">
        <f>IF($A49&gt;0,VLOOKUP($A49,#REF!,16,0),"")</f>
        <v>#REF!</v>
      </c>
      <c r="L49" s="162"/>
      <c r="M49" s="163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61" t="e">
        <f>IF($A50&gt;0,VLOOKUP($A50,#REF!,16,0),"")</f>
        <v>#REF!</v>
      </c>
      <c r="L50" s="162"/>
      <c r="M50" s="163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61" t="e">
        <f>IF($A51&gt;0,VLOOKUP($A51,#REF!,16,0),"")</f>
        <v>#REF!</v>
      </c>
      <c r="L51" s="162"/>
      <c r="M51" s="163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61" t="e">
        <f>IF($A52&gt;0,VLOOKUP($A52,#REF!,16,0),"")</f>
        <v>#REF!</v>
      </c>
      <c r="L52" s="162"/>
      <c r="M52" s="163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61" t="e">
        <f>IF($A53&gt;0,VLOOKUP($A53,#REF!,16,0),"")</f>
        <v>#REF!</v>
      </c>
      <c r="L53" s="162"/>
      <c r="M53" s="163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61" t="e">
        <f>IF($A54&gt;0,VLOOKUP($A54,#REF!,16,0),"")</f>
        <v>#REF!</v>
      </c>
      <c r="L54" s="162"/>
      <c r="M54" s="163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61" t="e">
        <f>IF($A55&gt;0,VLOOKUP($A55,#REF!,16,0),"")</f>
        <v>#REF!</v>
      </c>
      <c r="L55" s="162"/>
      <c r="M55" s="163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61" t="e">
        <f>IF($A56&gt;0,VLOOKUP($A56,#REF!,16,0),"")</f>
        <v>#REF!</v>
      </c>
      <c r="L56" s="162"/>
      <c r="M56" s="163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61" t="e">
        <f>IF($A57&gt;0,VLOOKUP($A57,#REF!,16,0),"")</f>
        <v>#REF!</v>
      </c>
      <c r="L57" s="162"/>
      <c r="M57" s="163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61" t="e">
        <f>IF($A58&gt;0,VLOOKUP($A58,#REF!,16,0),"")</f>
        <v>#REF!</v>
      </c>
      <c r="L58" s="162"/>
      <c r="M58" s="163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61" t="e">
        <f>IF($A59&gt;0,VLOOKUP($A59,#REF!,16,0),"")</f>
        <v>#REF!</v>
      </c>
      <c r="L59" s="162"/>
      <c r="M59" s="163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61" t="e">
        <f>IF($A60&gt;0,VLOOKUP($A60,#REF!,16,0),"")</f>
        <v>#REF!</v>
      </c>
      <c r="L60" s="162"/>
      <c r="M60" s="163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61" t="e">
        <f>IF($A61&gt;0,VLOOKUP($A61,#REF!,16,0),"")</f>
        <v>#REF!</v>
      </c>
      <c r="L61" s="162"/>
      <c r="M61" s="163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61" t="e">
        <f>IF($A62&gt;0,VLOOKUP($A62,#REF!,16,0),"")</f>
        <v>#REF!</v>
      </c>
      <c r="L62" s="162"/>
      <c r="M62" s="163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61" t="e">
        <f>IF($A63&gt;0,VLOOKUP($A63,#REF!,16,0),"")</f>
        <v>#REF!</v>
      </c>
      <c r="L63" s="162"/>
      <c r="M63" s="163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61" t="e">
        <f>IF($A64&gt;0,VLOOKUP($A64,#REF!,16,0),"")</f>
        <v>#REF!</v>
      </c>
      <c r="L64" s="162"/>
      <c r="M64" s="163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61" t="e">
        <f>IF($A65&gt;0,VLOOKUP($A65,#REF!,16,0),"")</f>
        <v>#REF!</v>
      </c>
      <c r="L65" s="162"/>
      <c r="M65" s="163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61" t="e">
        <f>IF($A66&gt;0,VLOOKUP($A66,#REF!,16,0),"")</f>
        <v>#REF!</v>
      </c>
      <c r="L66" s="162"/>
      <c r="M66" s="163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61" t="e">
        <f>IF($A67&gt;0,VLOOKUP($A67,#REF!,16,0),"")</f>
        <v>#REF!</v>
      </c>
      <c r="L67" s="162"/>
      <c r="M67" s="163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61" t="e">
        <f>IF($A68&gt;0,VLOOKUP($A68,#REF!,16,0),"")</f>
        <v>#REF!</v>
      </c>
      <c r="L68" s="162"/>
      <c r="M68" s="163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61" t="e">
        <f>IF($A69&gt;0,VLOOKUP($A69,#REF!,16,0),"")</f>
        <v>#REF!</v>
      </c>
      <c r="L69" s="162"/>
      <c r="M69" s="163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61" t="e">
        <f>IF($A70&gt;0,VLOOKUP($A70,#REF!,16,0),"")</f>
        <v>#REF!</v>
      </c>
      <c r="L70" s="162"/>
      <c r="M70" s="163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61" t="e">
        <f>IF($A71&gt;0,VLOOKUP($A71,#REF!,16,0),"")</f>
        <v>#REF!</v>
      </c>
      <c r="L71" s="162"/>
      <c r="M71" s="163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61" t="e">
        <f>IF($A72&gt;0,VLOOKUP($A72,#REF!,16,0),"")</f>
        <v>#REF!</v>
      </c>
      <c r="L72" s="162"/>
      <c r="M72" s="163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61" t="e">
        <f>IF($A73&gt;0,VLOOKUP($A73,#REF!,16,0),"")</f>
        <v>#REF!</v>
      </c>
      <c r="L73" s="162"/>
      <c r="M73" s="163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71" t="e">
        <f>IF($A80&gt;0,VLOOKUP($A80,#REF!,16,0),"")</f>
        <v>#REF!</v>
      </c>
      <c r="L80" s="172"/>
      <c r="M80" s="173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61" t="e">
        <f>IF($A81&gt;0,VLOOKUP($A81,#REF!,16,0),"")</f>
        <v>#REF!</v>
      </c>
      <c r="L81" s="162"/>
      <c r="M81" s="163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61" t="e">
        <f>IF($A82&gt;0,VLOOKUP($A82,#REF!,16,0),"")</f>
        <v>#REF!</v>
      </c>
      <c r="L82" s="162"/>
      <c r="M82" s="163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61" t="e">
        <f>IF($A83&gt;0,VLOOKUP($A83,#REF!,16,0),"")</f>
        <v>#REF!</v>
      </c>
      <c r="L83" s="162"/>
      <c r="M83" s="163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61" t="e">
        <f>IF($A84&gt;0,VLOOKUP($A84,#REF!,16,0),"")</f>
        <v>#REF!</v>
      </c>
      <c r="L84" s="162"/>
      <c r="M84" s="163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61" t="e">
        <f>IF($A85&gt;0,VLOOKUP($A85,#REF!,16,0),"")</f>
        <v>#REF!</v>
      </c>
      <c r="L85" s="162"/>
      <c r="M85" s="163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61" t="e">
        <f>IF($A86&gt;0,VLOOKUP($A86,#REF!,16,0),"")</f>
        <v>#REF!</v>
      </c>
      <c r="L86" s="162"/>
      <c r="M86" s="163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61" t="e">
        <f>IF($A87&gt;0,VLOOKUP($A87,#REF!,16,0),"")</f>
        <v>#REF!</v>
      </c>
      <c r="L87" s="162"/>
      <c r="M87" s="163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61" t="e">
        <f>IF($A88&gt;0,VLOOKUP($A88,#REF!,16,0),"")</f>
        <v>#REF!</v>
      </c>
      <c r="L88" s="162"/>
      <c r="M88" s="163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61" t="e">
        <f>IF($A89&gt;0,VLOOKUP($A89,#REF!,16,0),"")</f>
        <v>#REF!</v>
      </c>
      <c r="L89" s="162"/>
      <c r="M89" s="163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61" t="e">
        <f>IF($A90&gt;0,VLOOKUP($A90,#REF!,16,0),"")</f>
        <v>#REF!</v>
      </c>
      <c r="L90" s="162"/>
      <c r="M90" s="163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61" t="e">
        <f>IF($A91&gt;0,VLOOKUP($A91,#REF!,16,0),"")</f>
        <v>#REF!</v>
      </c>
      <c r="L91" s="162"/>
      <c r="M91" s="163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61" t="e">
        <f>IF($A92&gt;0,VLOOKUP($A92,#REF!,16,0),"")</f>
        <v>#REF!</v>
      </c>
      <c r="L92" s="162"/>
      <c r="M92" s="163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61" t="e">
        <f>IF($A93&gt;0,VLOOKUP($A93,#REF!,16,0),"")</f>
        <v>#REF!</v>
      </c>
      <c r="L93" s="162"/>
      <c r="M93" s="163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61" t="e">
        <f>IF($A94&gt;0,VLOOKUP($A94,#REF!,16,0),"")</f>
        <v>#REF!</v>
      </c>
      <c r="L94" s="162"/>
      <c r="M94" s="163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61" t="e">
        <f>IF($A95&gt;0,VLOOKUP($A95,#REF!,16,0),"")</f>
        <v>#REF!</v>
      </c>
      <c r="L95" s="162"/>
      <c r="M95" s="163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61" t="e">
        <f>IF($A96&gt;0,VLOOKUP($A96,#REF!,16,0),"")</f>
        <v>#REF!</v>
      </c>
      <c r="L96" s="162"/>
      <c r="M96" s="163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61" t="e">
        <f>IF($A97&gt;0,VLOOKUP($A97,#REF!,16,0),"")</f>
        <v>#REF!</v>
      </c>
      <c r="L97" s="162"/>
      <c r="M97" s="163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61" t="e">
        <f>IF($A98&gt;0,VLOOKUP($A98,#REF!,16,0),"")</f>
        <v>#REF!</v>
      </c>
      <c r="L98" s="162"/>
      <c r="M98" s="163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61" t="e">
        <f>IF($A99&gt;0,VLOOKUP($A99,#REF!,16,0),"")</f>
        <v>#REF!</v>
      </c>
      <c r="L99" s="162"/>
      <c r="M99" s="163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61" t="e">
        <f>IF($A100&gt;0,VLOOKUP($A100,#REF!,16,0),"")</f>
        <v>#REF!</v>
      </c>
      <c r="L100" s="162"/>
      <c r="M100" s="163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61" t="e">
        <f>IF($A101&gt;0,VLOOKUP($A101,#REF!,16,0),"")</f>
        <v>#REF!</v>
      </c>
      <c r="L101" s="162"/>
      <c r="M101" s="163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61" t="e">
        <f>IF($A102&gt;0,VLOOKUP($A102,#REF!,16,0),"")</f>
        <v>#REF!</v>
      </c>
      <c r="L102" s="162"/>
      <c r="M102" s="163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61" t="e">
        <f>IF($A103&gt;0,VLOOKUP($A103,#REF!,16,0),"")</f>
        <v>#REF!</v>
      </c>
      <c r="L103" s="162"/>
      <c r="M103" s="163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61" t="e">
        <f>IF($A104&gt;0,VLOOKUP($A104,#REF!,16,0),"")</f>
        <v>#REF!</v>
      </c>
      <c r="L104" s="162"/>
      <c r="M104" s="163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61" t="e">
        <f>IF($A105&gt;0,VLOOKUP($A105,#REF!,16,0),"")</f>
        <v>#REF!</v>
      </c>
      <c r="L105" s="162"/>
      <c r="M105" s="163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61" t="e">
        <f>IF($A106&gt;0,VLOOKUP($A106,#REF!,16,0),"")</f>
        <v>#REF!</v>
      </c>
      <c r="L106" s="162"/>
      <c r="M106" s="163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61" t="e">
        <f>IF($A107&gt;0,VLOOKUP($A107,#REF!,16,0),"")</f>
        <v>#REF!</v>
      </c>
      <c r="L107" s="162"/>
      <c r="M107" s="163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61" t="e">
        <f>IF($A108&gt;0,VLOOKUP($A108,#REF!,16,0),"")</f>
        <v>#REF!</v>
      </c>
      <c r="L108" s="162"/>
      <c r="M108" s="163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61" t="e">
        <f>IF($A109&gt;0,VLOOKUP($A109,#REF!,16,0),"")</f>
        <v>#REF!</v>
      </c>
      <c r="L109" s="162"/>
      <c r="M109" s="163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1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>
      <pane ySplit="7" topLeftCell="A8" activePane="bottomLeft" state="frozen"/>
      <selection pane="bottomLeft" activeCell="S34" sqref="S34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7.8554687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176</v>
      </c>
    </row>
    <row r="2" spans="1:15" s="56" customFormat="1">
      <c r="C2" s="174" t="s">
        <v>59</v>
      </c>
      <c r="D2" s="174"/>
      <c r="E2" s="59" t="s">
        <v>175</v>
      </c>
      <c r="F2" s="158" t="s">
        <v>177</v>
      </c>
      <c r="G2" s="158"/>
      <c r="H2" s="158"/>
      <c r="I2" s="158"/>
      <c r="J2" s="158"/>
      <c r="K2" s="158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174</v>
      </c>
      <c r="D3" s="159" t="s">
        <v>178</v>
      </c>
      <c r="E3" s="159"/>
      <c r="F3" s="159"/>
      <c r="G3" s="159"/>
      <c r="H3" s="159"/>
      <c r="I3" s="159"/>
      <c r="J3" s="159"/>
      <c r="K3" s="159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60" t="s">
        <v>179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1</v>
      </c>
      <c r="B8" s="65">
        <v>1</v>
      </c>
      <c r="C8" s="100">
        <v>1820213882</v>
      </c>
      <c r="D8" s="67" t="s">
        <v>101</v>
      </c>
      <c r="E8" s="68" t="s">
        <v>77</v>
      </c>
      <c r="F8" s="102" t="s">
        <v>102</v>
      </c>
      <c r="G8" s="102" t="s">
        <v>103</v>
      </c>
      <c r="H8" s="69"/>
      <c r="I8" s="70"/>
      <c r="J8" s="70"/>
      <c r="K8" s="70"/>
      <c r="L8" s="171" t="s">
        <v>100</v>
      </c>
      <c r="M8" s="172"/>
      <c r="N8" s="173"/>
    </row>
    <row r="9" spans="1:15" ht="20.100000000000001" customHeight="1">
      <c r="A9">
        <v>2</v>
      </c>
      <c r="B9" s="65">
        <v>2</v>
      </c>
      <c r="C9" s="100">
        <v>1821713912</v>
      </c>
      <c r="D9" s="67" t="s">
        <v>104</v>
      </c>
      <c r="E9" s="68" t="s">
        <v>77</v>
      </c>
      <c r="F9" s="102" t="s">
        <v>105</v>
      </c>
      <c r="G9" s="102" t="s">
        <v>106</v>
      </c>
      <c r="H9" s="69"/>
      <c r="I9" s="70"/>
      <c r="J9" s="70"/>
      <c r="K9" s="70"/>
      <c r="L9" s="161" t="s">
        <v>100</v>
      </c>
      <c r="M9" s="162"/>
      <c r="N9" s="163"/>
    </row>
    <row r="10" spans="1:15" ht="20.100000000000001" customHeight="1">
      <c r="A10">
        <v>3</v>
      </c>
      <c r="B10" s="65">
        <v>3</v>
      </c>
      <c r="C10" s="100">
        <v>1821255722</v>
      </c>
      <c r="D10" s="67" t="s">
        <v>107</v>
      </c>
      <c r="E10" s="68" t="s">
        <v>80</v>
      </c>
      <c r="F10" s="102" t="s">
        <v>108</v>
      </c>
      <c r="G10" s="102" t="s">
        <v>109</v>
      </c>
      <c r="H10" s="69"/>
      <c r="I10" s="70"/>
      <c r="J10" s="70"/>
      <c r="K10" s="70"/>
      <c r="L10" s="161" t="s">
        <v>100</v>
      </c>
      <c r="M10" s="162"/>
      <c r="N10" s="163"/>
    </row>
    <row r="11" spans="1:15" ht="20.100000000000001" customHeight="1">
      <c r="A11">
        <v>4</v>
      </c>
      <c r="B11" s="65">
        <v>4</v>
      </c>
      <c r="C11" s="100">
        <v>1821211967</v>
      </c>
      <c r="D11" s="67" t="s">
        <v>110</v>
      </c>
      <c r="E11" s="68" t="s">
        <v>82</v>
      </c>
      <c r="F11" s="102" t="s">
        <v>111</v>
      </c>
      <c r="G11" s="102" t="s">
        <v>112</v>
      </c>
      <c r="H11" s="69"/>
      <c r="I11" s="70"/>
      <c r="J11" s="70"/>
      <c r="K11" s="70"/>
      <c r="L11" s="161" t="s">
        <v>100</v>
      </c>
      <c r="M11" s="162"/>
      <c r="N11" s="163"/>
    </row>
    <row r="12" spans="1:15" ht="20.100000000000001" customHeight="1">
      <c r="A12">
        <v>5</v>
      </c>
      <c r="B12" s="65">
        <v>5</v>
      </c>
      <c r="C12" s="100">
        <v>1811215027</v>
      </c>
      <c r="D12" s="67" t="s">
        <v>113</v>
      </c>
      <c r="E12" s="68" t="s">
        <v>83</v>
      </c>
      <c r="F12" s="102" t="s">
        <v>114</v>
      </c>
      <c r="G12" s="102" t="s">
        <v>115</v>
      </c>
      <c r="H12" s="69"/>
      <c r="I12" s="70"/>
      <c r="J12" s="70"/>
      <c r="K12" s="70"/>
      <c r="L12" s="161" t="s">
        <v>100</v>
      </c>
      <c r="M12" s="162"/>
      <c r="N12" s="163"/>
    </row>
    <row r="13" spans="1:15" ht="20.100000000000001" customHeight="1">
      <c r="A13">
        <v>6</v>
      </c>
      <c r="B13" s="65">
        <v>6</v>
      </c>
      <c r="C13" s="100">
        <v>1821126617</v>
      </c>
      <c r="D13" s="67" t="s">
        <v>85</v>
      </c>
      <c r="E13" s="68" t="s">
        <v>84</v>
      </c>
      <c r="F13" s="102" t="s">
        <v>116</v>
      </c>
      <c r="G13" s="102" t="s">
        <v>117</v>
      </c>
      <c r="H13" s="69"/>
      <c r="I13" s="70"/>
      <c r="J13" s="70"/>
      <c r="K13" s="70"/>
      <c r="L13" s="161" t="s">
        <v>100</v>
      </c>
      <c r="M13" s="162"/>
      <c r="N13" s="163"/>
    </row>
    <row r="14" spans="1:15" ht="20.100000000000001" customHeight="1">
      <c r="A14">
        <v>7</v>
      </c>
      <c r="B14" s="65">
        <v>7</v>
      </c>
      <c r="C14" s="100">
        <v>1821125159</v>
      </c>
      <c r="D14" s="67" t="s">
        <v>118</v>
      </c>
      <c r="E14" s="68" t="s">
        <v>84</v>
      </c>
      <c r="F14" s="102" t="s">
        <v>119</v>
      </c>
      <c r="G14" s="102" t="s">
        <v>117</v>
      </c>
      <c r="H14" s="69"/>
      <c r="I14" s="70"/>
      <c r="J14" s="70"/>
      <c r="K14" s="70"/>
      <c r="L14" s="161" t="s">
        <v>100</v>
      </c>
      <c r="M14" s="162"/>
      <c r="N14" s="163"/>
    </row>
    <row r="15" spans="1:15" ht="20.100000000000001" customHeight="1">
      <c r="A15">
        <v>8</v>
      </c>
      <c r="B15" s="65">
        <v>8</v>
      </c>
      <c r="C15" s="100">
        <v>1821144976</v>
      </c>
      <c r="D15" s="67" t="s">
        <v>120</v>
      </c>
      <c r="E15" s="68" t="s">
        <v>86</v>
      </c>
      <c r="F15" s="102" t="s">
        <v>116</v>
      </c>
      <c r="G15" s="102" t="s">
        <v>121</v>
      </c>
      <c r="H15" s="69"/>
      <c r="I15" s="70"/>
      <c r="J15" s="70"/>
      <c r="K15" s="70"/>
      <c r="L15" s="161" t="s">
        <v>100</v>
      </c>
      <c r="M15" s="162"/>
      <c r="N15" s="163"/>
    </row>
    <row r="16" spans="1:15" ht="20.100000000000001" customHeight="1">
      <c r="A16">
        <v>9</v>
      </c>
      <c r="B16" s="65">
        <v>9</v>
      </c>
      <c r="C16" s="100">
        <v>1811225582</v>
      </c>
      <c r="D16" s="67" t="s">
        <v>122</v>
      </c>
      <c r="E16" s="68" t="s">
        <v>78</v>
      </c>
      <c r="F16" s="102" t="s">
        <v>123</v>
      </c>
      <c r="G16" s="102" t="s">
        <v>124</v>
      </c>
      <c r="H16" s="69"/>
      <c r="I16" s="70"/>
      <c r="J16" s="70"/>
      <c r="K16" s="70"/>
      <c r="L16" s="161" t="s">
        <v>100</v>
      </c>
      <c r="M16" s="162"/>
      <c r="N16" s="163"/>
    </row>
    <row r="17" spans="1:14" ht="20.100000000000001" customHeight="1">
      <c r="A17">
        <v>10</v>
      </c>
      <c r="B17" s="65">
        <v>10</v>
      </c>
      <c r="C17" s="100">
        <v>1821213883</v>
      </c>
      <c r="D17" s="67" t="s">
        <v>125</v>
      </c>
      <c r="E17" s="68" t="s">
        <v>87</v>
      </c>
      <c r="F17" s="102" t="s">
        <v>102</v>
      </c>
      <c r="G17" s="102" t="s">
        <v>126</v>
      </c>
      <c r="H17" s="69"/>
      <c r="I17" s="70"/>
      <c r="J17" s="70"/>
      <c r="K17" s="70"/>
      <c r="L17" s="161" t="s">
        <v>100</v>
      </c>
      <c r="M17" s="162"/>
      <c r="N17" s="163"/>
    </row>
    <row r="18" spans="1:14" ht="20.100000000000001" customHeight="1">
      <c r="A18">
        <v>11</v>
      </c>
      <c r="B18" s="65">
        <v>11</v>
      </c>
      <c r="C18" s="100">
        <v>1821113974</v>
      </c>
      <c r="D18" s="67" t="s">
        <v>127</v>
      </c>
      <c r="E18" s="68" t="s">
        <v>128</v>
      </c>
      <c r="F18" s="102" t="s">
        <v>119</v>
      </c>
      <c r="G18" s="102" t="s">
        <v>129</v>
      </c>
      <c r="H18" s="69"/>
      <c r="I18" s="70"/>
      <c r="J18" s="70"/>
      <c r="K18" s="70"/>
      <c r="L18" s="161" t="s">
        <v>100</v>
      </c>
      <c r="M18" s="162"/>
      <c r="N18" s="163"/>
    </row>
    <row r="19" spans="1:14" ht="20.100000000000001" customHeight="1">
      <c r="A19">
        <v>12</v>
      </c>
      <c r="B19" s="65">
        <v>12</v>
      </c>
      <c r="C19" s="100">
        <v>1821214247</v>
      </c>
      <c r="D19" s="67" t="s">
        <v>130</v>
      </c>
      <c r="E19" s="68" t="s">
        <v>128</v>
      </c>
      <c r="F19" s="102" t="s">
        <v>102</v>
      </c>
      <c r="G19" s="102" t="s">
        <v>126</v>
      </c>
      <c r="H19" s="69"/>
      <c r="I19" s="70"/>
      <c r="J19" s="70"/>
      <c r="K19" s="70"/>
      <c r="L19" s="161" t="s">
        <v>100</v>
      </c>
      <c r="M19" s="162"/>
      <c r="N19" s="163"/>
    </row>
    <row r="20" spans="1:14" ht="20.100000000000001" customHeight="1">
      <c r="A20">
        <v>13</v>
      </c>
      <c r="B20" s="65">
        <v>13</v>
      </c>
      <c r="C20" s="100">
        <v>1821113977</v>
      </c>
      <c r="D20" s="67" t="s">
        <v>131</v>
      </c>
      <c r="E20" s="68" t="s">
        <v>128</v>
      </c>
      <c r="F20" s="102" t="s">
        <v>119</v>
      </c>
      <c r="G20" s="102" t="s">
        <v>129</v>
      </c>
      <c r="H20" s="69"/>
      <c r="I20" s="70"/>
      <c r="J20" s="70"/>
      <c r="K20" s="70"/>
      <c r="L20" s="161" t="s">
        <v>100</v>
      </c>
      <c r="M20" s="162"/>
      <c r="N20" s="163"/>
    </row>
    <row r="21" spans="1:14" ht="20.100000000000001" customHeight="1">
      <c r="A21">
        <v>14</v>
      </c>
      <c r="B21" s="65">
        <v>14</v>
      </c>
      <c r="C21" s="100">
        <v>1811224633</v>
      </c>
      <c r="D21" s="67" t="s">
        <v>132</v>
      </c>
      <c r="E21" s="68" t="s">
        <v>88</v>
      </c>
      <c r="F21" s="102" t="s">
        <v>133</v>
      </c>
      <c r="G21" s="102" t="s">
        <v>134</v>
      </c>
      <c r="H21" s="69"/>
      <c r="I21" s="70"/>
      <c r="J21" s="70"/>
      <c r="K21" s="70"/>
      <c r="L21" s="161" t="s">
        <v>100</v>
      </c>
      <c r="M21" s="162"/>
      <c r="N21" s="163"/>
    </row>
    <row r="22" spans="1:14" ht="20.100000000000001" customHeight="1">
      <c r="A22">
        <v>15</v>
      </c>
      <c r="B22" s="65">
        <v>15</v>
      </c>
      <c r="C22" s="100">
        <v>1810214487</v>
      </c>
      <c r="D22" s="67" t="s">
        <v>135</v>
      </c>
      <c r="E22" s="68" t="s">
        <v>136</v>
      </c>
      <c r="F22" s="102" t="s">
        <v>114</v>
      </c>
      <c r="G22" s="102" t="s">
        <v>115</v>
      </c>
      <c r="H22" s="69"/>
      <c r="I22" s="70"/>
      <c r="J22" s="70"/>
      <c r="K22" s="70"/>
      <c r="L22" s="161" t="s">
        <v>100</v>
      </c>
      <c r="M22" s="162"/>
      <c r="N22" s="163"/>
    </row>
    <row r="23" spans="1:14" ht="20.100000000000001" customHeight="1">
      <c r="A23">
        <v>16</v>
      </c>
      <c r="B23" s="65">
        <v>16</v>
      </c>
      <c r="C23" s="100">
        <v>1821146346</v>
      </c>
      <c r="D23" s="67" t="s">
        <v>137</v>
      </c>
      <c r="E23" s="68" t="s">
        <v>138</v>
      </c>
      <c r="F23" s="102" t="s">
        <v>116</v>
      </c>
      <c r="G23" s="102" t="s">
        <v>121</v>
      </c>
      <c r="H23" s="69"/>
      <c r="I23" s="70"/>
      <c r="J23" s="70"/>
      <c r="K23" s="70"/>
      <c r="L23" s="161" t="s">
        <v>79</v>
      </c>
      <c r="M23" s="162"/>
      <c r="N23" s="163"/>
    </row>
    <row r="24" spans="1:14" ht="20.100000000000001" customHeight="1">
      <c r="A24">
        <v>17</v>
      </c>
      <c r="B24" s="65">
        <v>17</v>
      </c>
      <c r="C24" s="100">
        <v>1810224646</v>
      </c>
      <c r="D24" s="67" t="s">
        <v>139</v>
      </c>
      <c r="E24" s="68" t="s">
        <v>140</v>
      </c>
      <c r="F24" s="102" t="s">
        <v>123</v>
      </c>
      <c r="G24" s="102" t="s">
        <v>124</v>
      </c>
      <c r="H24" s="69"/>
      <c r="I24" s="70"/>
      <c r="J24" s="70"/>
      <c r="K24" s="70"/>
      <c r="L24" s="161" t="s">
        <v>100</v>
      </c>
      <c r="M24" s="162"/>
      <c r="N24" s="163"/>
    </row>
    <row r="25" spans="1:14" ht="20.100000000000001" customHeight="1">
      <c r="A25">
        <v>18</v>
      </c>
      <c r="B25" s="65">
        <v>18</v>
      </c>
      <c r="C25" s="100">
        <v>1821124721</v>
      </c>
      <c r="D25" s="67" t="s">
        <v>141</v>
      </c>
      <c r="E25" s="68" t="s">
        <v>89</v>
      </c>
      <c r="F25" s="102" t="s">
        <v>119</v>
      </c>
      <c r="G25" s="102" t="s">
        <v>142</v>
      </c>
      <c r="H25" s="69"/>
      <c r="I25" s="70"/>
      <c r="J25" s="70"/>
      <c r="K25" s="70"/>
      <c r="L25" s="161" t="s">
        <v>100</v>
      </c>
      <c r="M25" s="162"/>
      <c r="N25" s="163"/>
    </row>
    <row r="26" spans="1:14" ht="20.100000000000001" customHeight="1">
      <c r="A26">
        <v>19</v>
      </c>
      <c r="B26" s="65">
        <v>19</v>
      </c>
      <c r="C26" s="100">
        <v>172236506</v>
      </c>
      <c r="D26" s="67" t="s">
        <v>90</v>
      </c>
      <c r="E26" s="68" t="s">
        <v>89</v>
      </c>
      <c r="F26" s="102" t="s">
        <v>143</v>
      </c>
      <c r="G26" s="102" t="s">
        <v>144</v>
      </c>
      <c r="H26" s="69"/>
      <c r="I26" s="70"/>
      <c r="J26" s="70"/>
      <c r="K26" s="70"/>
      <c r="L26" s="161" t="s">
        <v>100</v>
      </c>
      <c r="M26" s="162"/>
      <c r="N26" s="163"/>
    </row>
    <row r="27" spans="1:14" ht="20.100000000000001" customHeight="1">
      <c r="A27">
        <v>20</v>
      </c>
      <c r="B27" s="65">
        <v>20</v>
      </c>
      <c r="C27" s="100">
        <v>1810223791</v>
      </c>
      <c r="D27" s="67" t="s">
        <v>145</v>
      </c>
      <c r="E27" s="68" t="s">
        <v>146</v>
      </c>
      <c r="F27" s="102" t="s">
        <v>133</v>
      </c>
      <c r="G27" s="102" t="s">
        <v>124</v>
      </c>
      <c r="H27" s="69"/>
      <c r="I27" s="70"/>
      <c r="J27" s="70"/>
      <c r="K27" s="70"/>
      <c r="L27" s="161" t="s">
        <v>100</v>
      </c>
      <c r="M27" s="162"/>
      <c r="N27" s="163"/>
    </row>
    <row r="28" spans="1:14" ht="20.100000000000001" customHeight="1">
      <c r="A28">
        <v>21</v>
      </c>
      <c r="B28" s="65">
        <v>21</v>
      </c>
      <c r="C28" s="100">
        <v>1820255891</v>
      </c>
      <c r="D28" s="67" t="s">
        <v>147</v>
      </c>
      <c r="E28" s="68" t="s">
        <v>91</v>
      </c>
      <c r="F28" s="102" t="s">
        <v>108</v>
      </c>
      <c r="G28" s="102" t="s">
        <v>148</v>
      </c>
      <c r="H28" s="69"/>
      <c r="I28" s="70"/>
      <c r="J28" s="70"/>
      <c r="K28" s="70"/>
      <c r="L28" s="161" t="s">
        <v>79</v>
      </c>
      <c r="M28" s="162"/>
      <c r="N28" s="163"/>
    </row>
    <row r="29" spans="1:14" ht="20.100000000000001" customHeight="1">
      <c r="A29">
        <v>22</v>
      </c>
      <c r="B29" s="65">
        <v>22</v>
      </c>
      <c r="C29" s="100">
        <v>1821125157</v>
      </c>
      <c r="D29" s="67" t="s">
        <v>81</v>
      </c>
      <c r="E29" s="68" t="s">
        <v>149</v>
      </c>
      <c r="F29" s="102" t="s">
        <v>119</v>
      </c>
      <c r="G29" s="102" t="s">
        <v>117</v>
      </c>
      <c r="H29" s="69"/>
      <c r="I29" s="70"/>
      <c r="J29" s="70"/>
      <c r="K29" s="70"/>
      <c r="L29" s="161" t="s">
        <v>100</v>
      </c>
      <c r="M29" s="162"/>
      <c r="N29" s="163"/>
    </row>
    <row r="30" spans="1:14" ht="20.100000000000001" customHeight="1">
      <c r="A30">
        <v>23</v>
      </c>
      <c r="B30" s="65">
        <v>23</v>
      </c>
      <c r="C30" s="100">
        <v>1811224639</v>
      </c>
      <c r="D30" s="67" t="s">
        <v>150</v>
      </c>
      <c r="E30" s="68" t="s">
        <v>92</v>
      </c>
      <c r="F30" s="102" t="s">
        <v>133</v>
      </c>
      <c r="G30" s="102" t="s">
        <v>134</v>
      </c>
      <c r="H30" s="69"/>
      <c r="I30" s="70"/>
      <c r="J30" s="70"/>
      <c r="K30" s="70"/>
      <c r="L30" s="161" t="s">
        <v>100</v>
      </c>
      <c r="M30" s="162"/>
      <c r="N30" s="163"/>
    </row>
    <row r="31" spans="1:14" ht="20.100000000000001" customHeight="1">
      <c r="A31">
        <v>24</v>
      </c>
      <c r="B31" s="65">
        <v>24</v>
      </c>
      <c r="C31" s="100">
        <v>1821214251</v>
      </c>
      <c r="D31" s="67" t="s">
        <v>151</v>
      </c>
      <c r="E31" s="68" t="s">
        <v>152</v>
      </c>
      <c r="F31" s="102" t="s">
        <v>102</v>
      </c>
      <c r="G31" s="102" t="s">
        <v>126</v>
      </c>
      <c r="H31" s="69"/>
      <c r="I31" s="70"/>
      <c r="J31" s="70"/>
      <c r="K31" s="70"/>
      <c r="L31" s="161" t="s">
        <v>100</v>
      </c>
      <c r="M31" s="162"/>
      <c r="N31" s="163"/>
    </row>
    <row r="32" spans="1:14" ht="20.100000000000001" customHeight="1">
      <c r="A32">
        <v>25</v>
      </c>
      <c r="B32" s="65">
        <v>25</v>
      </c>
      <c r="C32" s="100">
        <v>1821113812</v>
      </c>
      <c r="D32" s="67" t="s">
        <v>153</v>
      </c>
      <c r="E32" s="68" t="s">
        <v>93</v>
      </c>
      <c r="F32" s="102" t="s">
        <v>119</v>
      </c>
      <c r="G32" s="102" t="s">
        <v>129</v>
      </c>
      <c r="H32" s="69"/>
      <c r="I32" s="70"/>
      <c r="J32" s="70"/>
      <c r="K32" s="70"/>
      <c r="L32" s="161" t="s">
        <v>100</v>
      </c>
      <c r="M32" s="162"/>
      <c r="N32" s="163"/>
    </row>
    <row r="33" spans="1:14" ht="20.100000000000001" customHeight="1">
      <c r="A33">
        <v>26</v>
      </c>
      <c r="B33" s="65">
        <v>26</v>
      </c>
      <c r="C33" s="100">
        <v>1810713766</v>
      </c>
      <c r="D33" s="67" t="s">
        <v>154</v>
      </c>
      <c r="E33" s="68" t="s">
        <v>94</v>
      </c>
      <c r="F33" s="102" t="s">
        <v>111</v>
      </c>
      <c r="G33" s="102" t="s">
        <v>155</v>
      </c>
      <c r="H33" s="69"/>
      <c r="I33" s="70"/>
      <c r="J33" s="70"/>
      <c r="K33" s="70"/>
      <c r="L33" s="161" t="s">
        <v>100</v>
      </c>
      <c r="M33" s="162"/>
      <c r="N33" s="163"/>
    </row>
    <row r="34" spans="1:14" ht="20.100000000000001" customHeight="1">
      <c r="A34">
        <v>27</v>
      </c>
      <c r="B34" s="65">
        <v>27</v>
      </c>
      <c r="C34" s="100">
        <v>1820715740</v>
      </c>
      <c r="D34" s="67" t="s">
        <v>156</v>
      </c>
      <c r="E34" s="68" t="s">
        <v>157</v>
      </c>
      <c r="F34" s="102" t="s">
        <v>105</v>
      </c>
      <c r="G34" s="102" t="s">
        <v>106</v>
      </c>
      <c r="H34" s="69"/>
      <c r="I34" s="70"/>
      <c r="J34" s="70"/>
      <c r="K34" s="70"/>
      <c r="L34" s="161" t="s">
        <v>100</v>
      </c>
      <c r="M34" s="162"/>
      <c r="N34" s="163"/>
    </row>
    <row r="35" spans="1:14" ht="20.100000000000001" customHeight="1">
      <c r="A35">
        <v>28</v>
      </c>
      <c r="B35" s="65">
        <v>28</v>
      </c>
      <c r="C35" s="100">
        <v>1821124722</v>
      </c>
      <c r="D35" s="67" t="s">
        <v>158</v>
      </c>
      <c r="E35" s="68" t="s">
        <v>159</v>
      </c>
      <c r="F35" s="102" t="s">
        <v>119</v>
      </c>
      <c r="G35" s="102" t="s">
        <v>142</v>
      </c>
      <c r="H35" s="69"/>
      <c r="I35" s="70"/>
      <c r="J35" s="70"/>
      <c r="K35" s="70"/>
      <c r="L35" s="161">
        <v>0</v>
      </c>
      <c r="M35" s="162"/>
      <c r="N35" s="163"/>
    </row>
    <row r="36" spans="1:14" ht="20.100000000000001" customHeight="1">
      <c r="A36">
        <v>29</v>
      </c>
      <c r="B36" s="65">
        <v>29</v>
      </c>
      <c r="C36" s="100">
        <v>1810215775</v>
      </c>
      <c r="D36" s="67" t="s">
        <v>160</v>
      </c>
      <c r="E36" s="68" t="s">
        <v>95</v>
      </c>
      <c r="F36" s="102" t="s">
        <v>114</v>
      </c>
      <c r="G36" s="102" t="s">
        <v>161</v>
      </c>
      <c r="H36" s="69"/>
      <c r="I36" s="70"/>
      <c r="J36" s="70"/>
      <c r="K36" s="70"/>
      <c r="L36" s="161" t="s">
        <v>79</v>
      </c>
      <c r="M36" s="162"/>
      <c r="N36" s="163"/>
    </row>
    <row r="37" spans="1:14" ht="20.100000000000001" customHeight="1">
      <c r="A37">
        <v>30</v>
      </c>
      <c r="B37" s="72">
        <v>30</v>
      </c>
      <c r="C37" s="100">
        <v>1810716152</v>
      </c>
      <c r="D37" s="67" t="s">
        <v>162</v>
      </c>
      <c r="E37" s="68" t="s">
        <v>96</v>
      </c>
      <c r="F37" s="102" t="s">
        <v>163</v>
      </c>
      <c r="G37" s="102" t="s">
        <v>155</v>
      </c>
      <c r="H37" s="73"/>
      <c r="I37" s="74"/>
      <c r="J37" s="74"/>
      <c r="K37" s="74"/>
      <c r="L37" s="161" t="s">
        <v>79</v>
      </c>
      <c r="M37" s="162"/>
      <c r="N37" s="163"/>
    </row>
    <row r="38" spans="1:14" ht="20.100000000000001" customHeight="1">
      <c r="A38">
        <v>31</v>
      </c>
      <c r="B38" s="92">
        <v>31</v>
      </c>
      <c r="C38" s="101">
        <v>1820416717</v>
      </c>
      <c r="D38" s="94" t="s">
        <v>164</v>
      </c>
      <c r="E38" s="95" t="s">
        <v>96</v>
      </c>
      <c r="F38" s="103" t="s">
        <v>143</v>
      </c>
      <c r="G38" s="103" t="s">
        <v>165</v>
      </c>
      <c r="H38" s="96"/>
      <c r="I38" s="97"/>
      <c r="J38" s="97"/>
      <c r="K38" s="97"/>
      <c r="L38" s="171" t="s">
        <v>100</v>
      </c>
      <c r="M38" s="172"/>
      <c r="N38" s="173"/>
    </row>
    <row r="39" spans="1:14" ht="20.100000000000001" customHeight="1">
      <c r="A39">
        <v>32</v>
      </c>
      <c r="B39" s="65">
        <v>32</v>
      </c>
      <c r="C39" s="100">
        <v>1811716603</v>
      </c>
      <c r="D39" s="67" t="s">
        <v>166</v>
      </c>
      <c r="E39" s="68" t="s">
        <v>97</v>
      </c>
      <c r="F39" s="102" t="s">
        <v>111</v>
      </c>
      <c r="G39" s="102" t="s">
        <v>167</v>
      </c>
      <c r="H39" s="69"/>
      <c r="I39" s="70"/>
      <c r="J39" s="70"/>
      <c r="K39" s="70"/>
      <c r="L39" s="161" t="s">
        <v>100</v>
      </c>
      <c r="M39" s="162"/>
      <c r="N39" s="163"/>
    </row>
    <row r="40" spans="1:14" ht="20.100000000000001" customHeight="1">
      <c r="A40">
        <v>33</v>
      </c>
      <c r="B40" s="65">
        <v>33</v>
      </c>
      <c r="C40" s="100">
        <v>1821211965</v>
      </c>
      <c r="D40" s="67" t="s">
        <v>168</v>
      </c>
      <c r="E40" s="68" t="s">
        <v>98</v>
      </c>
      <c r="F40" s="102" t="s">
        <v>111</v>
      </c>
      <c r="G40" s="102" t="s">
        <v>112</v>
      </c>
      <c r="H40" s="69"/>
      <c r="I40" s="70"/>
      <c r="J40" s="70"/>
      <c r="K40" s="70"/>
      <c r="L40" s="161" t="s">
        <v>100</v>
      </c>
      <c r="M40" s="162"/>
      <c r="N40" s="163"/>
    </row>
    <row r="41" spans="1:14" ht="20.100000000000001" customHeight="1">
      <c r="A41">
        <v>34</v>
      </c>
      <c r="B41" s="65">
        <v>34</v>
      </c>
      <c r="C41" s="100">
        <v>1811714590</v>
      </c>
      <c r="D41" s="67" t="s">
        <v>169</v>
      </c>
      <c r="E41" s="68" t="s">
        <v>98</v>
      </c>
      <c r="F41" s="102" t="s">
        <v>111</v>
      </c>
      <c r="G41" s="102" t="s">
        <v>170</v>
      </c>
      <c r="H41" s="69"/>
      <c r="I41" s="70"/>
      <c r="J41" s="70"/>
      <c r="K41" s="70"/>
      <c r="L41" s="161" t="s">
        <v>100</v>
      </c>
      <c r="M41" s="162"/>
      <c r="N41" s="163"/>
    </row>
    <row r="42" spans="1:14" ht="20.100000000000001" customHeight="1">
      <c r="A42">
        <v>35</v>
      </c>
      <c r="B42" s="65">
        <v>35</v>
      </c>
      <c r="C42" s="100">
        <v>1821613833</v>
      </c>
      <c r="D42" s="67" t="s">
        <v>171</v>
      </c>
      <c r="E42" s="68" t="s">
        <v>99</v>
      </c>
      <c r="F42" s="102" t="s">
        <v>143</v>
      </c>
      <c r="G42" s="102" t="s">
        <v>172</v>
      </c>
      <c r="H42" s="69"/>
      <c r="I42" s="70"/>
      <c r="J42" s="70"/>
      <c r="K42" s="70"/>
      <c r="L42" s="161" t="s">
        <v>100</v>
      </c>
      <c r="M42" s="162"/>
      <c r="N42" s="163"/>
    </row>
    <row r="43" spans="1:14" ht="20.100000000000001" customHeight="1">
      <c r="A43">
        <v>36</v>
      </c>
      <c r="B43" s="65">
        <v>36</v>
      </c>
      <c r="C43" s="100">
        <v>1821123990</v>
      </c>
      <c r="D43" s="67" t="s">
        <v>173</v>
      </c>
      <c r="E43" s="68" t="s">
        <v>99</v>
      </c>
      <c r="F43" s="102" t="s">
        <v>119</v>
      </c>
      <c r="G43" s="102" t="s">
        <v>142</v>
      </c>
      <c r="H43" s="69"/>
      <c r="I43" s="70"/>
      <c r="J43" s="70"/>
      <c r="K43" s="70"/>
      <c r="L43" s="161" t="s">
        <v>100</v>
      </c>
      <c r="M43" s="162"/>
      <c r="N43" s="163"/>
    </row>
  </sheetData>
  <mergeCells count="52">
    <mergeCell ref="L40:N40"/>
    <mergeCell ref="L41:N41"/>
    <mergeCell ref="L42:N42"/>
    <mergeCell ref="L43:N43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3 A8:A43 G6:G43">
    <cfRule type="cellIs" dxfId="0" priority="22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 DS LOP</vt:lpstr>
      <vt:lpstr>IN DS LOP (2)</vt:lpstr>
      <vt:lpstr>IN DS LOP (3)</vt:lpstr>
      <vt:lpstr>IN DS LOP (4)</vt:lpstr>
      <vt:lpstr>DSTHI (3)</vt:lpstr>
      <vt:lpstr>Phòng 307-1</vt:lpstr>
      <vt:lpstr>'Phòng 307-1'!Print_Titles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2013-02-21T03:09:07Z</cp:lastPrinted>
  <dcterms:created xsi:type="dcterms:W3CDTF">2009-04-20T08:11:00Z</dcterms:created>
  <dcterms:modified xsi:type="dcterms:W3CDTF">2013-03-01T09:34:41Z</dcterms:modified>
</cp:coreProperties>
</file>